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Finance Filing\Monthly Reporting\June 2017\"/>
    </mc:Choice>
  </mc:AlternateContent>
  <bookViews>
    <workbookView xWindow="0" yWindow="0" windowWidth="19200" windowHeight="7032"/>
  </bookViews>
  <sheets>
    <sheet name="Travel" sheetId="1" r:id="rId1"/>
    <sheet name="Hospitality" sheetId="2" r:id="rId2"/>
    <sheet name="Gifts and Benefits" sheetId="4" r:id="rId3"/>
    <sheet name="All other  expenses" sheetId="3" r:id="rId4"/>
  </sheets>
  <definedNames>
    <definedName name="_xlnm.Print_Area" localSheetId="3">'All other  expenses'!$A$1:$E$22</definedName>
    <definedName name="_xlnm.Print_Area" localSheetId="2">'Gifts and Benefits'!$A$1:$E$18</definedName>
    <definedName name="_xlnm.Print_Area" localSheetId="1">Hospitality!$A$1:$F$16</definedName>
    <definedName name="_xlnm.Print_Area" localSheetId="0">Travel!$A$1:$D$60</definedName>
  </definedNames>
  <calcPr calcId="162913" calcMode="manual" calcCompleted="0" calcOnSave="0"/>
</workbook>
</file>

<file path=xl/calcChain.xml><?xml version="1.0" encoding="utf-8"?>
<calcChain xmlns="http://schemas.openxmlformats.org/spreadsheetml/2006/main">
  <c r="B21" i="3" l="1"/>
  <c r="B59" i="1"/>
  <c r="B58" i="1"/>
  <c r="B45" i="1"/>
  <c r="B23" i="1"/>
  <c r="B4" i="3" l="1"/>
  <c r="B4" i="2" l="1"/>
  <c r="D14" i="4" l="1"/>
  <c r="B15" i="2"/>
  <c r="B4" i="4"/>
</calcChain>
</file>

<file path=xl/sharedStrings.xml><?xml version="1.0" encoding="utf-8"?>
<sst xmlns="http://schemas.openxmlformats.org/spreadsheetml/2006/main" count="180" uniqueCount="102">
  <si>
    <t>Date</t>
  </si>
  <si>
    <t>Location/s</t>
  </si>
  <si>
    <t>Location</t>
  </si>
  <si>
    <t>Disclosure period</t>
  </si>
  <si>
    <t>Sub total</t>
  </si>
  <si>
    <t xml:space="preserve">Purpose (eg, hosting delegation from China) </t>
  </si>
  <si>
    <t>All Other Expenses</t>
  </si>
  <si>
    <t>Total travel expenses</t>
  </si>
  <si>
    <t xml:space="preserve">Organisation Name </t>
  </si>
  <si>
    <t>Chief Executive</t>
  </si>
  <si>
    <t>International, domestic and local travel expenses</t>
  </si>
  <si>
    <t>Nature (eg taxi, parking, bus)</t>
  </si>
  <si>
    <t>Reason (eg building relationships, team building)</t>
  </si>
  <si>
    <t>Nature (what and for how many eg dinner for 5)</t>
  </si>
  <si>
    <t>Total other expenses</t>
  </si>
  <si>
    <t>Local Travel (within City, excluding travel to airport)</t>
  </si>
  <si>
    <t>DomesticTravel (within NZ, including travel to and from local airport)</t>
  </si>
  <si>
    <t>Nature (eg hotel, airfare, meals &amp; for how many people, other costs)</t>
  </si>
  <si>
    <t>Nature (eg hotel, airfares, taxis, meals &amp; for how many people, other costs)</t>
  </si>
  <si>
    <t>No. of items =</t>
  </si>
  <si>
    <t>Gifts  and hospitality</t>
  </si>
  <si>
    <t xml:space="preserve">Hospitality Offered to Third Parties </t>
  </si>
  <si>
    <t xml:space="preserve">Total  expenses </t>
  </si>
  <si>
    <t>Total gifts &amp; benefits</t>
  </si>
  <si>
    <t>Chief Executive Expense Disclosure</t>
  </si>
  <si>
    <t>Notes</t>
  </si>
  <si>
    <t>Date(s)</t>
  </si>
  <si>
    <t>Offered by 
(who made the offer?)</t>
  </si>
  <si>
    <t>International Travel (including  travel within NZ at beginning and end of overseas trip)**</t>
  </si>
  <si>
    <t>Description ** (e.g. event tickets,  etc)</t>
  </si>
  <si>
    <t>Hospitality</t>
  </si>
  <si>
    <t>Gifts and Benefits over $50 annual value**</t>
  </si>
  <si>
    <t>All other expenditure incurred by the chief executive that is not travel, hospitality or gifts</t>
  </si>
  <si>
    <t>All Other Expenses**</t>
  </si>
  <si>
    <t>All gifts, invitations to events and other hospitality, of $50 or more in total value per year, offered to the CE by people external to the organisation</t>
  </si>
  <si>
    <t xml:space="preserve">
All expenses incurred by CE during international, domestic and local travel. For international travel, group expenses relating to each trip.
</t>
  </si>
  <si>
    <t>Purpose of trip (eg attending XYZ conference for 3 days)****</t>
  </si>
  <si>
    <t>Purpose (eg visiting district office for two days...) ****</t>
  </si>
  <si>
    <t>Purpose (eg meeting with Minister) ****</t>
  </si>
  <si>
    <t>All hospitality expenses provided by the CE in the context of his/her job to anyone external to the Public Service or statutory Crown entities.</t>
  </si>
  <si>
    <t>Comments</t>
  </si>
  <si>
    <t>Health Quality and Safety Commission</t>
  </si>
  <si>
    <t>Dr Janice Wilson</t>
  </si>
  <si>
    <t>Cost (NZ$)
(exc GST)</t>
  </si>
  <si>
    <t>Cost ($)
(exc GST)</t>
  </si>
  <si>
    <t xml:space="preserve">1 Jan 2017 to 30 June 2017 </t>
  </si>
  <si>
    <t>Vodafone Account</t>
  </si>
  <si>
    <t>Jan - Feb 2017</t>
  </si>
  <si>
    <t>Feb - Mar 2017</t>
  </si>
  <si>
    <t>Mar - Apr 2017</t>
  </si>
  <si>
    <t>Apr - May 2017</t>
  </si>
  <si>
    <t>May - June 2017</t>
  </si>
  <si>
    <t>June - July 2017</t>
  </si>
  <si>
    <t>Wellington and International Roaming</t>
  </si>
  <si>
    <t>Medical Protection</t>
  </si>
  <si>
    <t>Medical Protection Society</t>
  </si>
  <si>
    <t>Wellington</t>
  </si>
  <si>
    <t>Annual Membership</t>
  </si>
  <si>
    <t>Institute of Directors</t>
  </si>
  <si>
    <t>Taxi</t>
  </si>
  <si>
    <t>Airfare</t>
  </si>
  <si>
    <t>Car Rental</t>
  </si>
  <si>
    <t>Airfare Refund</t>
  </si>
  <si>
    <t>Accommodation</t>
  </si>
  <si>
    <t>Meal</t>
  </si>
  <si>
    <t>Parking</t>
  </si>
  <si>
    <t>01-02/03/2017</t>
  </si>
  <si>
    <t>Meals</t>
  </si>
  <si>
    <t>FVDRC Workshop</t>
  </si>
  <si>
    <t xml:space="preserve">BMJ IHI Conference </t>
  </si>
  <si>
    <t>Registration</t>
  </si>
  <si>
    <t>Medical Council of New Zealand</t>
  </si>
  <si>
    <t>Accommodation and Meals</t>
  </si>
  <si>
    <t>The Royal Australian and NZ College of Psychiatris</t>
  </si>
  <si>
    <t>31/06/2017</t>
  </si>
  <si>
    <t>Travel</t>
  </si>
  <si>
    <t>National Directors of Mental Health and Addictions Nurses meeting</t>
  </si>
  <si>
    <t>Board Meeting</t>
  </si>
  <si>
    <t>Tarawhiti DHB Visit - Gisborne</t>
  </si>
  <si>
    <t>Airport to Commission</t>
  </si>
  <si>
    <t>Mental Health &amp; Addiction Programme Planning Workshop</t>
  </si>
  <si>
    <t>No Hospitality</t>
  </si>
  <si>
    <t>No Gifts of Benefits</t>
  </si>
  <si>
    <t>No Gifts or Benefits</t>
  </si>
  <si>
    <t>Comment / explanation</t>
  </si>
  <si>
    <t>Nature</t>
  </si>
  <si>
    <t>Estimated value (NZ$)
(exc GST)</t>
  </si>
  <si>
    <t>Cancelled Travel due to family illness</t>
  </si>
  <si>
    <t>International Initiative for Mental Health Leadership Board Meeting</t>
  </si>
  <si>
    <t>Quality Forum &amp; various NHS visits London and Scotland</t>
  </si>
  <si>
    <t>Attending conference Leadership Retreat Australia</t>
  </si>
  <si>
    <t>International Initiative for Mental Health Leadership and Mental Health Addiction</t>
  </si>
  <si>
    <t>International Initiative for Mental Health Leadership Meeting</t>
  </si>
  <si>
    <t>Mental Health &amp; Addiction Programme Planning Workshop Auckland</t>
  </si>
  <si>
    <t>Presenting Open for Leadership Award West Coast</t>
  </si>
  <si>
    <t>Fees January to June 2017</t>
  </si>
  <si>
    <t>HQSC Board meeting Airport</t>
  </si>
  <si>
    <t>POMRC conference Te Papa museum</t>
  </si>
  <si>
    <t>PMMRC conference Te Papa Museum</t>
  </si>
  <si>
    <t>Mental Health Conference Sydney</t>
  </si>
  <si>
    <t>Refund Airfares</t>
  </si>
  <si>
    <t>Refund Accommodation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</si>
</sst>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</numFmts>
  <fonts count="20" x14ac:knownFonts="1">
    <font>
      <sz val="10"/>
      <color theme="1"/>
      <name val="Arial"/>
      <family val="2"/>
    </font>
    <font>
      <b/>
      <sz val="10"/>
      <color indexed="8"/>
      <name val="Arial"/>
      <family val="2"/>
    </font>
    <font>
      <b/>
      <i/>
      <sz val="12"/>
      <color indexed="8"/>
      <name val="Arial"/>
      <family val="2"/>
    </font>
    <font>
      <b/>
      <sz val="12"/>
      <color indexed="8"/>
      <name val="Arial"/>
      <family val="2"/>
    </font>
    <font>
      <b/>
      <sz val="14"/>
      <color indexed="8"/>
      <name val="Arial"/>
      <family val="2"/>
    </font>
    <font>
      <b/>
      <sz val="11"/>
      <color indexed="8"/>
      <name val="Arial"/>
      <family val="2"/>
    </font>
    <font>
      <b/>
      <sz val="10"/>
      <color theme="1"/>
      <name val="Arial"/>
      <family val="2"/>
    </font>
    <font>
      <sz val="14"/>
      <color theme="1"/>
      <name val="Arial"/>
      <family val="2"/>
    </font>
    <font>
      <sz val="14"/>
      <color indexed="8"/>
      <name val="Arial"/>
      <family val="2"/>
    </font>
    <font>
      <i/>
      <sz val="10"/>
      <color indexed="8"/>
      <name val="Arial"/>
      <family val="2"/>
    </font>
    <font>
      <sz val="10"/>
      <color indexed="8"/>
      <name val="Arial"/>
      <family val="2"/>
    </font>
    <font>
      <i/>
      <sz val="10"/>
      <color theme="1"/>
      <name val="Arial"/>
      <family val="2"/>
    </font>
    <font>
      <b/>
      <i/>
      <sz val="10"/>
      <color theme="1"/>
      <name val="Arial"/>
      <family val="2"/>
    </font>
    <font>
      <b/>
      <sz val="16"/>
      <color indexed="8"/>
      <name val="Arial"/>
      <family val="2"/>
    </font>
    <font>
      <sz val="16"/>
      <color theme="1"/>
      <name val="Arial"/>
      <family val="2"/>
    </font>
    <font>
      <i/>
      <sz val="12"/>
      <color theme="1"/>
      <name val="Arial"/>
      <family val="2"/>
    </font>
    <font>
      <b/>
      <sz val="16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9FF9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7" fillId="0" borderId="0" applyFont="0" applyFill="0" applyBorder="0" applyAlignment="0" applyProtection="0"/>
  </cellStyleXfs>
  <cellXfs count="143">
    <xf numFmtId="0" fontId="0" fillId="0" borderId="0" xfId="0"/>
    <xf numFmtId="0" fontId="0" fillId="0" borderId="0" xfId="0" applyAlignment="1">
      <alignment wrapText="1"/>
    </xf>
    <xf numFmtId="0" fontId="1" fillId="0" borderId="2" xfId="0" applyFont="1" applyBorder="1" applyAlignment="1">
      <alignment wrapText="1"/>
    </xf>
    <xf numFmtId="0" fontId="1" fillId="0" borderId="0" xfId="0" applyFont="1" applyBorder="1" applyAlignment="1">
      <alignment wrapText="1"/>
    </xf>
    <xf numFmtId="0" fontId="2" fillId="0" borderId="0" xfId="0" applyFont="1" applyFill="1" applyBorder="1" applyAlignment="1">
      <alignment wrapText="1"/>
    </xf>
    <xf numFmtId="0" fontId="3" fillId="4" borderId="3" xfId="0" applyFont="1" applyFill="1" applyBorder="1" applyAlignment="1">
      <alignment wrapText="1"/>
    </xf>
    <xf numFmtId="0" fontId="2" fillId="3" borderId="3" xfId="0" applyFont="1" applyFill="1" applyBorder="1" applyAlignment="1">
      <alignment wrapText="1"/>
    </xf>
    <xf numFmtId="0" fontId="0" fillId="0" borderId="0" xfId="0" applyAlignment="1">
      <alignment vertical="top" wrapText="1"/>
    </xf>
    <xf numFmtId="0" fontId="0" fillId="0" borderId="0" xfId="0" applyFill="1" applyBorder="1" applyAlignment="1">
      <alignment wrapText="1"/>
    </xf>
    <xf numFmtId="0" fontId="0" fillId="5" borderId="2" xfId="0" applyFill="1" applyBorder="1" applyAlignment="1"/>
    <xf numFmtId="0" fontId="1" fillId="0" borderId="8" xfId="0" applyFont="1" applyBorder="1" applyAlignment="1">
      <alignment wrapText="1"/>
    </xf>
    <xf numFmtId="0" fontId="0" fillId="0" borderId="9" xfId="0" applyBorder="1" applyAlignment="1">
      <alignment vertical="top" wrapText="1"/>
    </xf>
    <xf numFmtId="0" fontId="0" fillId="0" borderId="0" xfId="0" applyFont="1" applyAlignment="1">
      <alignment wrapText="1"/>
    </xf>
    <xf numFmtId="0" fontId="0" fillId="0" borderId="0" xfId="0" applyFont="1"/>
    <xf numFmtId="0" fontId="3" fillId="0" borderId="0" xfId="0" applyFont="1" applyFill="1" applyBorder="1" applyAlignment="1">
      <alignment wrapText="1"/>
    </xf>
    <xf numFmtId="0" fontId="0" fillId="0" borderId="0" xfId="0" applyFont="1" applyBorder="1" applyAlignment="1">
      <alignment wrapText="1"/>
    </xf>
    <xf numFmtId="0" fontId="0" fillId="0" borderId="0" xfId="0" applyFont="1" applyBorder="1"/>
    <xf numFmtId="0" fontId="0" fillId="2" borderId="0" xfId="0" applyFont="1" applyFill="1" applyBorder="1" applyAlignment="1"/>
    <xf numFmtId="0" fontId="0" fillId="2" borderId="0" xfId="0" applyFont="1" applyFill="1" applyBorder="1" applyAlignment="1">
      <alignment wrapText="1"/>
    </xf>
    <xf numFmtId="0" fontId="0" fillId="0" borderId="0" xfId="0" applyFont="1" applyFill="1" applyBorder="1"/>
    <xf numFmtId="0" fontId="0" fillId="0" borderId="9" xfId="0" applyFont="1" applyBorder="1" applyAlignment="1">
      <alignment wrapText="1"/>
    </xf>
    <xf numFmtId="0" fontId="0" fillId="0" borderId="6" xfId="0" applyFont="1" applyBorder="1" applyAlignment="1">
      <alignment wrapText="1"/>
    </xf>
    <xf numFmtId="0" fontId="3" fillId="4" borderId="5" xfId="0" applyFont="1" applyFill="1" applyBorder="1" applyAlignment="1">
      <alignment wrapText="1"/>
    </xf>
    <xf numFmtId="0" fontId="1" fillId="0" borderId="7" xfId="0" applyFont="1" applyBorder="1" applyAlignment="1">
      <alignment wrapText="1"/>
    </xf>
    <xf numFmtId="0" fontId="0" fillId="5" borderId="3" xfId="0" applyFont="1" applyFill="1" applyBorder="1" applyAlignment="1"/>
    <xf numFmtId="0" fontId="0" fillId="5" borderId="3" xfId="0" applyFont="1" applyFill="1" applyBorder="1" applyAlignment="1">
      <alignment wrapText="1"/>
    </xf>
    <xf numFmtId="0" fontId="0" fillId="5" borderId="5" xfId="0" applyFont="1" applyFill="1" applyBorder="1" applyAlignment="1">
      <alignment wrapText="1"/>
    </xf>
    <xf numFmtId="0" fontId="0" fillId="0" borderId="7" xfId="0" applyFont="1" applyBorder="1" applyAlignment="1">
      <alignment wrapText="1"/>
    </xf>
    <xf numFmtId="0" fontId="0" fillId="0" borderId="2" xfId="0" applyFont="1" applyBorder="1" applyAlignment="1">
      <alignment wrapText="1"/>
    </xf>
    <xf numFmtId="0" fontId="0" fillId="0" borderId="8" xfId="0" applyFont="1" applyBorder="1" applyAlignment="1">
      <alignment wrapText="1"/>
    </xf>
    <xf numFmtId="0" fontId="3" fillId="4" borderId="4" xfId="0" applyFont="1" applyFill="1" applyBorder="1" applyAlignment="1">
      <alignment vertical="center" wrapText="1" readingOrder="1"/>
    </xf>
    <xf numFmtId="0" fontId="5" fillId="5" borderId="4" xfId="0" applyFont="1" applyFill="1" applyBorder="1" applyAlignment="1">
      <alignment vertical="center" wrapText="1" readingOrder="1"/>
    </xf>
    <xf numFmtId="0" fontId="6" fillId="0" borderId="0" xfId="0" applyFont="1" applyBorder="1" applyAlignment="1">
      <alignment wrapText="1"/>
    </xf>
    <xf numFmtId="0" fontId="6" fillId="0" borderId="9" xfId="0" applyFont="1" applyBorder="1" applyAlignment="1">
      <alignment wrapText="1"/>
    </xf>
    <xf numFmtId="0" fontId="6" fillId="0" borderId="6" xfId="0" applyFont="1" applyBorder="1" applyAlignment="1">
      <alignment wrapText="1"/>
    </xf>
    <xf numFmtId="0" fontId="6" fillId="0" borderId="0" xfId="0" applyFont="1" applyBorder="1"/>
    <xf numFmtId="0" fontId="0" fillId="2" borderId="6" xfId="0" applyFont="1" applyFill="1" applyBorder="1" applyAlignment="1">
      <alignment wrapText="1"/>
    </xf>
    <xf numFmtId="0" fontId="5" fillId="2" borderId="9" xfId="0" applyFont="1" applyFill="1" applyBorder="1" applyAlignment="1">
      <alignment vertical="center" wrapText="1" readingOrder="1"/>
    </xf>
    <xf numFmtId="0" fontId="0" fillId="0" borderId="0" xfId="0" applyBorder="1" applyAlignment="1">
      <alignment vertical="top" wrapText="1"/>
    </xf>
    <xf numFmtId="0" fontId="1" fillId="0" borderId="7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5" fillId="5" borderId="7" xfId="0" applyFont="1" applyFill="1" applyBorder="1" applyAlignment="1">
      <alignment vertical="center" readingOrder="1"/>
    </xf>
    <xf numFmtId="0" fontId="2" fillId="6" borderId="3" xfId="0" applyFont="1" applyFill="1" applyBorder="1" applyAlignment="1">
      <alignment wrapText="1"/>
    </xf>
    <xf numFmtId="0" fontId="6" fillId="0" borderId="9" xfId="0" applyFont="1" applyBorder="1" applyAlignment="1">
      <alignment wrapText="1"/>
    </xf>
    <xf numFmtId="0" fontId="6" fillId="0" borderId="0" xfId="0" applyFont="1" applyBorder="1" applyAlignment="1">
      <alignment wrapText="1"/>
    </xf>
    <xf numFmtId="0" fontId="6" fillId="0" borderId="6" xfId="0" applyFont="1" applyBorder="1" applyAlignment="1">
      <alignment wrapText="1"/>
    </xf>
    <xf numFmtId="0" fontId="4" fillId="7" borderId="12" xfId="0" applyFont="1" applyFill="1" applyBorder="1" applyAlignment="1">
      <alignment vertical="center" wrapText="1" readingOrder="1"/>
    </xf>
    <xf numFmtId="0" fontId="7" fillId="0" borderId="0" xfId="0" applyFont="1" applyBorder="1" applyAlignment="1">
      <alignment vertical="center" wrapText="1" readingOrder="1"/>
    </xf>
    <xf numFmtId="0" fontId="8" fillId="0" borderId="0" xfId="0" applyFont="1" applyBorder="1" applyAlignment="1">
      <alignment vertical="center" wrapText="1" readingOrder="1"/>
    </xf>
    <xf numFmtId="0" fontId="12" fillId="0" borderId="0" xfId="0" applyFont="1" applyBorder="1"/>
    <xf numFmtId="0" fontId="6" fillId="0" borderId="0" xfId="0" applyFont="1" applyBorder="1" applyAlignment="1">
      <alignment vertical="center"/>
    </xf>
    <xf numFmtId="0" fontId="6" fillId="0" borderId="12" xfId="0" applyFont="1" applyBorder="1" applyAlignment="1">
      <alignment wrapText="1"/>
    </xf>
    <xf numFmtId="0" fontId="0" fillId="0" borderId="0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0" fillId="0" borderId="3" xfId="0" applyBorder="1" applyAlignment="1">
      <alignment wrapText="1"/>
    </xf>
    <xf numFmtId="0" fontId="1" fillId="8" borderId="7" xfId="0" applyFont="1" applyFill="1" applyBorder="1" applyAlignment="1">
      <alignment vertical="center" wrapText="1"/>
    </xf>
    <xf numFmtId="0" fontId="0" fillId="0" borderId="0" xfId="0" applyBorder="1" applyAlignment="1">
      <alignment wrapText="1"/>
    </xf>
    <xf numFmtId="0" fontId="5" fillId="5" borderId="7" xfId="0" applyFont="1" applyFill="1" applyBorder="1" applyAlignment="1">
      <alignment vertical="center" wrapText="1" readingOrder="1"/>
    </xf>
    <xf numFmtId="0" fontId="0" fillId="0" borderId="0" xfId="0" applyFont="1" applyBorder="1" applyAlignment="1">
      <alignment wrapText="1"/>
    </xf>
    <xf numFmtId="164" fontId="1" fillId="8" borderId="2" xfId="0" applyNumberFormat="1" applyFont="1" applyFill="1" applyBorder="1" applyAlignment="1">
      <alignment vertical="center"/>
    </xf>
    <xf numFmtId="164" fontId="6" fillId="8" borderId="2" xfId="0" applyNumberFormat="1" applyFont="1" applyFill="1" applyBorder="1" applyAlignment="1">
      <alignment vertical="center" wrapText="1"/>
    </xf>
    <xf numFmtId="164" fontId="1" fillId="5" borderId="2" xfId="0" applyNumberFormat="1" applyFont="1" applyFill="1" applyBorder="1" applyAlignment="1">
      <alignment vertical="center"/>
    </xf>
    <xf numFmtId="164" fontId="5" fillId="5" borderId="2" xfId="0" applyNumberFormat="1" applyFont="1" applyFill="1" applyBorder="1" applyAlignment="1">
      <alignment vertical="center" wrapText="1" readingOrder="1"/>
    </xf>
    <xf numFmtId="164" fontId="5" fillId="2" borderId="0" xfId="0" applyNumberFormat="1" applyFont="1" applyFill="1" applyBorder="1" applyAlignment="1">
      <alignment vertical="center" wrapText="1" readingOrder="1"/>
    </xf>
    <xf numFmtId="0" fontId="6" fillId="0" borderId="7" xfId="0" applyFont="1" applyBorder="1" applyAlignment="1">
      <alignment wrapText="1"/>
    </xf>
    <xf numFmtId="0" fontId="5" fillId="2" borderId="0" xfId="0" applyFont="1" applyFill="1" applyBorder="1" applyAlignment="1">
      <alignment vertical="center" wrapText="1" readingOrder="1"/>
    </xf>
    <xf numFmtId="0" fontId="16" fillId="0" borderId="0" xfId="0" applyFont="1" applyBorder="1" applyAlignment="1">
      <alignment horizontal="center" vertical="center"/>
    </xf>
    <xf numFmtId="0" fontId="6" fillId="5" borderId="0" xfId="0" applyFont="1" applyFill="1" applyBorder="1" applyAlignment="1">
      <alignment vertical="center" wrapText="1"/>
    </xf>
    <xf numFmtId="164" fontId="6" fillId="5" borderId="3" xfId="0" applyNumberFormat="1" applyFont="1" applyFill="1" applyBorder="1" applyAlignment="1">
      <alignment vertical="center" wrapText="1"/>
    </xf>
    <xf numFmtId="0" fontId="6" fillId="0" borderId="4" xfId="0" applyFont="1" applyBorder="1" applyAlignment="1">
      <alignment wrapText="1"/>
    </xf>
    <xf numFmtId="0" fontId="6" fillId="0" borderId="3" xfId="0" applyFont="1" applyBorder="1" applyAlignment="1">
      <alignment wrapText="1"/>
    </xf>
    <xf numFmtId="0" fontId="6" fillId="0" borderId="5" xfId="0" applyFont="1" applyBorder="1" applyAlignment="1">
      <alignment wrapText="1"/>
    </xf>
    <xf numFmtId="0" fontId="6" fillId="0" borderId="10" xfId="0" applyFont="1" applyBorder="1" applyAlignment="1">
      <alignment wrapText="1"/>
    </xf>
    <xf numFmtId="0" fontId="6" fillId="0" borderId="1" xfId="0" applyFont="1" applyBorder="1" applyAlignment="1">
      <alignment wrapText="1"/>
    </xf>
    <xf numFmtId="0" fontId="6" fillId="0" borderId="11" xfId="0" applyFont="1" applyBorder="1" applyAlignment="1">
      <alignment wrapText="1"/>
    </xf>
    <xf numFmtId="0" fontId="0" fillId="0" borderId="4" xfId="0" applyFont="1" applyBorder="1"/>
    <xf numFmtId="0" fontId="0" fillId="0" borderId="3" xfId="0" applyFont="1" applyBorder="1" applyAlignment="1">
      <alignment wrapText="1"/>
    </xf>
    <xf numFmtId="0" fontId="0" fillId="0" borderId="5" xfId="0" applyFont="1" applyBorder="1" applyAlignment="1">
      <alignment wrapText="1"/>
    </xf>
    <xf numFmtId="0" fontId="0" fillId="2" borderId="11" xfId="0" applyFont="1" applyFill="1" applyBorder="1" applyAlignment="1">
      <alignment wrapText="1"/>
    </xf>
    <xf numFmtId="0" fontId="0" fillId="0" borderId="0" xfId="0" applyBorder="1" applyAlignment="1">
      <alignment wrapText="1"/>
    </xf>
    <xf numFmtId="0" fontId="0" fillId="0" borderId="6" xfId="0" applyFont="1" applyBorder="1" applyAlignment="1">
      <alignment wrapText="1"/>
    </xf>
    <xf numFmtId="0" fontId="0" fillId="0" borderId="0" xfId="0" applyBorder="1" applyAlignment="1">
      <alignment wrapText="1"/>
    </xf>
    <xf numFmtId="0" fontId="10" fillId="0" borderId="6" xfId="0" applyFont="1" applyBorder="1" applyAlignment="1">
      <alignment wrapText="1"/>
    </xf>
    <xf numFmtId="0" fontId="0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6" xfId="0" applyFont="1" applyBorder="1" applyAlignment="1">
      <alignment wrapText="1"/>
    </xf>
    <xf numFmtId="14" fontId="0" fillId="0" borderId="9" xfId="0" applyNumberFormat="1" applyBorder="1" applyAlignment="1">
      <alignment vertical="top" wrapText="1"/>
    </xf>
    <xf numFmtId="14" fontId="0" fillId="0" borderId="0" xfId="0" applyNumberFormat="1" applyAlignment="1">
      <alignment vertical="top" wrapText="1"/>
    </xf>
    <xf numFmtId="0" fontId="0" fillId="0" borderId="0" xfId="0" applyBorder="1" applyAlignment="1">
      <alignment wrapText="1"/>
    </xf>
    <xf numFmtId="14" fontId="0" fillId="0" borderId="9" xfId="0" applyNumberFormat="1" applyBorder="1" applyAlignment="1">
      <alignment horizontal="right" vertical="top" wrapText="1"/>
    </xf>
    <xf numFmtId="14" fontId="0" fillId="0" borderId="0" xfId="0" applyNumberFormat="1" applyBorder="1" applyAlignment="1">
      <alignment vertical="top" wrapText="1"/>
    </xf>
    <xf numFmtId="15" fontId="10" fillId="0" borderId="9" xfId="0" applyNumberFormat="1" applyFont="1" applyBorder="1" applyAlignment="1">
      <alignment wrapText="1"/>
    </xf>
    <xf numFmtId="43" fontId="0" fillId="0" borderId="0" xfId="1" applyNumberFormat="1" applyFont="1" applyBorder="1" applyAlignment="1">
      <alignment wrapText="1"/>
    </xf>
    <xf numFmtId="43" fontId="0" fillId="0" borderId="0" xfId="1" applyNumberFormat="1" applyFont="1" applyAlignment="1">
      <alignment wrapText="1"/>
    </xf>
    <xf numFmtId="43" fontId="10" fillId="0" borderId="0" xfId="0" applyNumberFormat="1" applyFont="1" applyBorder="1" applyAlignment="1">
      <alignment wrapText="1"/>
    </xf>
    <xf numFmtId="0" fontId="10" fillId="0" borderId="0" xfId="0" applyFont="1" applyBorder="1" applyAlignment="1">
      <alignment wrapText="1"/>
    </xf>
    <xf numFmtId="0" fontId="0" fillId="0" borderId="0" xfId="0" applyFont="1" applyBorder="1" applyAlignment="1">
      <alignment wrapText="1"/>
    </xf>
    <xf numFmtId="0" fontId="0" fillId="0" borderId="6" xfId="0" applyFont="1" applyBorder="1" applyAlignment="1">
      <alignment wrapText="1"/>
    </xf>
    <xf numFmtId="43" fontId="0" fillId="0" borderId="0" xfId="0" applyNumberFormat="1" applyBorder="1" applyAlignment="1">
      <alignment wrapText="1"/>
    </xf>
    <xf numFmtId="0" fontId="0" fillId="0" borderId="0" xfId="0" applyBorder="1" applyAlignment="1">
      <alignment wrapText="1"/>
    </xf>
    <xf numFmtId="0" fontId="18" fillId="0" borderId="0" xfId="0" applyFont="1" applyFill="1" applyBorder="1" applyAlignment="1">
      <alignment wrapText="1"/>
    </xf>
    <xf numFmtId="14" fontId="10" fillId="0" borderId="9" xfId="0" applyNumberFormat="1" applyFont="1" applyBorder="1" applyAlignment="1">
      <alignment wrapText="1"/>
    </xf>
    <xf numFmtId="0" fontId="3" fillId="3" borderId="7" xfId="0" applyNumberFormat="1" applyFont="1" applyFill="1" applyBorder="1" applyAlignment="1">
      <alignment vertical="center" wrapText="1" readingOrder="1"/>
    </xf>
    <xf numFmtId="0" fontId="3" fillId="3" borderId="2" xfId="0" applyNumberFormat="1" applyFont="1" applyFill="1" applyBorder="1" applyAlignment="1">
      <alignment vertical="center" wrapText="1" readingOrder="1"/>
    </xf>
    <xf numFmtId="0" fontId="3" fillId="6" borderId="7" xfId="0" applyFont="1" applyFill="1" applyBorder="1" applyAlignment="1">
      <alignment vertical="center" readingOrder="1"/>
    </xf>
    <xf numFmtId="0" fontId="3" fillId="6" borderId="2" xfId="0" applyFont="1" applyFill="1" applyBorder="1" applyAlignment="1">
      <alignment vertical="center" readingOrder="1"/>
    </xf>
    <xf numFmtId="0" fontId="16" fillId="0" borderId="1" xfId="0" applyFont="1" applyBorder="1" applyAlignment="1">
      <alignment horizontal="center" vertical="center"/>
    </xf>
    <xf numFmtId="0" fontId="3" fillId="4" borderId="10" xfId="0" applyFont="1" applyFill="1" applyBorder="1" applyAlignment="1">
      <alignment vertical="center" wrapText="1" readingOrder="1"/>
    </xf>
    <xf numFmtId="0" fontId="3" fillId="4" borderId="1" xfId="0" applyFont="1" applyFill="1" applyBorder="1" applyAlignment="1">
      <alignment vertical="center" wrapText="1" readingOrder="1"/>
    </xf>
    <xf numFmtId="0" fontId="7" fillId="0" borderId="12" xfId="0" applyFont="1" applyBorder="1" applyAlignment="1">
      <alignment vertical="center" wrapText="1" readingOrder="1"/>
    </xf>
    <xf numFmtId="0" fontId="8" fillId="0" borderId="12" xfId="0" applyFont="1" applyBorder="1" applyAlignment="1">
      <alignment vertical="center" wrapText="1" readingOrder="1"/>
    </xf>
    <xf numFmtId="0" fontId="13" fillId="0" borderId="7" xfId="0" applyFont="1" applyFill="1" applyBorder="1" applyAlignment="1">
      <alignment horizontal="center" vertical="center" wrapText="1" readingOrder="1"/>
    </xf>
    <xf numFmtId="0" fontId="14" fillId="0" borderId="2" xfId="0" applyFont="1" applyBorder="1" applyAlignment="1">
      <alignment horizontal="center" vertical="center" wrapText="1" readingOrder="1"/>
    </xf>
    <xf numFmtId="0" fontId="9" fillId="0" borderId="4" xfId="0" applyFont="1" applyFill="1" applyBorder="1" applyAlignment="1">
      <alignment horizontal="center" vertical="center" wrapText="1" readingOrder="1"/>
    </xf>
    <xf numFmtId="0" fontId="1" fillId="0" borderId="3" xfId="0" applyFont="1" applyFill="1" applyBorder="1" applyAlignment="1">
      <alignment horizontal="center" vertical="center" wrapText="1" readingOrder="1"/>
    </xf>
    <xf numFmtId="0" fontId="6" fillId="0" borderId="9" xfId="0" applyFont="1" applyBorder="1" applyAlignment="1">
      <alignment wrapText="1"/>
    </xf>
    <xf numFmtId="0" fontId="0" fillId="0" borderId="0" xfId="0" applyFont="1" applyBorder="1" applyAlignment="1">
      <alignment wrapText="1"/>
    </xf>
    <xf numFmtId="0" fontId="3" fillId="4" borderId="7" xfId="0" applyFont="1" applyFill="1" applyBorder="1" applyAlignment="1">
      <alignment horizontal="left" vertical="center" wrapText="1" readingOrder="1"/>
    </xf>
    <xf numFmtId="0" fontId="3" fillId="4" borderId="2" xfId="0" applyFont="1" applyFill="1" applyBorder="1" applyAlignment="1">
      <alignment horizontal="left" vertical="center" wrapText="1" readingOrder="1"/>
    </xf>
    <xf numFmtId="0" fontId="16" fillId="0" borderId="12" xfId="0" applyFont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 wrapText="1" readingOrder="1"/>
    </xf>
    <xf numFmtId="0" fontId="13" fillId="0" borderId="0" xfId="0" applyFont="1" applyFill="1" applyBorder="1" applyAlignment="1">
      <alignment horizontal="center" vertical="center" wrapText="1" readingOrder="1"/>
    </xf>
    <xf numFmtId="0" fontId="13" fillId="0" borderId="6" xfId="0" applyFont="1" applyFill="1" applyBorder="1" applyAlignment="1">
      <alignment horizontal="center" vertical="center" wrapText="1" readingOrder="1"/>
    </xf>
    <xf numFmtId="0" fontId="4" fillId="4" borderId="7" xfId="0" applyFont="1" applyFill="1" applyBorder="1" applyAlignment="1">
      <alignment vertical="center" wrapText="1" readingOrder="1"/>
    </xf>
    <xf numFmtId="0" fontId="4" fillId="4" borderId="2" xfId="0" applyFont="1" applyFill="1" applyBorder="1" applyAlignment="1">
      <alignment vertical="center" wrapText="1" readingOrder="1"/>
    </xf>
    <xf numFmtId="0" fontId="15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 wrapText="1" readingOrder="1"/>
    </xf>
    <xf numFmtId="43" fontId="6" fillId="0" borderId="0" xfId="0" applyNumberFormat="1" applyFont="1" applyBorder="1" applyAlignment="1">
      <alignment wrapText="1"/>
    </xf>
    <xf numFmtId="43" fontId="19" fillId="0" borderId="0" xfId="0" applyNumberFormat="1" applyFont="1" applyBorder="1" applyAlignment="1">
      <alignment wrapText="1"/>
    </xf>
    <xf numFmtId="43" fontId="1" fillId="0" borderId="0" xfId="0" applyNumberFormat="1" applyFont="1" applyBorder="1" applyAlignment="1">
      <alignment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FF00"/>
      <color rgb="FFCCFF66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70"/>
  <sheetViews>
    <sheetView tabSelected="1" zoomScaleNormal="100" workbookViewId="0">
      <selection activeCell="J15" sqref="J15"/>
    </sheetView>
  </sheetViews>
  <sheetFormatPr defaultColWidth="9.33203125" defaultRowHeight="13.2" x14ac:dyDescent="0.25"/>
  <cols>
    <col min="1" max="1" width="23.5546875" style="7" customWidth="1"/>
    <col min="2" max="2" width="23.5546875" style="1" customWidth="1"/>
    <col min="3" max="3" width="31.33203125" style="1" customWidth="1"/>
    <col min="4" max="4" width="27.5546875" style="1" customWidth="1"/>
    <col min="5" max="16384" width="9.33203125" style="1"/>
  </cols>
  <sheetData>
    <row r="1" spans="1:5" ht="36" customHeight="1" x14ac:dyDescent="0.25">
      <c r="A1" s="108" t="s">
        <v>24</v>
      </c>
      <c r="B1" s="108"/>
      <c r="C1" s="108"/>
      <c r="D1" s="108"/>
    </row>
    <row r="2" spans="1:5" ht="36" customHeight="1" x14ac:dyDescent="0.25">
      <c r="A2" s="48" t="s">
        <v>8</v>
      </c>
      <c r="B2" s="111" t="s">
        <v>41</v>
      </c>
      <c r="C2" s="111"/>
      <c r="D2" s="111"/>
    </row>
    <row r="3" spans="1:5" ht="36" customHeight="1" x14ac:dyDescent="0.25">
      <c r="A3" s="48" t="s">
        <v>9</v>
      </c>
      <c r="B3" s="112" t="s">
        <v>42</v>
      </c>
      <c r="C3" s="112"/>
      <c r="D3" s="112"/>
    </row>
    <row r="4" spans="1:5" ht="36" customHeight="1" x14ac:dyDescent="0.25">
      <c r="A4" s="48" t="s">
        <v>3</v>
      </c>
      <c r="B4" s="112" t="s">
        <v>45</v>
      </c>
      <c r="C4" s="112"/>
      <c r="D4" s="112"/>
    </row>
    <row r="5" spans="1:5" s="3" customFormat="1" ht="36" customHeight="1" x14ac:dyDescent="0.25">
      <c r="A5" s="113" t="s">
        <v>10</v>
      </c>
      <c r="B5" s="114"/>
      <c r="C5" s="114"/>
      <c r="D5" s="114"/>
    </row>
    <row r="6" spans="1:5" s="3" customFormat="1" ht="35.25" customHeight="1" x14ac:dyDescent="0.25">
      <c r="A6" s="115" t="s">
        <v>35</v>
      </c>
      <c r="B6" s="116"/>
      <c r="C6" s="116"/>
      <c r="D6" s="116"/>
    </row>
    <row r="7" spans="1:5" s="4" customFormat="1" ht="19.5" customHeight="1" x14ac:dyDescent="0.3">
      <c r="A7" s="109" t="s">
        <v>28</v>
      </c>
      <c r="B7" s="110"/>
      <c r="C7" s="110"/>
      <c r="D7" s="110"/>
    </row>
    <row r="8" spans="1:5" s="41" customFormat="1" ht="39.6" x14ac:dyDescent="0.25">
      <c r="A8" s="39" t="s">
        <v>26</v>
      </c>
      <c r="B8" s="40" t="s">
        <v>43</v>
      </c>
      <c r="C8" s="40" t="s">
        <v>36</v>
      </c>
      <c r="D8" s="40" t="s">
        <v>18</v>
      </c>
    </row>
    <row r="9" spans="1:5" ht="26.4" x14ac:dyDescent="0.25">
      <c r="A9" s="103">
        <v>42761</v>
      </c>
      <c r="B9" s="100">
        <v>118.15</v>
      </c>
      <c r="C9" s="58" t="s">
        <v>90</v>
      </c>
      <c r="D9" s="58" t="s">
        <v>70</v>
      </c>
    </row>
    <row r="10" spans="1:5" ht="15.6" customHeight="1" x14ac:dyDescent="0.25">
      <c r="A10" s="88">
        <v>42787</v>
      </c>
      <c r="B10" s="140">
        <v>-131.83000000000001</v>
      </c>
      <c r="C10" s="8" t="s">
        <v>87</v>
      </c>
      <c r="D10" s="81" t="s">
        <v>62</v>
      </c>
    </row>
    <row r="11" spans="1:5" s="13" customFormat="1" x14ac:dyDescent="0.25">
      <c r="A11" s="103">
        <v>42788</v>
      </c>
      <c r="B11" s="96">
        <v>327.75</v>
      </c>
      <c r="C11" s="97" t="s">
        <v>99</v>
      </c>
      <c r="D11" s="97" t="s">
        <v>63</v>
      </c>
      <c r="E11" s="97"/>
    </row>
    <row r="12" spans="1:5" s="13" customFormat="1" x14ac:dyDescent="0.25">
      <c r="A12" s="103">
        <v>42788</v>
      </c>
      <c r="B12" s="141">
        <v>-65.760000000000005</v>
      </c>
      <c r="C12" s="97" t="s">
        <v>99</v>
      </c>
      <c r="D12" s="97" t="s">
        <v>101</v>
      </c>
      <c r="E12" s="97"/>
    </row>
    <row r="13" spans="1:5" s="13" customFormat="1" x14ac:dyDescent="0.25">
      <c r="A13" s="103">
        <v>42797</v>
      </c>
      <c r="B13" s="142">
        <v>-665.24</v>
      </c>
      <c r="C13" s="97" t="s">
        <v>99</v>
      </c>
      <c r="D13" s="97" t="s">
        <v>100</v>
      </c>
      <c r="E13" s="97"/>
    </row>
    <row r="14" spans="1:5" x14ac:dyDescent="0.25">
      <c r="A14" s="88">
        <v>42791</v>
      </c>
      <c r="B14" s="100">
        <v>2683.86</v>
      </c>
      <c r="C14" s="8" t="s">
        <v>69</v>
      </c>
      <c r="D14" s="86" t="s">
        <v>70</v>
      </c>
    </row>
    <row r="15" spans="1:5" ht="26.4" x14ac:dyDescent="0.25">
      <c r="A15" s="88">
        <v>42795</v>
      </c>
      <c r="B15" s="100">
        <v>95.1</v>
      </c>
      <c r="C15" s="8" t="s">
        <v>88</v>
      </c>
      <c r="D15" s="86" t="s">
        <v>59</v>
      </c>
    </row>
    <row r="16" spans="1:5" ht="26.4" x14ac:dyDescent="0.25">
      <c r="A16" s="91" t="s">
        <v>66</v>
      </c>
      <c r="B16" s="100">
        <v>80</v>
      </c>
      <c r="C16" s="8" t="s">
        <v>88</v>
      </c>
      <c r="D16" s="86" t="s">
        <v>67</v>
      </c>
    </row>
    <row r="17" spans="1:4" ht="26.4" x14ac:dyDescent="0.25">
      <c r="A17" s="91">
        <v>42829</v>
      </c>
      <c r="B17" s="100">
        <v>233.58</v>
      </c>
      <c r="C17" s="8" t="s">
        <v>89</v>
      </c>
      <c r="D17" s="90" t="s">
        <v>72</v>
      </c>
    </row>
    <row r="18" spans="1:4" ht="26.4" x14ac:dyDescent="0.25">
      <c r="A18" s="91">
        <v>42847</v>
      </c>
      <c r="B18" s="100">
        <v>2524.9899999999998</v>
      </c>
      <c r="C18" s="8" t="s">
        <v>89</v>
      </c>
      <c r="D18" s="90" t="s">
        <v>72</v>
      </c>
    </row>
    <row r="19" spans="1:4" ht="26.4" x14ac:dyDescent="0.25">
      <c r="A19" s="88">
        <v>42870</v>
      </c>
      <c r="B19" s="100">
        <v>3194.91</v>
      </c>
      <c r="C19" s="8" t="s">
        <v>89</v>
      </c>
      <c r="D19" s="81" t="s">
        <v>60</v>
      </c>
    </row>
    <row r="20" spans="1:4" ht="12.6" customHeight="1" x14ac:dyDescent="0.25">
      <c r="A20" s="88">
        <v>42872</v>
      </c>
      <c r="B20" s="94">
        <v>41.48</v>
      </c>
      <c r="C20" s="8" t="s">
        <v>79</v>
      </c>
      <c r="D20" s="83" t="s">
        <v>59</v>
      </c>
    </row>
    <row r="21" spans="1:4" x14ac:dyDescent="0.25">
      <c r="A21" s="11"/>
      <c r="B21" s="58"/>
      <c r="C21" s="58"/>
      <c r="D21" s="58"/>
    </row>
    <row r="22" spans="1:4" hidden="1" x14ac:dyDescent="0.25">
      <c r="A22" s="11"/>
      <c r="B22" s="58"/>
      <c r="C22" s="58"/>
      <c r="D22" s="58"/>
    </row>
    <row r="23" spans="1:4" ht="19.5" customHeight="1" x14ac:dyDescent="0.25">
      <c r="A23" s="57" t="s">
        <v>4</v>
      </c>
      <c r="B23" s="61">
        <f ca="1">SUM(B9:B22)</f>
        <v>8436.99</v>
      </c>
      <c r="C23" s="58"/>
      <c r="D23" s="58"/>
    </row>
    <row r="24" spans="1:4" s="4" customFormat="1" ht="19.5" customHeight="1" x14ac:dyDescent="0.3">
      <c r="A24" s="104" t="s">
        <v>16</v>
      </c>
      <c r="B24" s="105"/>
      <c r="C24" s="105"/>
      <c r="D24" s="6"/>
    </row>
    <row r="25" spans="1:4" s="41" customFormat="1" ht="37.5" customHeight="1" x14ac:dyDescent="0.25">
      <c r="A25" s="39" t="s">
        <v>26</v>
      </c>
      <c r="B25" s="40" t="s">
        <v>44</v>
      </c>
      <c r="C25" s="40" t="s">
        <v>37</v>
      </c>
      <c r="D25" s="40" t="s">
        <v>17</v>
      </c>
    </row>
    <row r="26" spans="1:4" x14ac:dyDescent="0.25">
      <c r="A26" s="88">
        <v>42753</v>
      </c>
      <c r="B26" s="94">
        <v>29.57</v>
      </c>
      <c r="C26" s="8" t="s">
        <v>77</v>
      </c>
      <c r="D26" s="58" t="s">
        <v>65</v>
      </c>
    </row>
    <row r="27" spans="1:4" x14ac:dyDescent="0.25">
      <c r="A27" s="92">
        <v>42753</v>
      </c>
      <c r="B27" s="94">
        <v>6.09</v>
      </c>
      <c r="C27" s="8" t="s">
        <v>77</v>
      </c>
      <c r="D27" s="86" t="s">
        <v>65</v>
      </c>
    </row>
    <row r="28" spans="1:4" x14ac:dyDescent="0.25">
      <c r="A28" s="88">
        <v>42782</v>
      </c>
      <c r="B28" s="94">
        <v>80.16</v>
      </c>
      <c r="C28" s="8" t="s">
        <v>77</v>
      </c>
      <c r="D28" s="86" t="s">
        <v>59</v>
      </c>
    </row>
    <row r="29" spans="1:4" ht="12.6" customHeight="1" x14ac:dyDescent="0.25">
      <c r="A29" s="89">
        <v>42782</v>
      </c>
      <c r="B29" s="95">
        <v>76.53</v>
      </c>
      <c r="C29" s="8" t="s">
        <v>77</v>
      </c>
      <c r="D29" s="58" t="s">
        <v>59</v>
      </c>
    </row>
    <row r="30" spans="1:4" ht="15.6" customHeight="1" x14ac:dyDescent="0.25">
      <c r="A30" s="89">
        <v>42788</v>
      </c>
      <c r="B30" s="95">
        <v>51.2</v>
      </c>
      <c r="C30" s="8" t="s">
        <v>87</v>
      </c>
      <c r="D30" s="83" t="s">
        <v>61</v>
      </c>
    </row>
    <row r="31" spans="1:4" ht="12.6" customHeight="1" x14ac:dyDescent="0.25">
      <c r="A31" s="89">
        <v>42782</v>
      </c>
      <c r="B31" s="95">
        <v>245.84</v>
      </c>
      <c r="C31" s="8" t="s">
        <v>77</v>
      </c>
      <c r="D31" s="83" t="s">
        <v>60</v>
      </c>
    </row>
    <row r="32" spans="1:4" ht="12.6" customHeight="1" x14ac:dyDescent="0.25">
      <c r="A32" s="89">
        <v>42782</v>
      </c>
      <c r="B32" s="95">
        <v>181.15</v>
      </c>
      <c r="C32" s="8" t="s">
        <v>77</v>
      </c>
      <c r="D32" s="83" t="s">
        <v>60</v>
      </c>
    </row>
    <row r="33" spans="1:4" ht="12.6" customHeight="1" x14ac:dyDescent="0.25">
      <c r="A33" s="89">
        <v>42821</v>
      </c>
      <c r="B33" s="95">
        <v>142.88999999999999</v>
      </c>
      <c r="C33" s="8" t="s">
        <v>92</v>
      </c>
      <c r="D33" s="86" t="s">
        <v>63</v>
      </c>
    </row>
    <row r="34" spans="1:4" ht="12.6" customHeight="1" x14ac:dyDescent="0.25">
      <c r="A34" s="89">
        <v>42821</v>
      </c>
      <c r="B34" s="95">
        <v>22.12</v>
      </c>
      <c r="C34" s="8" t="s">
        <v>91</v>
      </c>
      <c r="D34" s="86" t="s">
        <v>64</v>
      </c>
    </row>
    <row r="35" spans="1:4" ht="12.6" customHeight="1" x14ac:dyDescent="0.25">
      <c r="A35" s="89">
        <v>42821</v>
      </c>
      <c r="B35" s="95">
        <v>56.95</v>
      </c>
      <c r="C35" s="8" t="s">
        <v>92</v>
      </c>
      <c r="D35" s="86" t="s">
        <v>65</v>
      </c>
    </row>
    <row r="36" spans="1:4" ht="12.6" customHeight="1" x14ac:dyDescent="0.25">
      <c r="A36" s="89">
        <v>42821</v>
      </c>
      <c r="B36" s="95">
        <v>20.57</v>
      </c>
      <c r="C36" s="8" t="s">
        <v>78</v>
      </c>
      <c r="D36" s="83" t="s">
        <v>59</v>
      </c>
    </row>
    <row r="37" spans="1:4" ht="12.6" customHeight="1" x14ac:dyDescent="0.25">
      <c r="A37" s="89">
        <v>42821</v>
      </c>
      <c r="B37" s="95">
        <v>609.94000000000005</v>
      </c>
      <c r="C37" s="8" t="s">
        <v>78</v>
      </c>
      <c r="D37" s="83" t="s">
        <v>60</v>
      </c>
    </row>
    <row r="38" spans="1:4" ht="12.6" customHeight="1" x14ac:dyDescent="0.25">
      <c r="A38" s="88">
        <v>42822</v>
      </c>
      <c r="B38" s="94">
        <v>21.33</v>
      </c>
      <c r="C38" s="102" t="s">
        <v>79</v>
      </c>
      <c r="D38" s="58" t="s">
        <v>59</v>
      </c>
    </row>
    <row r="39" spans="1:4" ht="12.6" customHeight="1" x14ac:dyDescent="0.25">
      <c r="A39" s="88">
        <v>42888</v>
      </c>
      <c r="B39" s="94">
        <v>50.13</v>
      </c>
      <c r="C39" s="8" t="s">
        <v>80</v>
      </c>
      <c r="D39" s="83" t="s">
        <v>59</v>
      </c>
    </row>
    <row r="40" spans="1:4" ht="43.2" customHeight="1" x14ac:dyDescent="0.25">
      <c r="A40" s="88">
        <v>42888</v>
      </c>
      <c r="B40" s="94">
        <v>144.76</v>
      </c>
      <c r="C40" s="8" t="s">
        <v>93</v>
      </c>
      <c r="D40" s="83" t="s">
        <v>60</v>
      </c>
    </row>
    <row r="41" spans="1:4" ht="43.2" customHeight="1" x14ac:dyDescent="0.25">
      <c r="A41" s="88">
        <v>42888</v>
      </c>
      <c r="B41" s="94">
        <v>205.41</v>
      </c>
      <c r="C41" s="8" t="s">
        <v>93</v>
      </c>
      <c r="D41" s="83" t="s">
        <v>60</v>
      </c>
    </row>
    <row r="42" spans="1:4" ht="25.2" customHeight="1" x14ac:dyDescent="0.25">
      <c r="A42" s="88">
        <v>42906</v>
      </c>
      <c r="B42" s="94">
        <v>532.24</v>
      </c>
      <c r="C42" s="8" t="s">
        <v>94</v>
      </c>
      <c r="D42" s="83" t="s">
        <v>60</v>
      </c>
    </row>
    <row r="43" spans="1:4" ht="12.6" customHeight="1" x14ac:dyDescent="0.25">
      <c r="A43" s="88" t="s">
        <v>74</v>
      </c>
      <c r="B43" s="100">
        <v>327</v>
      </c>
      <c r="C43" s="83" t="s">
        <v>95</v>
      </c>
      <c r="D43" s="83" t="s">
        <v>75</v>
      </c>
    </row>
    <row r="44" spans="1:4" hidden="1" x14ac:dyDescent="0.25">
      <c r="A44" s="11"/>
      <c r="B44" s="58"/>
      <c r="C44" s="58"/>
      <c r="D44" s="58"/>
    </row>
    <row r="45" spans="1:4" ht="19.5" customHeight="1" x14ac:dyDescent="0.25">
      <c r="A45" s="57" t="s">
        <v>4</v>
      </c>
      <c r="B45" s="62">
        <f ca="1">SUM(B26:B44)</f>
        <v>2803.88</v>
      </c>
      <c r="C45" s="58"/>
      <c r="D45" s="58"/>
    </row>
    <row r="46" spans="1:4" ht="19.5" customHeight="1" x14ac:dyDescent="0.3">
      <c r="A46" s="106" t="s">
        <v>15</v>
      </c>
      <c r="B46" s="107"/>
      <c r="C46" s="107"/>
      <c r="D46" s="44"/>
    </row>
    <row r="47" spans="1:4" s="42" customFormat="1" ht="25.5" customHeight="1" x14ac:dyDescent="0.25">
      <c r="A47" s="39" t="s">
        <v>0</v>
      </c>
      <c r="B47" s="40" t="s">
        <v>44</v>
      </c>
      <c r="C47" s="40" t="s">
        <v>38</v>
      </c>
      <c r="D47" s="40" t="s">
        <v>11</v>
      </c>
    </row>
    <row r="48" spans="1:4" ht="13.2" customHeight="1" x14ac:dyDescent="0.25">
      <c r="A48" s="88">
        <v>42782</v>
      </c>
      <c r="B48" s="86">
        <v>29.57</v>
      </c>
      <c r="C48" s="86" t="s">
        <v>96</v>
      </c>
      <c r="D48" s="86" t="s">
        <v>65</v>
      </c>
    </row>
    <row r="49" spans="1:4" ht="13.2" customHeight="1" x14ac:dyDescent="0.25">
      <c r="A49" s="88">
        <v>42786</v>
      </c>
      <c r="B49" s="86">
        <v>5.21</v>
      </c>
      <c r="C49" s="86" t="s">
        <v>68</v>
      </c>
      <c r="D49" s="86" t="s">
        <v>65</v>
      </c>
    </row>
    <row r="50" spans="1:4" ht="25.8" customHeight="1" x14ac:dyDescent="0.25">
      <c r="A50" s="88">
        <v>42794</v>
      </c>
      <c r="B50" s="86">
        <v>64.349999999999994</v>
      </c>
      <c r="C50" s="8" t="s">
        <v>88</v>
      </c>
      <c r="D50" s="86" t="s">
        <v>65</v>
      </c>
    </row>
    <row r="51" spans="1:4" ht="12.75" customHeight="1" x14ac:dyDescent="0.25">
      <c r="A51" s="88">
        <v>42879</v>
      </c>
      <c r="B51" s="83">
        <v>7.99</v>
      </c>
      <c r="C51" s="8" t="s">
        <v>76</v>
      </c>
      <c r="D51" s="83" t="s">
        <v>59</v>
      </c>
    </row>
    <row r="52" spans="1:4" ht="12.75" customHeight="1" x14ac:dyDescent="0.25">
      <c r="A52" s="88">
        <v>42879</v>
      </c>
      <c r="B52" s="83">
        <v>8.44</v>
      </c>
      <c r="C52" s="8" t="s">
        <v>76</v>
      </c>
      <c r="D52" s="83" t="s">
        <v>59</v>
      </c>
    </row>
    <row r="53" spans="1:4" ht="24.6" customHeight="1" x14ac:dyDescent="0.25">
      <c r="A53" s="88">
        <v>42899</v>
      </c>
      <c r="B53" s="83">
        <v>10.43</v>
      </c>
      <c r="C53" s="83" t="s">
        <v>97</v>
      </c>
      <c r="D53" s="83" t="s">
        <v>65</v>
      </c>
    </row>
    <row r="54" spans="1:4" ht="24.6" customHeight="1" x14ac:dyDescent="0.25">
      <c r="A54" s="88">
        <v>42907</v>
      </c>
      <c r="B54" s="83">
        <v>10.43</v>
      </c>
      <c r="C54" s="83" t="s">
        <v>98</v>
      </c>
      <c r="D54" s="83" t="s">
        <v>65</v>
      </c>
    </row>
    <row r="55" spans="1:4" ht="12.75" customHeight="1" x14ac:dyDescent="0.25">
      <c r="A55" s="88"/>
      <c r="B55" s="101"/>
      <c r="C55" s="101"/>
      <c r="D55" s="101"/>
    </row>
    <row r="56" spans="1:4" ht="12.75" customHeight="1" x14ac:dyDescent="0.25">
      <c r="A56" s="11"/>
      <c r="B56" s="58"/>
      <c r="C56" s="58"/>
      <c r="D56" s="58"/>
    </row>
    <row r="57" spans="1:4" ht="12.75" hidden="1" customHeight="1" x14ac:dyDescent="0.25">
      <c r="A57" s="11"/>
      <c r="B57" s="58"/>
      <c r="C57" s="58"/>
      <c r="D57" s="58"/>
    </row>
    <row r="58" spans="1:4" ht="19.5" customHeight="1" x14ac:dyDescent="0.25">
      <c r="A58" s="57" t="s">
        <v>4</v>
      </c>
      <c r="B58" s="62">
        <f ca="1">SUM(B48:B57)</f>
        <v>136.41999999999999</v>
      </c>
      <c r="C58" s="58"/>
      <c r="D58" s="58"/>
    </row>
    <row r="59" spans="1:4" s="8" customFormat="1" ht="34.5" customHeight="1" x14ac:dyDescent="0.25">
      <c r="A59" s="43" t="s">
        <v>7</v>
      </c>
      <c r="B59" s="63">
        <f ca="1">B23+B45+B58</f>
        <v>11377.289999999999</v>
      </c>
      <c r="C59" s="9"/>
      <c r="D59" s="9"/>
    </row>
    <row r="60" spans="1:4" s="58" customFormat="1" x14ac:dyDescent="0.25">
      <c r="B60" s="55"/>
      <c r="C60" s="56"/>
      <c r="D60" s="56"/>
    </row>
    <row r="61" spans="1:4" x14ac:dyDescent="0.25">
      <c r="A61" s="38"/>
      <c r="B61" s="58"/>
      <c r="C61" s="58"/>
      <c r="D61" s="58"/>
    </row>
    <row r="62" spans="1:4" x14ac:dyDescent="0.25">
      <c r="A62" s="38"/>
      <c r="B62" s="58"/>
      <c r="C62" s="58"/>
      <c r="D62" s="58"/>
    </row>
    <row r="63" spans="1:4" x14ac:dyDescent="0.25">
      <c r="A63" s="38"/>
      <c r="B63" s="58"/>
      <c r="C63" s="58"/>
      <c r="D63" s="58"/>
    </row>
    <row r="64" spans="1:4" x14ac:dyDescent="0.25">
      <c r="A64" s="38"/>
      <c r="B64" s="58"/>
      <c r="C64" s="58"/>
      <c r="D64" s="58"/>
    </row>
    <row r="65" spans="1:4" x14ac:dyDescent="0.25">
      <c r="A65" s="38"/>
      <c r="B65" s="58"/>
      <c r="C65" s="58"/>
      <c r="D65" s="58"/>
    </row>
    <row r="66" spans="1:4" x14ac:dyDescent="0.25">
      <c r="A66" s="38"/>
      <c r="B66" s="58"/>
      <c r="C66" s="58"/>
      <c r="D66" s="58"/>
    </row>
    <row r="67" spans="1:4" x14ac:dyDescent="0.25">
      <c r="A67" s="38"/>
      <c r="B67" s="58"/>
      <c r="C67" s="58"/>
      <c r="D67" s="58"/>
    </row>
    <row r="68" spans="1:4" x14ac:dyDescent="0.25">
      <c r="A68" s="38"/>
      <c r="B68" s="58"/>
      <c r="C68" s="58"/>
      <c r="D68" s="58"/>
    </row>
    <row r="69" spans="1:4" x14ac:dyDescent="0.25">
      <c r="A69" s="38"/>
      <c r="B69" s="58"/>
      <c r="C69" s="58"/>
      <c r="D69" s="58"/>
    </row>
    <row r="70" spans="1:4" x14ac:dyDescent="0.25">
      <c r="A70" s="38"/>
      <c r="B70" s="58"/>
      <c r="C70" s="58"/>
      <c r="D70" s="58"/>
    </row>
  </sheetData>
  <mergeCells count="9">
    <mergeCell ref="A24:C24"/>
    <mergeCell ref="A46:C46"/>
    <mergeCell ref="A1:D1"/>
    <mergeCell ref="A7:D7"/>
    <mergeCell ref="B2:D2"/>
    <mergeCell ref="B3:D3"/>
    <mergeCell ref="B4:D4"/>
    <mergeCell ref="A5:D5"/>
    <mergeCell ref="A6:D6"/>
  </mergeCells>
  <printOptions gridLines="1"/>
  <pageMargins left="0.70866141732283472" right="0.70866141732283472" top="0.74803149606299213" bottom="0.74803149606299213" header="0.31496062992125984" footer="0.31496062992125984"/>
  <pageSetup paperSize="9" scale="84" fitToHeight="0" orientation="portrait" r:id="rId1"/>
  <headerFooter alignWithMargins="0"/>
  <rowBreaks count="1" manualBreakCount="1">
    <brk id="4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1"/>
  <sheetViews>
    <sheetView zoomScaleNormal="100" workbookViewId="0">
      <selection activeCell="I11" sqref="I11"/>
    </sheetView>
  </sheetViews>
  <sheetFormatPr defaultColWidth="9.33203125" defaultRowHeight="13.2" x14ac:dyDescent="0.25"/>
  <cols>
    <col min="1" max="2" width="23.5546875" style="15" customWidth="1"/>
    <col min="3" max="6" width="27.5546875" style="15" customWidth="1"/>
    <col min="7" max="16384" width="9.33203125" style="16"/>
  </cols>
  <sheetData>
    <row r="1" spans="1:7" ht="36" customHeight="1" x14ac:dyDescent="0.25">
      <c r="A1" s="121" t="s">
        <v>24</v>
      </c>
      <c r="B1" s="121"/>
      <c r="C1" s="121"/>
      <c r="D1" s="121"/>
      <c r="E1" s="121"/>
      <c r="F1" s="121"/>
    </row>
    <row r="2" spans="1:7" ht="36" customHeight="1" x14ac:dyDescent="0.25">
      <c r="A2" s="48" t="s">
        <v>8</v>
      </c>
      <c r="B2" s="111" t="s">
        <v>41</v>
      </c>
      <c r="C2" s="111"/>
      <c r="D2" s="111"/>
      <c r="E2" s="111"/>
      <c r="F2" s="111"/>
      <c r="G2" s="49"/>
    </row>
    <row r="3" spans="1:7" ht="36" customHeight="1" x14ac:dyDescent="0.25">
      <c r="A3" s="48" t="s">
        <v>9</v>
      </c>
      <c r="B3" s="112" t="s">
        <v>42</v>
      </c>
      <c r="C3" s="112"/>
      <c r="D3" s="112"/>
      <c r="E3" s="112"/>
      <c r="F3" s="112"/>
      <c r="G3" s="50"/>
    </row>
    <row r="4" spans="1:7" ht="36" customHeight="1" x14ac:dyDescent="0.25">
      <c r="A4" s="48" t="s">
        <v>3</v>
      </c>
      <c r="B4" s="112" t="str">
        <f ca="1">Travel!B4</f>
        <v xml:space="preserve">1 July 2016 to 30 June 2017 </v>
      </c>
      <c r="C4" s="112"/>
      <c r="D4" s="112"/>
      <c r="E4" s="112"/>
      <c r="F4" s="112"/>
      <c r="G4" s="50"/>
    </row>
    <row r="5" spans="1:7" s="14" customFormat="1" ht="35.25" customHeight="1" x14ac:dyDescent="0.3">
      <c r="A5" s="125" t="s">
        <v>30</v>
      </c>
      <c r="B5" s="126"/>
      <c r="C5" s="127"/>
      <c r="D5" s="127"/>
      <c r="E5" s="127"/>
      <c r="F5" s="128"/>
    </row>
    <row r="6" spans="1:7" s="14" customFormat="1" ht="35.25" customHeight="1" x14ac:dyDescent="0.3">
      <c r="A6" s="122" t="s">
        <v>39</v>
      </c>
      <c r="B6" s="123"/>
      <c r="C6" s="123"/>
      <c r="D6" s="123"/>
      <c r="E6" s="123"/>
      <c r="F6" s="124"/>
    </row>
    <row r="7" spans="1:7" s="3" customFormat="1" ht="31.2" customHeight="1" x14ac:dyDescent="0.3">
      <c r="A7" s="119" t="s">
        <v>21</v>
      </c>
      <c r="B7" s="120"/>
      <c r="C7" s="5"/>
      <c r="D7" s="5"/>
      <c r="E7" s="5"/>
      <c r="F7" s="22"/>
    </row>
    <row r="8" spans="1:7" ht="26.4" x14ac:dyDescent="0.25">
      <c r="A8" s="23" t="s">
        <v>0</v>
      </c>
      <c r="B8" s="40" t="s">
        <v>44</v>
      </c>
      <c r="C8" s="2" t="s">
        <v>5</v>
      </c>
      <c r="D8" s="2" t="s">
        <v>13</v>
      </c>
      <c r="E8" s="2" t="s">
        <v>12</v>
      </c>
      <c r="F8" s="10" t="s">
        <v>1</v>
      </c>
    </row>
    <row r="9" spans="1:7" x14ac:dyDescent="0.25">
      <c r="A9" s="45" t="s">
        <v>81</v>
      </c>
      <c r="F9" s="21"/>
    </row>
    <row r="10" spans="1:7" x14ac:dyDescent="0.25">
      <c r="A10" s="20"/>
      <c r="F10" s="21"/>
    </row>
    <row r="11" spans="1:7" x14ac:dyDescent="0.25">
      <c r="A11" s="20"/>
      <c r="F11" s="21"/>
    </row>
    <row r="12" spans="1:7" ht="11.25" customHeight="1" x14ac:dyDescent="0.25">
      <c r="A12" s="20"/>
      <c r="F12" s="21"/>
    </row>
    <row r="13" spans="1:7" hidden="1" x14ac:dyDescent="0.25">
      <c r="A13" s="20"/>
      <c r="F13" s="21"/>
    </row>
    <row r="14" spans="1:7" s="19" customFormat="1" ht="25.5" hidden="1" customHeight="1" x14ac:dyDescent="0.25">
      <c r="A14" s="20"/>
      <c r="B14" s="15"/>
      <c r="C14" s="15"/>
      <c r="D14" s="15"/>
      <c r="E14" s="15"/>
      <c r="F14" s="21"/>
    </row>
    <row r="15" spans="1:7" ht="25.2" customHeight="1" x14ac:dyDescent="0.25">
      <c r="A15" s="59" t="s">
        <v>22</v>
      </c>
      <c r="B15" s="64">
        <f ca="1">SUM(B9:B14)</f>
        <v>0</v>
      </c>
      <c r="C15" s="24"/>
      <c r="D15" s="25"/>
      <c r="E15" s="25"/>
      <c r="F15" s="26"/>
    </row>
    <row r="16" spans="1:7" x14ac:dyDescent="0.25">
      <c r="A16" s="66"/>
      <c r="B16" s="28"/>
      <c r="C16" s="28"/>
      <c r="D16" s="28"/>
      <c r="E16" s="28"/>
      <c r="F16" s="29"/>
    </row>
    <row r="17" spans="1:6" s="35" customFormat="1" x14ac:dyDescent="0.25">
      <c r="A17" s="71" t="s">
        <v>25</v>
      </c>
      <c r="B17" s="72"/>
      <c r="C17" s="72"/>
      <c r="D17" s="72"/>
      <c r="E17" s="73"/>
    </row>
    <row r="18" spans="1:6" s="35" customFormat="1" x14ac:dyDescent="0.25">
      <c r="A18" s="117" t="s">
        <v>81</v>
      </c>
      <c r="B18" s="118"/>
      <c r="C18" s="118"/>
      <c r="D18" s="46"/>
      <c r="E18" s="47"/>
    </row>
    <row r="19" spans="1:6" s="35" customFormat="1" x14ac:dyDescent="0.25">
      <c r="A19" s="74"/>
      <c r="B19" s="75"/>
      <c r="C19" s="75"/>
      <c r="D19" s="75"/>
      <c r="E19" s="76"/>
    </row>
    <row r="20" spans="1:6" x14ac:dyDescent="0.25">
      <c r="A20" s="60"/>
      <c r="B20" s="60"/>
      <c r="C20" s="60"/>
      <c r="D20" s="60"/>
      <c r="E20" s="60"/>
      <c r="F20" s="60"/>
    </row>
    <row r="21" spans="1:6" x14ac:dyDescent="0.25">
      <c r="A21" s="60"/>
      <c r="B21" s="60"/>
      <c r="C21" s="60"/>
      <c r="D21" s="60"/>
      <c r="E21" s="60"/>
      <c r="F21" s="60"/>
    </row>
  </sheetData>
  <mergeCells count="8">
    <mergeCell ref="A18:C18"/>
    <mergeCell ref="A7:B7"/>
    <mergeCell ref="A1:F1"/>
    <mergeCell ref="A6:F6"/>
    <mergeCell ref="B2:F2"/>
    <mergeCell ref="B3:F3"/>
    <mergeCell ref="B4:F4"/>
    <mergeCell ref="A5:F5"/>
  </mergeCells>
  <printOptions gridLines="1"/>
  <pageMargins left="0.70866141732283472" right="0.70866141732283472" top="0.74803149606299213" bottom="0.74803149606299213" header="0.31496062992125984" footer="0.31496062992125984"/>
  <pageSetup paperSize="9" scale="85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8"/>
  <sheetViews>
    <sheetView zoomScaleNormal="100" workbookViewId="0">
      <selection activeCell="A5" sqref="A5:E5"/>
    </sheetView>
  </sheetViews>
  <sheetFormatPr defaultColWidth="9.33203125" defaultRowHeight="13.2" x14ac:dyDescent="0.25"/>
  <cols>
    <col min="1" max="5" width="27.5546875" style="32" customWidth="1"/>
    <col min="6" max="16384" width="9.33203125" style="35"/>
  </cols>
  <sheetData>
    <row r="1" spans="1:14" ht="36" customHeight="1" x14ac:dyDescent="0.25">
      <c r="A1" s="121" t="s">
        <v>24</v>
      </c>
      <c r="B1" s="121"/>
      <c r="C1" s="121"/>
      <c r="D1" s="121"/>
      <c r="E1" s="121"/>
      <c r="F1" s="68"/>
    </row>
    <row r="2" spans="1:14" ht="36" customHeight="1" x14ac:dyDescent="0.25">
      <c r="A2" s="48" t="s">
        <v>8</v>
      </c>
      <c r="B2" s="111" t="s">
        <v>41</v>
      </c>
      <c r="C2" s="111"/>
      <c r="D2" s="111"/>
      <c r="E2" s="111"/>
      <c r="F2" s="49"/>
      <c r="G2" s="49"/>
    </row>
    <row r="3" spans="1:14" ht="36" customHeight="1" x14ac:dyDescent="0.25">
      <c r="A3" s="48" t="s">
        <v>9</v>
      </c>
      <c r="B3" s="112" t="s">
        <v>42</v>
      </c>
      <c r="C3" s="112"/>
      <c r="D3" s="112"/>
      <c r="E3" s="112"/>
      <c r="F3" s="50"/>
      <c r="G3" s="50"/>
    </row>
    <row r="4" spans="1:14" ht="36" customHeight="1" x14ac:dyDescent="0.25">
      <c r="A4" s="48" t="s">
        <v>3</v>
      </c>
      <c r="B4" s="112" t="str">
        <f ca="1">Travel!B4</f>
        <v>1 July 2016 to 30 June 2017 (or specify applicable part year)*</v>
      </c>
      <c r="C4" s="112"/>
      <c r="D4" s="112"/>
      <c r="E4" s="112"/>
      <c r="F4" s="50"/>
      <c r="G4" s="50"/>
    </row>
    <row r="5" spans="1:14" ht="36" customHeight="1" x14ac:dyDescent="0.25">
      <c r="A5" s="131" t="s">
        <v>31</v>
      </c>
      <c r="B5" s="132"/>
      <c r="C5" s="132"/>
      <c r="D5" s="132"/>
      <c r="E5" s="133"/>
    </row>
    <row r="6" spans="1:14" ht="20.100000000000001" customHeight="1" x14ac:dyDescent="0.25">
      <c r="A6" s="129" t="s">
        <v>34</v>
      </c>
      <c r="B6" s="129"/>
      <c r="C6" s="129"/>
      <c r="D6" s="129"/>
      <c r="E6" s="130"/>
      <c r="F6" s="51"/>
      <c r="G6" s="51"/>
    </row>
    <row r="7" spans="1:14" ht="20.25" customHeight="1" x14ac:dyDescent="0.3">
      <c r="A7" s="30" t="s">
        <v>20</v>
      </c>
      <c r="B7" s="5"/>
      <c r="C7" s="5"/>
      <c r="D7" s="5"/>
      <c r="E7" s="22"/>
    </row>
    <row r="8" spans="1:14" ht="26.4" x14ac:dyDescent="0.25">
      <c r="A8" s="23" t="s">
        <v>0</v>
      </c>
      <c r="B8" s="2" t="s">
        <v>29</v>
      </c>
      <c r="C8" s="2" t="s">
        <v>27</v>
      </c>
      <c r="D8" s="2" t="s">
        <v>86</v>
      </c>
      <c r="E8" s="10" t="s">
        <v>40</v>
      </c>
    </row>
    <row r="9" spans="1:14" x14ac:dyDescent="0.25">
      <c r="A9" s="33" t="s">
        <v>82</v>
      </c>
      <c r="E9" s="34"/>
    </row>
    <row r="10" spans="1:14" x14ac:dyDescent="0.25">
      <c r="A10" s="45"/>
      <c r="B10" s="46"/>
      <c r="C10" s="46"/>
      <c r="D10" s="46"/>
      <c r="E10" s="47"/>
    </row>
    <row r="11" spans="1:14" x14ac:dyDescent="0.25">
      <c r="A11" s="33"/>
      <c r="E11" s="34"/>
      <c r="N11" s="52"/>
    </row>
    <row r="12" spans="1:14" x14ac:dyDescent="0.25">
      <c r="A12" s="33"/>
      <c r="E12" s="34"/>
    </row>
    <row r="13" spans="1:14" hidden="1" x14ac:dyDescent="0.25">
      <c r="A13" s="33"/>
      <c r="E13" s="34"/>
    </row>
    <row r="14" spans="1:14" ht="28.2" customHeight="1" x14ac:dyDescent="0.25">
      <c r="A14" s="31" t="s">
        <v>23</v>
      </c>
      <c r="B14" s="69" t="s">
        <v>19</v>
      </c>
      <c r="C14" s="24"/>
      <c r="D14" s="70">
        <f>SUM(D9:D13)</f>
        <v>0</v>
      </c>
      <c r="E14" s="26"/>
    </row>
    <row r="15" spans="1:14" x14ac:dyDescent="0.25">
      <c r="A15" s="27"/>
      <c r="B15" s="53"/>
      <c r="C15" s="28"/>
      <c r="D15" s="2"/>
      <c r="E15" s="29"/>
    </row>
    <row r="16" spans="1:14" x14ac:dyDescent="0.25">
      <c r="A16" s="71" t="s">
        <v>25</v>
      </c>
      <c r="B16" s="72"/>
      <c r="C16" s="72"/>
      <c r="D16" s="72"/>
      <c r="E16" s="73"/>
    </row>
    <row r="17" spans="1:5" x14ac:dyDescent="0.25">
      <c r="A17" s="117" t="s">
        <v>83</v>
      </c>
      <c r="B17" s="118"/>
      <c r="C17" s="118"/>
      <c r="D17" s="46"/>
      <c r="E17" s="47"/>
    </row>
    <row r="18" spans="1:5" x14ac:dyDescent="0.25">
      <c r="A18" s="74"/>
      <c r="B18" s="75"/>
      <c r="C18" s="75"/>
      <c r="D18" s="75"/>
      <c r="E18" s="76"/>
    </row>
  </sheetData>
  <mergeCells count="7">
    <mergeCell ref="A1:E1"/>
    <mergeCell ref="A17:C17"/>
    <mergeCell ref="A6:E6"/>
    <mergeCell ref="B2:E2"/>
    <mergeCell ref="B3:E3"/>
    <mergeCell ref="B4:E4"/>
    <mergeCell ref="A5:E5"/>
  </mergeCells>
  <printOptions gridLines="1"/>
  <pageMargins left="0.70866141732283472" right="0.70866141732283472" top="0.74803149606299213" bottom="0.74803149606299213" header="0.31496062992125984" footer="0.31496062992125984"/>
  <pageSetup paperSize="9" scale="97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9"/>
  <sheetViews>
    <sheetView zoomScaleNormal="100" workbookViewId="0">
      <selection activeCell="B22" sqref="B22"/>
    </sheetView>
  </sheetViews>
  <sheetFormatPr defaultColWidth="9.33203125" defaultRowHeight="13.2" x14ac:dyDescent="0.25"/>
  <cols>
    <col min="1" max="2" width="23.5546875" style="12" customWidth="1"/>
    <col min="3" max="5" width="27.5546875" style="12" customWidth="1"/>
    <col min="6" max="16384" width="9.33203125" style="13"/>
  </cols>
  <sheetData>
    <row r="1" spans="1:5" ht="36" customHeight="1" x14ac:dyDescent="0.25">
      <c r="A1" s="121" t="s">
        <v>24</v>
      </c>
      <c r="B1" s="121"/>
      <c r="C1" s="121"/>
      <c r="D1" s="121"/>
      <c r="E1" s="121"/>
    </row>
    <row r="2" spans="1:5" ht="36" customHeight="1" x14ac:dyDescent="0.25">
      <c r="A2" s="48" t="s">
        <v>8</v>
      </c>
      <c r="B2" s="111" t="s">
        <v>41</v>
      </c>
      <c r="C2" s="111"/>
      <c r="D2" s="111"/>
      <c r="E2" s="111"/>
    </row>
    <row r="3" spans="1:5" ht="36" customHeight="1" x14ac:dyDescent="0.25">
      <c r="A3" s="48" t="s">
        <v>9</v>
      </c>
      <c r="B3" s="112" t="s">
        <v>42</v>
      </c>
      <c r="C3" s="112"/>
      <c r="D3" s="112"/>
      <c r="E3" s="112"/>
    </row>
    <row r="4" spans="1:5" ht="36" customHeight="1" x14ac:dyDescent="0.25">
      <c r="A4" s="48" t="s">
        <v>3</v>
      </c>
      <c r="B4" s="112" t="str">
        <f ca="1">Travel!B4</f>
        <v xml:space="preserve">1 Jan 2017 to 30 June 2017 </v>
      </c>
      <c r="C4" s="112"/>
      <c r="D4" s="112"/>
      <c r="E4" s="112"/>
    </row>
    <row r="5" spans="1:5" ht="36" customHeight="1" x14ac:dyDescent="0.25">
      <c r="A5" s="113" t="s">
        <v>33</v>
      </c>
      <c r="B5" s="139"/>
      <c r="C5" s="127"/>
      <c r="D5" s="127"/>
      <c r="E5" s="128"/>
    </row>
    <row r="6" spans="1:5" ht="36" customHeight="1" x14ac:dyDescent="0.25">
      <c r="A6" s="136" t="s">
        <v>32</v>
      </c>
      <c r="B6" s="137"/>
      <c r="C6" s="137"/>
      <c r="D6" s="137"/>
      <c r="E6" s="138"/>
    </row>
    <row r="7" spans="1:5" ht="36" customHeight="1" x14ac:dyDescent="0.3">
      <c r="A7" s="134" t="s">
        <v>6</v>
      </c>
      <c r="B7" s="135"/>
      <c r="C7" s="5"/>
      <c r="D7" s="5"/>
      <c r="E7" s="22"/>
    </row>
    <row r="8" spans="1:5" ht="26.4" x14ac:dyDescent="0.25">
      <c r="A8" s="23" t="s">
        <v>0</v>
      </c>
      <c r="B8" s="2" t="s">
        <v>44</v>
      </c>
      <c r="C8" s="2" t="s">
        <v>85</v>
      </c>
      <c r="D8" s="2" t="s">
        <v>84</v>
      </c>
      <c r="E8" s="10" t="s">
        <v>2</v>
      </c>
    </row>
    <row r="9" spans="1:5" x14ac:dyDescent="0.25">
      <c r="A9" s="93">
        <v>42736</v>
      </c>
      <c r="B9" s="96">
        <v>830</v>
      </c>
      <c r="C9" s="97" t="s">
        <v>54</v>
      </c>
      <c r="D9" s="97" t="s">
        <v>55</v>
      </c>
      <c r="E9" s="84" t="s">
        <v>56</v>
      </c>
    </row>
    <row r="10" spans="1:5" x14ac:dyDescent="0.25">
      <c r="A10" s="93">
        <v>42738</v>
      </c>
      <c r="B10" s="97">
        <v>34.36</v>
      </c>
      <c r="C10" s="97" t="s">
        <v>46</v>
      </c>
      <c r="D10" s="97" t="s">
        <v>47</v>
      </c>
      <c r="E10" s="84"/>
    </row>
    <row r="11" spans="1:5" x14ac:dyDescent="0.25">
      <c r="A11" s="93">
        <v>42739</v>
      </c>
      <c r="B11" s="97">
        <v>421.74</v>
      </c>
      <c r="C11" s="97" t="s">
        <v>57</v>
      </c>
      <c r="D11" s="97" t="s">
        <v>58</v>
      </c>
      <c r="E11" s="84"/>
    </row>
    <row r="12" spans="1:5" x14ac:dyDescent="0.25">
      <c r="A12" s="93">
        <v>42760</v>
      </c>
      <c r="B12" s="97">
        <v>658.78</v>
      </c>
      <c r="C12" s="97" t="s">
        <v>57</v>
      </c>
      <c r="D12" s="97" t="s">
        <v>71</v>
      </c>
      <c r="E12" s="84"/>
    </row>
    <row r="13" spans="1:5" x14ac:dyDescent="0.25">
      <c r="A13" s="93">
        <v>42769</v>
      </c>
      <c r="B13" s="97">
        <v>34.020000000000003</v>
      </c>
      <c r="C13" s="97" t="s">
        <v>46</v>
      </c>
      <c r="D13" s="97" t="s">
        <v>48</v>
      </c>
      <c r="E13" s="84"/>
    </row>
    <row r="14" spans="1:5" x14ac:dyDescent="0.25">
      <c r="A14" s="93">
        <v>42797</v>
      </c>
      <c r="B14" s="97">
        <v>48.51</v>
      </c>
      <c r="C14" s="97" t="s">
        <v>46</v>
      </c>
      <c r="D14" s="97" t="s">
        <v>49</v>
      </c>
      <c r="E14" s="84"/>
    </row>
    <row r="15" spans="1:5" ht="26.4" x14ac:dyDescent="0.25">
      <c r="A15" s="93">
        <v>42797</v>
      </c>
      <c r="B15" s="97">
        <v>2274.08</v>
      </c>
      <c r="C15" s="97" t="s">
        <v>57</v>
      </c>
      <c r="D15" s="97" t="s">
        <v>73</v>
      </c>
      <c r="E15" s="84"/>
    </row>
    <row r="16" spans="1:5" x14ac:dyDescent="0.25">
      <c r="A16" s="93">
        <v>42828</v>
      </c>
      <c r="B16" s="85">
        <v>35.04</v>
      </c>
      <c r="C16" s="85" t="s">
        <v>46</v>
      </c>
      <c r="D16" s="97" t="s">
        <v>50</v>
      </c>
      <c r="E16" s="87"/>
    </row>
    <row r="17" spans="1:6" ht="26.4" x14ac:dyDescent="0.25">
      <c r="A17" s="93">
        <v>42858</v>
      </c>
      <c r="B17" s="85">
        <v>180.44</v>
      </c>
      <c r="C17" s="85" t="s">
        <v>46</v>
      </c>
      <c r="D17" s="97" t="s">
        <v>51</v>
      </c>
      <c r="E17" s="87" t="s">
        <v>53</v>
      </c>
    </row>
    <row r="18" spans="1:6" ht="26.4" x14ac:dyDescent="0.25">
      <c r="A18" s="93">
        <v>42889</v>
      </c>
      <c r="B18" s="85">
        <v>105.32</v>
      </c>
      <c r="C18" s="85" t="s">
        <v>46</v>
      </c>
      <c r="D18" s="97" t="s">
        <v>52</v>
      </c>
      <c r="E18" s="87" t="s">
        <v>53</v>
      </c>
    </row>
    <row r="19" spans="1:6" x14ac:dyDescent="0.25">
      <c r="A19" s="93"/>
      <c r="B19" s="98"/>
      <c r="C19" s="98"/>
      <c r="D19" s="97"/>
      <c r="E19" s="99"/>
    </row>
    <row r="20" spans="1:6" x14ac:dyDescent="0.25">
      <c r="A20" s="45"/>
      <c r="B20" s="46"/>
      <c r="C20" s="46"/>
      <c r="D20" s="15"/>
      <c r="E20" s="82"/>
    </row>
    <row r="21" spans="1:6" ht="14.1" customHeight="1" x14ac:dyDescent="0.25">
      <c r="A21" s="37" t="s">
        <v>14</v>
      </c>
      <c r="B21" s="65">
        <f ca="1">SUM(B9:B20)</f>
        <v>4622.2899999999991</v>
      </c>
      <c r="C21" s="17"/>
      <c r="D21" s="18"/>
      <c r="E21" s="36"/>
    </row>
    <row r="22" spans="1:6" ht="14.1" customHeight="1" x14ac:dyDescent="0.25">
      <c r="A22" s="67"/>
      <c r="B22" s="65"/>
      <c r="C22" s="17"/>
      <c r="D22" s="18"/>
      <c r="E22" s="80"/>
    </row>
    <row r="23" spans="1:6" ht="14.1" customHeight="1" x14ac:dyDescent="0.25">
      <c r="A23" s="77"/>
      <c r="B23" s="56"/>
      <c r="C23" s="78"/>
      <c r="D23" s="78"/>
      <c r="E23" s="79"/>
    </row>
    <row r="24" spans="1:6" x14ac:dyDescent="0.25">
      <c r="A24" s="20"/>
      <c r="B24" s="15"/>
      <c r="C24" s="15"/>
      <c r="D24" s="15"/>
      <c r="E24" s="54"/>
      <c r="F24" s="16"/>
    </row>
    <row r="25" spans="1:6" x14ac:dyDescent="0.25">
      <c r="A25" s="20"/>
      <c r="B25" s="15"/>
      <c r="C25" s="15"/>
      <c r="D25" s="15"/>
      <c r="E25" s="54"/>
      <c r="F25" s="16"/>
    </row>
    <row r="26" spans="1:6" x14ac:dyDescent="0.25">
      <c r="A26" s="20"/>
      <c r="B26" s="15"/>
      <c r="C26" s="15"/>
      <c r="D26" s="15"/>
      <c r="E26" s="54"/>
      <c r="F26" s="16"/>
    </row>
    <row r="27" spans="1:6" x14ac:dyDescent="0.25">
      <c r="A27" s="20"/>
      <c r="B27" s="15"/>
      <c r="C27" s="15"/>
      <c r="D27" s="15"/>
      <c r="E27" s="54"/>
      <c r="F27" s="16"/>
    </row>
    <row r="28" spans="1:6" x14ac:dyDescent="0.25">
      <c r="A28" s="54"/>
      <c r="B28" s="54"/>
      <c r="C28" s="54"/>
      <c r="D28" s="54"/>
      <c r="E28" s="54"/>
    </row>
    <row r="29" spans="1:6" x14ac:dyDescent="0.25">
      <c r="A29" s="54"/>
      <c r="B29" s="54"/>
      <c r="C29" s="54"/>
      <c r="D29" s="54"/>
      <c r="E29" s="54"/>
    </row>
  </sheetData>
  <mergeCells count="7">
    <mergeCell ref="A1:E1"/>
    <mergeCell ref="A7:B7"/>
    <mergeCell ref="B2:E2"/>
    <mergeCell ref="B3:E3"/>
    <mergeCell ref="B4:E4"/>
    <mergeCell ref="A6:E6"/>
    <mergeCell ref="A5:E5"/>
  </mergeCells>
  <printOptions gridLines="1"/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Travel</vt:lpstr>
      <vt:lpstr>Hospitality</vt:lpstr>
      <vt:lpstr>Gifts and Benefits</vt:lpstr>
      <vt:lpstr>All other  expenses</vt:lpstr>
      <vt:lpstr>'All other  expenses'!Print_Area</vt:lpstr>
      <vt:lpstr>'Gifts and Benefits'!Print_Area</vt:lpstr>
      <vt:lpstr>Hospitality!Print_Area</vt:lpstr>
      <vt:lpstr>Travel!Print_Area</vt:lpstr>
    </vt:vector>
  </TitlesOfParts>
  <Company>SSC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mortensenm</dc:creator>
  <cp:lastModifiedBy>Windows User</cp:lastModifiedBy>
  <cp:lastPrinted>2017-07-25T22:31:37Z</cp:lastPrinted>
  <dcterms:created xsi:type="dcterms:W3CDTF">2010-10-17T20:59:02Z</dcterms:created>
  <dcterms:modified xsi:type="dcterms:W3CDTF">2017-07-25T22:32:19Z</dcterms:modified>
</cp:coreProperties>
</file>