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 Filing\Monthly Reporting\December 2016\"/>
    </mc:Choice>
  </mc:AlternateContent>
  <bookViews>
    <workbookView xWindow="0" yWindow="165" windowWidth="15600" windowHeight="745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_FilterDatabase" localSheetId="0" hidden="1">Travel!$A$48:$A$161</definedName>
    <definedName name="_xlnm.Print_Area" localSheetId="1">'Hospitality provided'!$A$1:$E$37</definedName>
    <definedName name="_xlnm.Print_Area" localSheetId="3">Other!$A$1:$E$55</definedName>
    <definedName name="_xlnm.Print_Area" localSheetId="0">Travel!$A$1:$E$176</definedName>
  </definedNames>
  <calcPr calcId="162913"/>
</workbook>
</file>

<file path=xl/calcChain.xml><?xml version="1.0" encoding="utf-8"?>
<calcChain xmlns="http://schemas.openxmlformats.org/spreadsheetml/2006/main">
  <c r="B165" i="1" l="1"/>
  <c r="C36" i="1" l="1"/>
  <c r="C12" i="1"/>
  <c r="B168" i="1"/>
  <c r="B41" i="3" l="1"/>
  <c r="C46" i="1" l="1"/>
  <c r="C15" i="3"/>
  <c r="C18" i="2" l="1"/>
  <c r="B27" i="2" l="1"/>
</calcChain>
</file>

<file path=xl/sharedStrings.xml><?xml version="1.0" encoding="utf-8"?>
<sst xmlns="http://schemas.openxmlformats.org/spreadsheetml/2006/main" count="509" uniqueCount="130">
  <si>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</si>
  <si>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</si>
  <si>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</si>
  <si>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</si>
  <si>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</si>
  <si>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</si>
  <si>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</si>
  <si>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</si>
  <si>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</si>
  <si>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</si>
  <si>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</si>
  <si>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</si>
  <si>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</si>
  <si>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</si>
  <si>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</si>
  <si>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</si>
  <si>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</si>
  <si>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</si>
  <si>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</si>
  <si>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</si>
  <si>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</si>
  <si>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</si>
  <si>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</si>
  <si>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</si>
  <si>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</si>
  <si>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</si>
  <si>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</si>
  <si>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</si>
  <si>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</si>
  <si>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</si>
  <si>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</si>
  <si>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</si>
  <si>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</si>
  <si>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</si>
  <si>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Health Quality and Safety Commission</t>
  </si>
  <si>
    <t>Dr Janice Wilson</t>
  </si>
  <si>
    <t>Nil</t>
  </si>
  <si>
    <t>Air Travel</t>
  </si>
  <si>
    <t>Flight and / or ticket amendment fees</t>
  </si>
  <si>
    <t>Various</t>
  </si>
  <si>
    <t>Communication</t>
  </si>
  <si>
    <t>Vodafone mobile, calls -J Wilson</t>
  </si>
  <si>
    <t>Jul to Dec 2016</t>
  </si>
  <si>
    <t>Total travel expenses 
for the 6 months</t>
  </si>
  <si>
    <t>Total hospitality expenses 
for the 6 months</t>
  </si>
  <si>
    <t>Total hospitality and gifts received
for the 6 months</t>
  </si>
  <si>
    <t>Total other expenses for the 6-monthly period</t>
  </si>
  <si>
    <t>International Flights</t>
  </si>
  <si>
    <t>Sydney</t>
  </si>
  <si>
    <t>Flights</t>
  </si>
  <si>
    <t>Car Rental</t>
  </si>
  <si>
    <t>Auckland</t>
  </si>
  <si>
    <t>Wellington</t>
  </si>
  <si>
    <t>Dunedin</t>
  </si>
  <si>
    <t>Accommodation</t>
  </si>
  <si>
    <t>Conference Accommodation ANZSOG 3 nights</t>
  </si>
  <si>
    <t>Conference ANZSOG</t>
  </si>
  <si>
    <t>Taxi and meals</t>
  </si>
  <si>
    <t>Brisbane</t>
  </si>
  <si>
    <t>Melbourne</t>
  </si>
  <si>
    <t>Dinner / Taxi</t>
  </si>
  <si>
    <t>Peer Review Group</t>
  </si>
  <si>
    <t>Parking</t>
  </si>
  <si>
    <t>HQSC Board meeting</t>
  </si>
  <si>
    <t>Tairawhiti DHB Board Meeting</t>
  </si>
  <si>
    <t>Taxi</t>
  </si>
  <si>
    <t>To/from Airport</t>
  </si>
  <si>
    <t>Taxi Australia</t>
  </si>
  <si>
    <t>Meals</t>
  </si>
  <si>
    <t>Meal</t>
  </si>
  <si>
    <t>Nelson Marlborough DHB</t>
  </si>
  <si>
    <t>Peter Pronovost</t>
  </si>
  <si>
    <t>Pullman Hotel IOD Workshop</t>
  </si>
  <si>
    <t>To / from airport</t>
  </si>
  <si>
    <t>Whanganui DHB Board</t>
  </si>
  <si>
    <t>Petrol</t>
  </si>
  <si>
    <t>HQSC Board meeting 17, 18 November 2016</t>
  </si>
  <si>
    <t>Northland DHB Board Meeting</t>
  </si>
  <si>
    <t>Conference</t>
  </si>
  <si>
    <t>Leading our Future Symposium</t>
  </si>
  <si>
    <t>Hotel to Auckland Office</t>
  </si>
  <si>
    <t>Auckland Office to Hotel</t>
  </si>
  <si>
    <t>Starship Hospital to Hotel</t>
  </si>
  <si>
    <t>Hotel to Starship Hospital</t>
  </si>
  <si>
    <t>Epsom to Auckland Office</t>
  </si>
  <si>
    <t>Hotel to Airport</t>
  </si>
  <si>
    <t>Airport to Hotel</t>
  </si>
  <si>
    <t>To/from Hotel</t>
  </si>
  <si>
    <t>To/from Wellington Office</t>
  </si>
  <si>
    <t>Christchurch</t>
  </si>
  <si>
    <t>Nelson</t>
  </si>
  <si>
    <t>Airport to Nelson Hospital</t>
  </si>
  <si>
    <t>Hotel to Mangere Hospital</t>
  </si>
  <si>
    <t>Wellington Office to Wellington Hospital</t>
  </si>
  <si>
    <t>Wellington Hospital to Wellington Office</t>
  </si>
  <si>
    <t>Gisborne</t>
  </si>
  <si>
    <t xml:space="preserve">Novotel </t>
  </si>
  <si>
    <t>Mental Health Peer Review Group Meeting</t>
  </si>
  <si>
    <t>ANZSOG Annual Conference</t>
  </si>
  <si>
    <t xml:space="preserve">Northland DHB Board Meeting </t>
  </si>
  <si>
    <t>Open speech for the Third year Quality and Safety Teaching and your session on the campaign</t>
  </si>
  <si>
    <t>HQSC Board Meeting</t>
  </si>
  <si>
    <t>Various Meeting in Auckland and time in Auckland office</t>
  </si>
  <si>
    <t>TheMHS Meeting - Mental Health</t>
  </si>
  <si>
    <t xml:space="preserve">Visit to the Centre for eHealth with Anil Thapliyal </t>
  </si>
  <si>
    <t>Health of Older People Expert Advisory Group meeting</t>
  </si>
  <si>
    <t>Transforming the Mental Health and Addictions System Using Technology</t>
  </si>
  <si>
    <t>Taranaki DHB Board Meeting</t>
  </si>
  <si>
    <t>HQSC Scientific Symposium</t>
  </si>
  <si>
    <t>Nelson Marlborough Hospital Advisory Group Meeting</t>
  </si>
  <si>
    <t>Southern DHB Board Meeting</t>
  </si>
  <si>
    <t xml:space="preserve">HQSC Dr Peter Pronovost event </t>
  </si>
  <si>
    <t>Quality Improvement &amp; Innovation Awards Ceremony</t>
  </si>
  <si>
    <t>Lord Nigel Crisp - Tepou Event</t>
  </si>
  <si>
    <t>Tarawhiti DHB Visit</t>
  </si>
  <si>
    <t>Whangarei</t>
  </si>
  <si>
    <t>New Plymouth</t>
  </si>
  <si>
    <t>Whanganui</t>
  </si>
  <si>
    <t>Wellington (Advance payment)</t>
  </si>
  <si>
    <t>Royal NZCollege of GP</t>
  </si>
  <si>
    <t>Royal NZCollege of GP NZ Branch Conference</t>
  </si>
  <si>
    <t>Institute of Directors State Sector Governance Workshop</t>
  </si>
  <si>
    <t>Pullman Hotel</t>
  </si>
  <si>
    <t>Auckland University</t>
  </si>
  <si>
    <t>Royal NZCollege of GP NZ Branch Conference Fee</t>
  </si>
  <si>
    <t xml:space="preserve">Refund from J Wilson personal travel component </t>
  </si>
  <si>
    <t xml:space="preserve">Taranaki </t>
  </si>
  <si>
    <t>Refund from J Wilson Private Component of travel</t>
  </si>
  <si>
    <t>Flight cancelled</t>
  </si>
  <si>
    <t>Flight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</si>
</sst>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dd/mm/yy"/>
    <numFmt numFmtId="166" formatCode="d/mm/yyyy;@"/>
    <numFmt numFmtId="167" formatCode="&quot;$&quot;#,##0.00;\(#,##0.00\)"/>
    <numFmt numFmtId="168" formatCode="#,##0.00;\(#,##0.00\)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1F497D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theme="9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/>
      <top style="thin">
        <color rgb="FF999999"/>
      </top>
      <bottom/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</cellStyleXfs>
  <cellXfs count="24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0" borderId="4" xfId="0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3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4" borderId="5" xfId="0" applyFont="1" applyFill="1" applyBorder="1" applyAlignment="1">
      <alignment vertical="center" wrapText="1" readingOrder="1"/>
    </xf>
    <xf numFmtId="0" fontId="5" fillId="4" borderId="3" xfId="0" applyFont="1" applyFill="1" applyBorder="1" applyAlignment="1">
      <alignment vertical="center" wrapText="1" readingOrder="1"/>
    </xf>
    <xf numFmtId="0" fontId="5" fillId="4" borderId="10" xfId="0" applyFont="1" applyFill="1" applyBorder="1" applyAlignment="1">
      <alignment vertical="center" wrapText="1" readingOrder="1"/>
    </xf>
    <xf numFmtId="0" fontId="5" fillId="4" borderId="0" xfId="0" applyFont="1" applyFill="1" applyBorder="1" applyAlignment="1">
      <alignment vertical="center" wrapText="1" readingOrder="1"/>
    </xf>
    <xf numFmtId="0" fontId="5" fillId="3" borderId="5" xfId="0" applyFont="1" applyFill="1" applyBorder="1" applyAlignment="1">
      <alignment vertical="center" wrapText="1" readingOrder="1"/>
    </xf>
    <xf numFmtId="0" fontId="7" fillId="5" borderId="8" xfId="0" applyFont="1" applyFill="1" applyBorder="1" applyAlignment="1">
      <alignment vertical="center" wrapText="1" readingOrder="1"/>
    </xf>
    <xf numFmtId="0" fontId="5" fillId="3" borderId="8" xfId="0" applyFont="1" applyFill="1" applyBorder="1" applyAlignment="1">
      <alignment vertical="center" wrapText="1" readingOrder="1"/>
    </xf>
    <xf numFmtId="0" fontId="5" fillId="3" borderId="2" xfId="0" applyFont="1" applyFill="1" applyBorder="1" applyAlignment="1">
      <alignment vertical="center" wrapText="1" readingOrder="1"/>
    </xf>
    <xf numFmtId="0" fontId="7" fillId="5" borderId="5" xfId="0" applyFont="1" applyFill="1" applyBorder="1" applyAlignment="1">
      <alignment vertical="center" wrapText="1" readingOrder="1"/>
    </xf>
    <xf numFmtId="0" fontId="8" fillId="0" borderId="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7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5" fillId="0" borderId="1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15" xfId="0" applyFont="1" applyFill="1" applyBorder="1" applyAlignment="1">
      <alignment vertical="center" wrapText="1" readingOrder="1"/>
    </xf>
    <xf numFmtId="0" fontId="3" fillId="0" borderId="15" xfId="0" applyFont="1" applyBorder="1" applyAlignment="1">
      <alignment vertical="center" wrapText="1" readingOrder="1"/>
    </xf>
    <xf numFmtId="0" fontId="6" fillId="0" borderId="15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5" fillId="0" borderId="16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14" fontId="3" fillId="0" borderId="0" xfId="0" applyNumberFormat="1" applyFont="1" applyFill="1" applyBorder="1" applyAlignment="1">
      <alignment wrapText="1"/>
    </xf>
    <xf numFmtId="14" fontId="3" fillId="0" borderId="7" xfId="0" applyNumberFormat="1" applyFont="1" applyFill="1" applyBorder="1" applyAlignment="1">
      <alignment wrapText="1"/>
    </xf>
    <xf numFmtId="14" fontId="3" fillId="0" borderId="15" xfId="0" applyNumberFormat="1" applyFont="1" applyBorder="1" applyAlignment="1">
      <alignment wrapText="1"/>
    </xf>
    <xf numFmtId="14" fontId="3" fillId="0" borderId="16" xfId="0" applyNumberFormat="1" applyFont="1" applyBorder="1" applyAlignment="1">
      <alignment wrapText="1"/>
    </xf>
    <xf numFmtId="14" fontId="3" fillId="0" borderId="15" xfId="0" applyNumberFormat="1" applyFont="1" applyBorder="1" applyAlignment="1">
      <alignment vertical="center" wrapText="1" readingOrder="1"/>
    </xf>
    <xf numFmtId="17" fontId="0" fillId="0" borderId="1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4" fontId="0" fillId="0" borderId="10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right" vertical="center" wrapText="1" readingOrder="1"/>
    </xf>
    <xf numFmtId="14" fontId="3" fillId="0" borderId="15" xfId="0" applyNumberFormat="1" applyFont="1" applyFill="1" applyBorder="1" applyAlignment="1">
      <alignment horizontal="right" vertical="center" wrapText="1" readingOrder="1"/>
    </xf>
    <xf numFmtId="0" fontId="4" fillId="4" borderId="0" xfId="0" applyFont="1" applyFill="1" applyBorder="1" applyAlignment="1">
      <alignment horizontal="right" wrapText="1" readingOrder="1"/>
    </xf>
    <xf numFmtId="0" fontId="4" fillId="4" borderId="7" xfId="0" applyFont="1" applyFill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9" xfId="0" applyFont="1" applyBorder="1" applyAlignment="1">
      <alignment horizontal="right" wrapText="1" readingOrder="1"/>
    </xf>
    <xf numFmtId="0" fontId="0" fillId="0" borderId="0" xfId="0" applyBorder="1" applyAlignment="1">
      <alignment horizontal="right" wrapText="1" readingOrder="1"/>
    </xf>
    <xf numFmtId="0" fontId="0" fillId="0" borderId="7" xfId="0" applyBorder="1" applyAlignment="1">
      <alignment horizontal="right" wrapText="1" readingOrder="1"/>
    </xf>
    <xf numFmtId="0" fontId="0" fillId="0" borderId="0" xfId="0" applyFont="1" applyFill="1" applyBorder="1" applyAlignment="1">
      <alignment horizontal="right" wrapText="1" readingOrder="1"/>
    </xf>
    <xf numFmtId="0" fontId="0" fillId="0" borderId="7" xfId="0" applyFont="1" applyBorder="1" applyAlignment="1">
      <alignment horizontal="right" wrapText="1" readingOrder="1"/>
    </xf>
    <xf numFmtId="0" fontId="4" fillId="4" borderId="3" xfId="0" applyFont="1" applyFill="1" applyBorder="1" applyAlignment="1">
      <alignment horizontal="right" wrapText="1" readingOrder="1"/>
    </xf>
    <xf numFmtId="0" fontId="4" fillId="4" borderId="6" xfId="0" applyFont="1" applyFill="1" applyBorder="1" applyAlignment="1">
      <alignment horizontal="right" wrapText="1" readingOrder="1"/>
    </xf>
    <xf numFmtId="0" fontId="4" fillId="3" borderId="3" xfId="0" applyFont="1" applyFill="1" applyBorder="1" applyAlignment="1">
      <alignment horizontal="right" wrapText="1" readingOrder="1"/>
    </xf>
    <xf numFmtId="0" fontId="4" fillId="3" borderId="6" xfId="0" applyFont="1" applyFill="1" applyBorder="1" applyAlignment="1">
      <alignment horizontal="right" wrapText="1" readingOrder="1"/>
    </xf>
    <xf numFmtId="0" fontId="0" fillId="0" borderId="0" xfId="0" applyFont="1" applyBorder="1" applyAlignment="1">
      <alignment horizontal="right" wrapText="1" readingOrder="1"/>
    </xf>
    <xf numFmtId="0" fontId="4" fillId="3" borderId="2" xfId="0" applyFont="1" applyFill="1" applyBorder="1" applyAlignment="1">
      <alignment horizontal="right" wrapText="1" readingOrder="1"/>
    </xf>
    <xf numFmtId="0" fontId="4" fillId="3" borderId="9" xfId="0" applyFont="1" applyFill="1" applyBorder="1" applyAlignment="1">
      <alignment horizontal="right" wrapText="1" readingOrder="1"/>
    </xf>
    <xf numFmtId="0" fontId="0" fillId="5" borderId="2" xfId="0" applyFill="1" applyBorder="1" applyAlignment="1">
      <alignment horizontal="right" wrapText="1" readingOrder="1"/>
    </xf>
    <xf numFmtId="0" fontId="0" fillId="5" borderId="9" xfId="0" applyFill="1" applyBorder="1" applyAlignment="1">
      <alignment horizontal="right" wrapText="1" readingOrder="1"/>
    </xf>
    <xf numFmtId="0" fontId="0" fillId="0" borderId="4" xfId="0" applyBorder="1" applyAlignment="1">
      <alignment horizontal="right" wrapText="1" readingOrder="1"/>
    </xf>
    <xf numFmtId="0" fontId="0" fillId="0" borderId="12" xfId="0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0" fillId="0" borderId="14" xfId="0" applyBorder="1" applyAlignment="1">
      <alignment horizontal="right" wrapText="1" readingOrder="1"/>
    </xf>
    <xf numFmtId="0" fontId="0" fillId="0" borderId="0" xfId="0" applyAlignment="1">
      <alignment horizontal="right" wrapText="1" readingOrder="1"/>
    </xf>
    <xf numFmtId="16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 applyFont="1"/>
    <xf numFmtId="43" fontId="0" fillId="0" borderId="0" xfId="0" applyNumberFormat="1" applyAlignment="1">
      <alignment horizontal="right" wrapText="1" readingOrder="1"/>
    </xf>
    <xf numFmtId="0" fontId="0" fillId="0" borderId="8" xfId="0" applyFont="1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9" xfId="0" applyFont="1" applyBorder="1" applyAlignment="1">
      <alignment vertical="center" wrapText="1" readingOrder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7" xfId="0" applyFont="1" applyBorder="1" applyAlignment="1">
      <alignment horizontal="right" readingOrder="1"/>
    </xf>
    <xf numFmtId="14" fontId="0" fillId="0" borderId="10" xfId="0" applyNumberFormat="1" applyBorder="1" applyAlignment="1">
      <alignment vertical="top" wrapText="1"/>
    </xf>
    <xf numFmtId="17" fontId="0" fillId="0" borderId="10" xfId="0" applyNumberFormat="1" applyFont="1" applyBorder="1" applyAlignment="1">
      <alignment horizontal="right" wrapText="1"/>
    </xf>
    <xf numFmtId="0" fontId="0" fillId="0" borderId="7" xfId="0" applyFill="1" applyBorder="1" applyAlignment="1">
      <alignment horizontal="right" wrapText="1" readingOrder="1"/>
    </xf>
    <xf numFmtId="14" fontId="8" fillId="0" borderId="1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Border="1" applyAlignment="1">
      <alignment horizontal="right" wrapText="1"/>
    </xf>
    <xf numFmtId="164" fontId="0" fillId="0" borderId="0" xfId="1" applyNumberFormat="1" applyFont="1" applyFill="1" applyBorder="1" applyAlignment="1">
      <alignment wrapText="1"/>
    </xf>
    <xf numFmtId="164" fontId="5" fillId="4" borderId="3" xfId="0" applyNumberFormat="1" applyFont="1" applyFill="1" applyBorder="1" applyAlignment="1">
      <alignment wrapText="1"/>
    </xf>
    <xf numFmtId="17" fontId="0" fillId="0" borderId="10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right" wrapText="1"/>
    </xf>
    <xf numFmtId="0" fontId="10" fillId="0" borderId="7" xfId="3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 readingOrder="1"/>
    </xf>
    <xf numFmtId="164" fontId="4" fillId="3" borderId="2" xfId="0" applyNumberFormat="1" applyFont="1" applyFill="1" applyBorder="1" applyAlignment="1">
      <alignment wrapText="1"/>
    </xf>
    <xf numFmtId="0" fontId="0" fillId="0" borderId="7" xfId="3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 readingOrder="1"/>
    </xf>
    <xf numFmtId="0" fontId="3" fillId="0" borderId="7" xfId="0" applyFont="1" applyBorder="1" applyAlignment="1">
      <alignment horizontal="right" wrapText="1" readingOrder="1"/>
    </xf>
    <xf numFmtId="43" fontId="0" fillId="0" borderId="0" xfId="0" applyNumberFormat="1" applyBorder="1" applyAlignment="1">
      <alignment wrapText="1"/>
    </xf>
    <xf numFmtId="43" fontId="0" fillId="0" borderId="0" xfId="1" applyNumberFormat="1" applyFont="1" applyBorder="1" applyAlignment="1">
      <alignment wrapText="1"/>
    </xf>
    <xf numFmtId="43" fontId="5" fillId="4" borderId="3" xfId="0" applyNumberFormat="1" applyFont="1" applyFill="1" applyBorder="1" applyAlignment="1">
      <alignment vertical="center" wrapText="1" readingOrder="1"/>
    </xf>
    <xf numFmtId="43" fontId="3" fillId="0" borderId="2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0" fillId="0" borderId="17" xfId="0" applyNumberFormat="1" applyBorder="1"/>
    <xf numFmtId="43" fontId="5" fillId="3" borderId="3" xfId="0" applyNumberFormat="1" applyFont="1" applyFill="1" applyBorder="1" applyAlignment="1">
      <alignment vertical="center" wrapText="1" readingOrder="1"/>
    </xf>
    <xf numFmtId="43" fontId="0" fillId="0" borderId="0" xfId="1" applyNumberFormat="1" applyFont="1" applyFill="1" applyBorder="1" applyAlignment="1">
      <alignment wrapText="1"/>
    </xf>
    <xf numFmtId="43" fontId="5" fillId="3" borderId="2" xfId="0" applyNumberFormat="1" applyFont="1" applyFill="1" applyBorder="1" applyAlignment="1">
      <alignment wrapText="1"/>
    </xf>
    <xf numFmtId="43" fontId="0" fillId="0" borderId="0" xfId="1" applyNumberFormat="1" applyFont="1" applyBorder="1"/>
    <xf numFmtId="43" fontId="4" fillId="5" borderId="2" xfId="1" applyNumberFormat="1" applyFont="1" applyFill="1" applyBorder="1" applyAlignment="1"/>
    <xf numFmtId="43" fontId="3" fillId="0" borderId="4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14" fontId="0" fillId="0" borderId="10" xfId="0" applyNumberFormat="1" applyFont="1" applyBorder="1"/>
    <xf numFmtId="0" fontId="0" fillId="0" borderId="10" xfId="0" applyFont="1" applyBorder="1" applyAlignment="1">
      <alignment vertical="top" wrapText="1"/>
    </xf>
    <xf numFmtId="165" fontId="0" fillId="0" borderId="10" xfId="2" applyNumberFormat="1" applyFont="1" applyFill="1" applyBorder="1"/>
    <xf numFmtId="165" fontId="0" fillId="0" borderId="10" xfId="3" applyNumberFormat="1" applyFont="1" applyBorder="1"/>
    <xf numFmtId="166" fontId="0" fillId="0" borderId="10" xfId="0" applyNumberFormat="1" applyBorder="1" applyAlignment="1">
      <alignment vertical="top" wrapText="1"/>
    </xf>
    <xf numFmtId="43" fontId="0" fillId="0" borderId="0" xfId="0" applyNumberFormat="1" applyFont="1" applyBorder="1" applyAlignment="1">
      <alignment wrapText="1"/>
    </xf>
    <xf numFmtId="0" fontId="0" fillId="0" borderId="7" xfId="3" applyNumberFormat="1" applyFont="1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 applyNumberFormat="1" applyFill="1" applyBorder="1"/>
    <xf numFmtId="4" fontId="0" fillId="0" borderId="0" xfId="0" applyNumberFormat="1" applyFill="1" applyBorder="1"/>
    <xf numFmtId="0" fontId="0" fillId="0" borderId="7" xfId="0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3" fillId="0" borderId="0" xfId="0" applyNumberFormat="1" applyFont="1" applyFill="1" applyBorder="1"/>
    <xf numFmtId="14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0" fillId="6" borderId="0" xfId="0" applyNumberFormat="1" applyFont="1" applyFill="1" applyBorder="1"/>
    <xf numFmtId="43" fontId="13" fillId="0" borderId="0" xfId="0" applyNumberFormat="1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4" fontId="0" fillId="0" borderId="0" xfId="0" applyNumberFormat="1" applyFont="1" applyFill="1" applyBorder="1"/>
    <xf numFmtId="43" fontId="10" fillId="0" borderId="0" xfId="1" applyNumberFormat="1" applyFont="1" applyBorder="1"/>
    <xf numFmtId="43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 wrapText="1" readingOrder="1"/>
    </xf>
    <xf numFmtId="0" fontId="11" fillId="0" borderId="7" xfId="0" applyFont="1" applyBorder="1" applyAlignment="1">
      <alignment horizontal="right" wrapText="1" readingOrder="1"/>
    </xf>
    <xf numFmtId="43" fontId="10" fillId="0" borderId="0" xfId="3" applyNumberFormat="1" applyFont="1" applyAlignment="1">
      <alignment horizontal="left"/>
    </xf>
    <xf numFmtId="0" fontId="0" fillId="0" borderId="0" xfId="3" applyFont="1" applyAlignment="1">
      <alignment horizontal="left"/>
    </xf>
    <xf numFmtId="0" fontId="0" fillId="0" borderId="0" xfId="3" applyNumberFormat="1" applyFont="1" applyFill="1" applyAlignment="1">
      <alignment horizontal="left"/>
    </xf>
    <xf numFmtId="14" fontId="0" fillId="0" borderId="10" xfId="0" applyNumberFormat="1" applyFont="1" applyFill="1" applyBorder="1" applyAlignment="1">
      <alignment horizontal="right" wrapText="1"/>
    </xf>
    <xf numFmtId="14" fontId="0" fillId="0" borderId="10" xfId="0" applyNumberFormat="1" applyFont="1" applyBorder="1" applyAlignment="1">
      <alignment horizontal="right" wrapText="1"/>
    </xf>
    <xf numFmtId="14" fontId="10" fillId="0" borderId="0" xfId="3" applyNumberFormat="1" applyFont="1" applyAlignment="1">
      <alignment horizontal="right"/>
    </xf>
    <xf numFmtId="43" fontId="0" fillId="0" borderId="0" xfId="0" applyNumberFormat="1" applyBorder="1"/>
    <xf numFmtId="43" fontId="11" fillId="0" borderId="18" xfId="0" applyNumberFormat="1" applyFont="1" applyBorder="1" applyAlignment="1">
      <alignment wrapText="1"/>
    </xf>
    <xf numFmtId="43" fontId="10" fillId="0" borderId="0" xfId="3" applyNumberFormat="1" applyFont="1" applyBorder="1"/>
    <xf numFmtId="0" fontId="3" fillId="0" borderId="6" xfId="0" applyFont="1" applyBorder="1" applyAlignment="1">
      <alignment horizontal="right" vertical="center" wrapText="1" readingOrder="1"/>
    </xf>
    <xf numFmtId="166" fontId="2" fillId="0" borderId="10" xfId="2" applyNumberFormat="1" applyFill="1" applyBorder="1"/>
    <xf numFmtId="14" fontId="3" fillId="0" borderId="10" xfId="0" applyNumberFormat="1" applyFont="1" applyBorder="1" applyAlignment="1">
      <alignment vertical="top" wrapText="1"/>
    </xf>
    <xf numFmtId="14" fontId="0" fillId="0" borderId="19" xfId="0" applyNumberFormat="1" applyFont="1" applyBorder="1"/>
    <xf numFmtId="43" fontId="1" fillId="0" borderId="0" xfId="3" applyNumberFormat="1" applyBorder="1"/>
    <xf numFmtId="0" fontId="10" fillId="0" borderId="0" xfId="3" applyFont="1" applyBorder="1" applyAlignment="1">
      <alignment horizontal="right"/>
    </xf>
    <xf numFmtId="0" fontId="0" fillId="0" borderId="0" xfId="3" applyFont="1" applyBorder="1" applyAlignment="1">
      <alignment horizontal="right"/>
    </xf>
    <xf numFmtId="0" fontId="14" fillId="0" borderId="0" xfId="3" applyFont="1" applyBorder="1" applyAlignment="1">
      <alignment horizontal="right"/>
    </xf>
    <xf numFmtId="14" fontId="0" fillId="0" borderId="10" xfId="0" applyNumberFormat="1" applyFont="1" applyBorder="1" applyAlignment="1">
      <alignment vertical="top" wrapText="1"/>
    </xf>
    <xf numFmtId="14" fontId="10" fillId="0" borderId="10" xfId="0" applyNumberFormat="1" applyFont="1" applyBorder="1"/>
    <xf numFmtId="0" fontId="0" fillId="0" borderId="0" xfId="3" applyFont="1" applyBorder="1"/>
    <xf numFmtId="4" fontId="0" fillId="0" borderId="0" xfId="0" applyNumberFormat="1" applyFont="1" applyBorder="1" applyAlignment="1">
      <alignment horizontal="right"/>
    </xf>
    <xf numFmtId="14" fontId="0" fillId="0" borderId="10" xfId="0" applyNumberFormat="1" applyBorder="1"/>
    <xf numFmtId="0" fontId="10" fillId="0" borderId="0" xfId="3" applyFont="1" applyBorder="1"/>
    <xf numFmtId="14" fontId="0" fillId="0" borderId="10" xfId="0" applyNumberFormat="1" applyFill="1" applyBorder="1"/>
    <xf numFmtId="14" fontId="11" fillId="0" borderId="10" xfId="0" applyNumberFormat="1" applyFont="1" applyBorder="1" applyAlignment="1">
      <alignment vertical="top" wrapText="1"/>
    </xf>
    <xf numFmtId="14" fontId="10" fillId="0" borderId="10" xfId="3" applyNumberFormat="1" applyFont="1" applyBorder="1"/>
    <xf numFmtId="0" fontId="0" fillId="0" borderId="0" xfId="3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4" fontId="0" fillId="0" borderId="10" xfId="0" applyNumberFormat="1" applyFont="1" applyFill="1" applyBorder="1" applyAlignment="1">
      <alignment horizontal="right"/>
    </xf>
    <xf numFmtId="14" fontId="0" fillId="0" borderId="10" xfId="0" applyNumberFormat="1" applyFont="1" applyFill="1" applyBorder="1"/>
    <xf numFmtId="14" fontId="0" fillId="0" borderId="10" xfId="2" applyNumberFormat="1" applyFont="1" applyBorder="1"/>
    <xf numFmtId="0" fontId="0" fillId="0" borderId="10" xfId="0" applyFont="1" applyBorder="1" applyAlignment="1">
      <alignment horizontal="right" vertical="center" wrapText="1"/>
    </xf>
    <xf numFmtId="14" fontId="0" fillId="0" borderId="10" xfId="2" applyNumberFormat="1" applyFont="1" applyFill="1" applyBorder="1"/>
    <xf numFmtId="14" fontId="0" fillId="0" borderId="10" xfId="3" applyNumberFormat="1" applyFont="1" applyBorder="1"/>
    <xf numFmtId="0" fontId="0" fillId="0" borderId="7" xfId="3" applyNumberFormat="1" applyFont="1" applyFill="1" applyBorder="1" applyAlignment="1">
      <alignment horizontal="left"/>
    </xf>
    <xf numFmtId="4" fontId="4" fillId="4" borderId="3" xfId="0" applyNumberFormat="1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3" fillId="2" borderId="0" xfId="0" applyNumberFormat="1" applyFont="1" applyFill="1" applyBorder="1" applyAlignment="1"/>
    <xf numFmtId="167" fontId="10" fillId="0" borderId="0" xfId="1" applyNumberFormat="1" applyFont="1" applyBorder="1" applyAlignment="1">
      <alignment wrapText="1"/>
    </xf>
    <xf numFmtId="168" fontId="11" fillId="0" borderId="0" xfId="0" applyNumberFormat="1" applyFont="1" applyFill="1" applyBorder="1" applyAlignment="1">
      <alignment wrapText="1"/>
    </xf>
    <xf numFmtId="0" fontId="0" fillId="0" borderId="0" xfId="3" applyFont="1" applyFill="1" applyBorder="1"/>
    <xf numFmtId="0" fontId="11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6" fillId="0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8">
    <cellStyle name="Comma" xfId="1" builtinId="3"/>
    <cellStyle name="Comma 2" xfId="5"/>
    <cellStyle name="Comma 3" xfId="6"/>
    <cellStyle name="Normal" xfId="0" builtinId="0"/>
    <cellStyle name="Normal 2" xfId="2"/>
    <cellStyle name="Normal 2 2" xfId="4"/>
    <cellStyle name="Normal 3" xfId="7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tabSelected="1" zoomScale="85" zoomScaleNormal="85" workbookViewId="0"/>
  </sheetViews>
  <sheetFormatPr defaultColWidth="9.140625" defaultRowHeight="12.75" x14ac:dyDescent="0.2"/>
  <cols>
    <col min="1" max="1" width="23.85546875" style="13" customWidth="1"/>
    <col min="2" max="2" width="23.140625" style="2" customWidth="1"/>
    <col min="3" max="3" width="80" style="2" customWidth="1"/>
    <col min="4" max="4" width="27.140625" style="116" customWidth="1"/>
    <col min="5" max="5" width="28.140625" style="116" customWidth="1"/>
    <col min="6" max="6" width="9.140625" style="2"/>
    <col min="7" max="7" width="32.5703125" style="2" bestFit="1" customWidth="1"/>
    <col min="8" max="8" width="30.42578125" style="2" bestFit="1" customWidth="1"/>
    <col min="9" max="9" width="12.42578125" style="2" bestFit="1" customWidth="1"/>
    <col min="10" max="10" width="13" style="2" bestFit="1" customWidth="1"/>
    <col min="11" max="11" width="10.85546875" style="2" bestFit="1" customWidth="1"/>
    <col min="12" max="13" width="32.5703125" style="2" bestFit="1" customWidth="1"/>
    <col min="14" max="14" width="30.42578125" style="2" bestFit="1" customWidth="1"/>
    <col min="15" max="16384" width="9.140625" style="2"/>
  </cols>
  <sheetData>
    <row r="1" spans="1:5" s="6" customFormat="1" ht="36" customHeight="1" x14ac:dyDescent="0.2">
      <c r="A1" s="78" t="s">
        <v>30</v>
      </c>
      <c r="B1" s="80" t="s">
        <v>34</v>
      </c>
      <c r="C1" s="80"/>
      <c r="D1" s="93"/>
      <c r="E1" s="197"/>
    </row>
    <row r="2" spans="1:5" s="6" customFormat="1" ht="35.25" customHeight="1" x14ac:dyDescent="0.2">
      <c r="A2" s="81" t="s">
        <v>22</v>
      </c>
      <c r="B2" s="82" t="s">
        <v>35</v>
      </c>
      <c r="C2" s="76" t="s">
        <v>23</v>
      </c>
      <c r="D2" s="94">
        <v>42552</v>
      </c>
      <c r="E2" s="94">
        <v>42735</v>
      </c>
    </row>
    <row r="3" spans="1:5" s="6" customFormat="1" ht="35.25" customHeight="1" x14ac:dyDescent="0.2">
      <c r="A3" s="230" t="s">
        <v>29</v>
      </c>
      <c r="B3" s="231"/>
      <c r="C3" s="231"/>
      <c r="D3" s="231"/>
      <c r="E3" s="232"/>
    </row>
    <row r="4" spans="1:5" s="7" customFormat="1" ht="31.5" x14ac:dyDescent="0.2">
      <c r="A4" s="57" t="s">
        <v>0</v>
      </c>
      <c r="B4" s="58" t="s">
        <v>1</v>
      </c>
      <c r="C4" s="8"/>
      <c r="D4" s="95"/>
      <c r="E4" s="96"/>
    </row>
    <row r="5" spans="1:5" s="6" customFormat="1" ht="25.5" x14ac:dyDescent="0.2">
      <c r="A5" s="19" t="s">
        <v>2</v>
      </c>
      <c r="B5" s="3" t="s">
        <v>27</v>
      </c>
      <c r="C5" s="3" t="s">
        <v>26</v>
      </c>
      <c r="D5" s="97" t="s">
        <v>25</v>
      </c>
      <c r="E5" s="98" t="s">
        <v>5</v>
      </c>
    </row>
    <row r="6" spans="1:5" x14ac:dyDescent="0.2">
      <c r="A6" s="162">
        <v>42583</v>
      </c>
      <c r="B6" s="145">
        <v>470.63</v>
      </c>
      <c r="C6" s="12" t="s">
        <v>55</v>
      </c>
      <c r="D6" s="99" t="s">
        <v>54</v>
      </c>
      <c r="E6" s="100" t="s">
        <v>48</v>
      </c>
    </row>
    <row r="7" spans="1:5" ht="15" x14ac:dyDescent="0.25">
      <c r="A7" s="198">
        <v>42614</v>
      </c>
      <c r="B7" s="146">
        <v>487.66</v>
      </c>
      <c r="C7" s="90" t="s">
        <v>97</v>
      </c>
      <c r="D7" s="101" t="s">
        <v>54</v>
      </c>
      <c r="E7" s="100" t="s">
        <v>58</v>
      </c>
    </row>
    <row r="8" spans="1:5" ht="15" x14ac:dyDescent="0.25">
      <c r="A8" s="198"/>
      <c r="B8" s="146"/>
      <c r="C8" s="90"/>
      <c r="D8" s="101"/>
      <c r="E8" s="100"/>
    </row>
    <row r="9" spans="1:5" x14ac:dyDescent="0.2">
      <c r="A9" s="21"/>
      <c r="B9" s="12"/>
      <c r="C9" s="12"/>
      <c r="D9" s="99"/>
      <c r="E9" s="100"/>
    </row>
    <row r="10" spans="1:5" x14ac:dyDescent="0.2">
      <c r="A10" s="21"/>
      <c r="B10" s="12"/>
      <c r="C10" s="12"/>
      <c r="D10" s="99"/>
      <c r="E10" s="100"/>
    </row>
    <row r="11" spans="1:5" ht="12" customHeight="1" x14ac:dyDescent="0.2">
      <c r="A11" s="21"/>
      <c r="B11" s="145"/>
      <c r="C11" s="12"/>
      <c r="D11" s="99"/>
      <c r="E11" s="115"/>
    </row>
    <row r="12" spans="1:5" s="7" customFormat="1" ht="31.5" x14ac:dyDescent="0.2">
      <c r="A12" s="55" t="s">
        <v>0</v>
      </c>
      <c r="B12" s="147" t="s">
        <v>24</v>
      </c>
      <c r="C12" s="223">
        <f>+B7+B6+B8</f>
        <v>958.29</v>
      </c>
      <c r="D12" s="103"/>
      <c r="E12" s="104"/>
    </row>
    <row r="13" spans="1:5" s="6" customFormat="1" x14ac:dyDescent="0.2">
      <c r="A13" s="19" t="s">
        <v>2</v>
      </c>
      <c r="B13" s="148" t="s">
        <v>27</v>
      </c>
      <c r="C13" s="3"/>
      <c r="D13" s="97"/>
      <c r="E13" s="98"/>
    </row>
    <row r="14" spans="1:5" s="6" customFormat="1" x14ac:dyDescent="0.2">
      <c r="A14" s="199"/>
      <c r="B14" s="149"/>
      <c r="D14" s="143"/>
      <c r="E14" s="144"/>
    </row>
    <row r="15" spans="1:5" x14ac:dyDescent="0.2">
      <c r="A15" s="200">
        <v>42583</v>
      </c>
      <c r="B15" s="150">
        <v>686.36</v>
      </c>
      <c r="C15" s="34" t="s">
        <v>56</v>
      </c>
      <c r="D15" s="107" t="s">
        <v>47</v>
      </c>
      <c r="E15" s="102" t="s">
        <v>48</v>
      </c>
    </row>
    <row r="16" spans="1:5" x14ac:dyDescent="0.2">
      <c r="A16" s="158">
        <v>42584</v>
      </c>
      <c r="B16" s="146">
        <v>161.53</v>
      </c>
      <c r="C16" s="34" t="s">
        <v>56</v>
      </c>
      <c r="D16" s="139" t="s">
        <v>57</v>
      </c>
      <c r="E16" s="127" t="s">
        <v>48</v>
      </c>
    </row>
    <row r="17" spans="1:5" x14ac:dyDescent="0.2">
      <c r="A17" s="220">
        <v>42584</v>
      </c>
      <c r="B17" s="146">
        <v>60</v>
      </c>
      <c r="C17" s="34" t="s">
        <v>66</v>
      </c>
      <c r="D17" s="204" t="s">
        <v>67</v>
      </c>
      <c r="E17" s="141" t="s">
        <v>48</v>
      </c>
    </row>
    <row r="18" spans="1:5" ht="15" x14ac:dyDescent="0.25">
      <c r="A18" s="221">
        <v>42584</v>
      </c>
      <c r="B18" s="201">
        <v>51.84</v>
      </c>
      <c r="C18" s="34" t="s">
        <v>98</v>
      </c>
      <c r="D18" s="204" t="s">
        <v>68</v>
      </c>
      <c r="E18" s="141" t="s">
        <v>48</v>
      </c>
    </row>
    <row r="19" spans="1:5" x14ac:dyDescent="0.2">
      <c r="A19" s="220">
        <v>42585</v>
      </c>
      <c r="B19" s="146">
        <v>40</v>
      </c>
      <c r="C19" s="34" t="s">
        <v>66</v>
      </c>
      <c r="D19" s="204" t="s">
        <v>67</v>
      </c>
      <c r="E19" s="141" t="s">
        <v>48</v>
      </c>
    </row>
    <row r="20" spans="1:5" x14ac:dyDescent="0.2">
      <c r="A20" s="158">
        <v>42614</v>
      </c>
      <c r="B20" s="146">
        <v>679.36</v>
      </c>
      <c r="C20" s="34" t="s">
        <v>97</v>
      </c>
      <c r="D20" s="107" t="s">
        <v>47</v>
      </c>
      <c r="E20" s="127" t="s">
        <v>58</v>
      </c>
    </row>
    <row r="21" spans="1:5" ht="15" x14ac:dyDescent="0.25">
      <c r="A21" s="221">
        <v>42614</v>
      </c>
      <c r="B21" s="201">
        <v>172.99</v>
      </c>
      <c r="C21" s="34" t="s">
        <v>97</v>
      </c>
      <c r="D21" s="202" t="s">
        <v>57</v>
      </c>
      <c r="E21" s="141" t="s">
        <v>58</v>
      </c>
    </row>
    <row r="22" spans="1:5" ht="15" x14ac:dyDescent="0.25">
      <c r="A22" s="221">
        <v>42614</v>
      </c>
      <c r="B22" s="201">
        <v>51</v>
      </c>
      <c r="C22" s="34" t="s">
        <v>122</v>
      </c>
      <c r="D22" s="204" t="s">
        <v>68</v>
      </c>
      <c r="E22" s="141" t="s">
        <v>58</v>
      </c>
    </row>
    <row r="23" spans="1:5" x14ac:dyDescent="0.2">
      <c r="A23" s="158">
        <v>42614</v>
      </c>
      <c r="B23" s="146">
        <v>50</v>
      </c>
      <c r="C23" s="34" t="s">
        <v>66</v>
      </c>
      <c r="D23" s="204" t="s">
        <v>65</v>
      </c>
      <c r="E23" s="141" t="s">
        <v>58</v>
      </c>
    </row>
    <row r="24" spans="1:5" x14ac:dyDescent="0.2">
      <c r="A24" s="220">
        <v>42615</v>
      </c>
      <c r="B24" s="146">
        <v>20</v>
      </c>
      <c r="C24" s="34" t="s">
        <v>66</v>
      </c>
      <c r="D24" s="204" t="s">
        <v>65</v>
      </c>
      <c r="E24" s="141" t="s">
        <v>58</v>
      </c>
    </row>
    <row r="25" spans="1:5" ht="15" x14ac:dyDescent="0.25">
      <c r="A25" s="221">
        <v>42615</v>
      </c>
      <c r="B25" s="201">
        <v>41</v>
      </c>
      <c r="C25" s="34" t="s">
        <v>97</v>
      </c>
      <c r="D25" s="204" t="s">
        <v>68</v>
      </c>
      <c r="E25" s="141" t="s">
        <v>58</v>
      </c>
    </row>
    <row r="26" spans="1:5" ht="15" x14ac:dyDescent="0.25">
      <c r="A26" s="221">
        <v>42705</v>
      </c>
      <c r="B26" s="201">
        <v>719.32</v>
      </c>
      <c r="C26" s="34" t="s">
        <v>97</v>
      </c>
      <c r="D26" s="203" t="s">
        <v>47</v>
      </c>
      <c r="E26" s="141" t="s">
        <v>48</v>
      </c>
    </row>
    <row r="27" spans="1:5" ht="15" x14ac:dyDescent="0.25">
      <c r="A27" s="221">
        <v>42708</v>
      </c>
      <c r="B27" s="201">
        <v>249.2</v>
      </c>
      <c r="C27" s="34" t="s">
        <v>97</v>
      </c>
      <c r="D27" s="202" t="s">
        <v>47</v>
      </c>
      <c r="E27" s="100" t="s">
        <v>59</v>
      </c>
    </row>
    <row r="28" spans="1:5" x14ac:dyDescent="0.2">
      <c r="A28" s="128">
        <v>42710</v>
      </c>
      <c r="B28" s="226">
        <v>-466.2</v>
      </c>
      <c r="C28" s="29" t="s">
        <v>125</v>
      </c>
      <c r="D28" s="99" t="s">
        <v>47</v>
      </c>
      <c r="E28" s="100" t="s">
        <v>48</v>
      </c>
    </row>
    <row r="29" spans="1:5" x14ac:dyDescent="0.2">
      <c r="A29" s="128">
        <v>42720</v>
      </c>
      <c r="B29" s="146">
        <v>117.6</v>
      </c>
      <c r="C29" s="12" t="s">
        <v>61</v>
      </c>
      <c r="D29" s="99" t="s">
        <v>60</v>
      </c>
      <c r="E29" s="100" t="s">
        <v>59</v>
      </c>
    </row>
    <row r="30" spans="1:5" s="12" customFormat="1" ht="15" x14ac:dyDescent="0.25">
      <c r="A30" s="161"/>
      <c r="B30" s="201"/>
      <c r="C30" s="34"/>
      <c r="D30" s="204"/>
      <c r="E30" s="141"/>
    </row>
    <row r="31" spans="1:5" s="12" customFormat="1" ht="15" x14ac:dyDescent="0.25">
      <c r="A31" s="161"/>
      <c r="B31" s="201"/>
      <c r="C31" s="34"/>
      <c r="D31" s="204"/>
      <c r="E31" s="141"/>
    </row>
    <row r="32" spans="1:5" s="12" customFormat="1" x14ac:dyDescent="0.2">
      <c r="A32" s="205"/>
      <c r="B32" s="146"/>
      <c r="D32" s="107"/>
      <c r="E32" s="102"/>
    </row>
    <row r="33" spans="1:5" s="12" customFormat="1" x14ac:dyDescent="0.2">
      <c r="A33" s="160"/>
      <c r="B33" s="146"/>
      <c r="C33" s="34"/>
      <c r="D33" s="107"/>
      <c r="E33" s="102"/>
    </row>
    <row r="34" spans="1:5" s="12" customFormat="1" x14ac:dyDescent="0.2">
      <c r="A34" s="205"/>
      <c r="B34" s="146"/>
      <c r="C34" s="14"/>
      <c r="D34" s="107"/>
      <c r="E34" s="102"/>
    </row>
    <row r="35" spans="1:5" x14ac:dyDescent="0.2">
      <c r="A35" s="159"/>
      <c r="B35" s="145"/>
      <c r="C35" s="12"/>
      <c r="D35" s="99"/>
      <c r="E35" s="100"/>
    </row>
    <row r="36" spans="1:5" s="7" customFormat="1" ht="31.5" x14ac:dyDescent="0.2">
      <c r="A36" s="59" t="s">
        <v>8</v>
      </c>
      <c r="B36" s="151" t="s">
        <v>1</v>
      </c>
      <c r="C36" s="224">
        <f>SUM(B15:B29)</f>
        <v>2634</v>
      </c>
      <c r="D36" s="105"/>
      <c r="E36" s="106"/>
    </row>
    <row r="37" spans="1:5" s="6" customFormat="1" ht="25.5" customHeight="1" x14ac:dyDescent="0.2">
      <c r="A37" s="19" t="s">
        <v>2</v>
      </c>
      <c r="B37" s="148" t="s">
        <v>27</v>
      </c>
      <c r="C37" s="3" t="s">
        <v>7</v>
      </c>
      <c r="D37" s="97" t="s">
        <v>4</v>
      </c>
      <c r="E37" s="98" t="s">
        <v>5</v>
      </c>
    </row>
    <row r="38" spans="1:5" x14ac:dyDescent="0.2">
      <c r="A38" s="21"/>
      <c r="B38" s="145"/>
      <c r="C38" s="12"/>
      <c r="D38" s="99"/>
      <c r="E38" s="100"/>
    </row>
    <row r="39" spans="1:5" x14ac:dyDescent="0.2">
      <c r="A39" s="91"/>
      <c r="B39" s="145"/>
      <c r="C39" s="12"/>
      <c r="D39" s="107"/>
      <c r="E39" s="130"/>
    </row>
    <row r="40" spans="1:5" x14ac:dyDescent="0.2">
      <c r="A40" s="91"/>
      <c r="B40" s="152"/>
      <c r="C40" s="14"/>
      <c r="D40" s="107"/>
      <c r="E40" s="102"/>
    </row>
    <row r="41" spans="1:5" x14ac:dyDescent="0.2">
      <c r="A41" s="128"/>
      <c r="B41" s="146"/>
      <c r="C41" s="14"/>
      <c r="D41" s="99"/>
      <c r="E41" s="100"/>
    </row>
    <row r="42" spans="1:5" x14ac:dyDescent="0.2">
      <c r="A42" s="91"/>
      <c r="B42" s="146"/>
      <c r="C42" s="14"/>
      <c r="D42" s="107"/>
      <c r="E42" s="130"/>
    </row>
    <row r="43" spans="1:5" x14ac:dyDescent="0.2">
      <c r="A43" s="91"/>
      <c r="B43" s="152"/>
      <c r="C43" s="14"/>
      <c r="D43" s="107"/>
      <c r="E43" s="102"/>
    </row>
    <row r="44" spans="1:5" x14ac:dyDescent="0.2">
      <c r="A44" s="91"/>
      <c r="B44" s="152"/>
      <c r="C44" s="14"/>
      <c r="D44" s="107"/>
      <c r="E44" s="102"/>
    </row>
    <row r="45" spans="1:5" x14ac:dyDescent="0.2">
      <c r="A45" s="21"/>
      <c r="B45" s="145"/>
      <c r="C45" s="12"/>
      <c r="D45" s="99"/>
      <c r="E45" s="100"/>
    </row>
    <row r="46" spans="1:5" s="7" customFormat="1" ht="30" customHeight="1" x14ac:dyDescent="0.25">
      <c r="A46" s="22" t="s">
        <v>8</v>
      </c>
      <c r="B46" s="153" t="s">
        <v>6</v>
      </c>
      <c r="C46" s="140">
        <f>SUM(B40:B44)</f>
        <v>0</v>
      </c>
      <c r="D46" s="108"/>
      <c r="E46" s="109"/>
    </row>
    <row r="47" spans="1:5" s="6" customFormat="1" x14ac:dyDescent="0.2">
      <c r="A47" s="19" t="s">
        <v>2</v>
      </c>
      <c r="B47" s="148" t="s">
        <v>27</v>
      </c>
      <c r="C47" s="3"/>
      <c r="D47" s="97"/>
      <c r="E47" s="98"/>
    </row>
    <row r="48" spans="1:5" s="6" customFormat="1" x14ac:dyDescent="0.2">
      <c r="A48" s="206">
        <v>42549</v>
      </c>
      <c r="B48" s="184">
        <v>32.993499999999997</v>
      </c>
      <c r="C48" s="207" t="s">
        <v>64</v>
      </c>
      <c r="D48" s="208" t="s">
        <v>62</v>
      </c>
      <c r="E48" s="142" t="s">
        <v>52</v>
      </c>
    </row>
    <row r="49" spans="1:5" s="6" customFormat="1" x14ac:dyDescent="0.2">
      <c r="A49" s="209">
        <v>42562</v>
      </c>
      <c r="B49" s="194">
        <v>391.9199999999999</v>
      </c>
      <c r="C49" s="207" t="s">
        <v>99</v>
      </c>
      <c r="D49" s="203" t="s">
        <v>49</v>
      </c>
      <c r="E49" s="141" t="s">
        <v>51</v>
      </c>
    </row>
    <row r="50" spans="1:5" s="6" customFormat="1" x14ac:dyDescent="0.2">
      <c r="A50" s="209">
        <v>42562</v>
      </c>
      <c r="B50" s="194">
        <v>32.993499999999997</v>
      </c>
      <c r="C50" s="207" t="s">
        <v>77</v>
      </c>
      <c r="D50" s="208" t="s">
        <v>62</v>
      </c>
      <c r="E50" s="142" t="s">
        <v>52</v>
      </c>
    </row>
    <row r="51" spans="1:5" s="6" customFormat="1" x14ac:dyDescent="0.2">
      <c r="A51" s="211">
        <v>42563</v>
      </c>
      <c r="B51" s="167">
        <v>28.404999999999998</v>
      </c>
      <c r="C51" s="207" t="s">
        <v>66</v>
      </c>
      <c r="D51" s="203" t="s">
        <v>65</v>
      </c>
      <c r="E51" s="164" t="s">
        <v>52</v>
      </c>
    </row>
    <row r="52" spans="1:5" s="6" customFormat="1" ht="25.5" x14ac:dyDescent="0.2">
      <c r="A52" s="212">
        <v>42569</v>
      </c>
      <c r="B52" s="185">
        <v>248.04349999999997</v>
      </c>
      <c r="C52" s="89" t="s">
        <v>100</v>
      </c>
      <c r="D52" s="186" t="s">
        <v>49</v>
      </c>
      <c r="E52" s="187" t="s">
        <v>51</v>
      </c>
    </row>
    <row r="53" spans="1:5" s="6" customFormat="1" ht="25.5" x14ac:dyDescent="0.2">
      <c r="A53" s="209">
        <v>42569</v>
      </c>
      <c r="B53" s="194">
        <v>212.43949999999998</v>
      </c>
      <c r="C53" s="89" t="s">
        <v>100</v>
      </c>
      <c r="D53" s="203" t="s">
        <v>49</v>
      </c>
      <c r="E53" s="141" t="s">
        <v>52</v>
      </c>
    </row>
    <row r="54" spans="1:5" s="6" customFormat="1" x14ac:dyDescent="0.2">
      <c r="A54" s="206">
        <v>42569</v>
      </c>
      <c r="B54" s="184">
        <v>32.993499999999997</v>
      </c>
      <c r="C54" s="207" t="s">
        <v>123</v>
      </c>
      <c r="D54" s="208" t="s">
        <v>62</v>
      </c>
      <c r="E54" s="142" t="s">
        <v>52</v>
      </c>
    </row>
    <row r="55" spans="1:5" s="6" customFormat="1" x14ac:dyDescent="0.2">
      <c r="A55" s="211">
        <v>42569</v>
      </c>
      <c r="B55" s="167">
        <v>79.649000000000001</v>
      </c>
      <c r="C55" s="207" t="s">
        <v>85</v>
      </c>
      <c r="D55" s="208" t="s">
        <v>65</v>
      </c>
      <c r="E55" s="142" t="s">
        <v>51</v>
      </c>
    </row>
    <row r="56" spans="1:5" s="6" customFormat="1" x14ac:dyDescent="0.2">
      <c r="A56" s="211">
        <v>42569</v>
      </c>
      <c r="B56" s="167">
        <v>73.254999999999995</v>
      </c>
      <c r="C56" s="207" t="s">
        <v>86</v>
      </c>
      <c r="D56" s="203" t="s">
        <v>65</v>
      </c>
      <c r="E56" s="164" t="s">
        <v>51</v>
      </c>
    </row>
    <row r="57" spans="1:5" s="6" customFormat="1" x14ac:dyDescent="0.2">
      <c r="A57" s="212">
        <v>42570</v>
      </c>
      <c r="B57" s="185">
        <v>219.44299999999998</v>
      </c>
      <c r="C57" s="167" t="s">
        <v>100</v>
      </c>
      <c r="D57" s="207" t="s">
        <v>49</v>
      </c>
      <c r="E57" s="187" t="s">
        <v>115</v>
      </c>
    </row>
    <row r="58" spans="1:5" s="6" customFormat="1" x14ac:dyDescent="0.2">
      <c r="A58" s="209">
        <v>42570</v>
      </c>
      <c r="B58" s="227">
        <v>-223.44499999999996</v>
      </c>
      <c r="C58" s="89" t="s">
        <v>129</v>
      </c>
      <c r="D58" s="203" t="s">
        <v>49</v>
      </c>
      <c r="E58" s="142" t="s">
        <v>51</v>
      </c>
    </row>
    <row r="59" spans="1:5" s="6" customFormat="1" x14ac:dyDescent="0.2">
      <c r="A59" s="212">
        <v>42572</v>
      </c>
      <c r="B59" s="185">
        <v>150.2475</v>
      </c>
      <c r="C59" s="89" t="s">
        <v>101</v>
      </c>
      <c r="D59" s="186" t="s">
        <v>49</v>
      </c>
      <c r="E59" s="187" t="s">
        <v>51</v>
      </c>
    </row>
    <row r="60" spans="1:5" s="6" customFormat="1" x14ac:dyDescent="0.2">
      <c r="A60" s="209">
        <v>42572</v>
      </c>
      <c r="B60" s="194">
        <v>80.028499999999994</v>
      </c>
      <c r="C60" s="89" t="s">
        <v>101</v>
      </c>
      <c r="D60" s="203" t="s">
        <v>49</v>
      </c>
      <c r="E60" s="142" t="s">
        <v>52</v>
      </c>
    </row>
    <row r="61" spans="1:5" s="6" customFormat="1" x14ac:dyDescent="0.2">
      <c r="A61" s="212">
        <v>42573</v>
      </c>
      <c r="B61" s="185">
        <v>169.63649999999998</v>
      </c>
      <c r="C61" s="89" t="s">
        <v>101</v>
      </c>
      <c r="D61" s="186" t="s">
        <v>49</v>
      </c>
      <c r="E61" s="187" t="s">
        <v>52</v>
      </c>
    </row>
    <row r="62" spans="1:5" s="6" customFormat="1" x14ac:dyDescent="0.2">
      <c r="A62" s="209">
        <v>42578</v>
      </c>
      <c r="B62" s="194">
        <v>500.35349999999994</v>
      </c>
      <c r="C62" s="207" t="s">
        <v>102</v>
      </c>
      <c r="D62" s="203" t="s">
        <v>49</v>
      </c>
      <c r="E62" s="142" t="s">
        <v>51</v>
      </c>
    </row>
    <row r="63" spans="1:5" s="6" customFormat="1" x14ac:dyDescent="0.2">
      <c r="A63" s="206">
        <v>42578</v>
      </c>
      <c r="B63" s="184">
        <v>32.993499999999997</v>
      </c>
      <c r="C63" s="207" t="s">
        <v>63</v>
      </c>
      <c r="D63" s="208" t="s">
        <v>62</v>
      </c>
      <c r="E63" s="142" t="s">
        <v>52</v>
      </c>
    </row>
    <row r="64" spans="1:5" s="6" customFormat="1" x14ac:dyDescent="0.2">
      <c r="A64" s="213">
        <v>42578</v>
      </c>
      <c r="B64" s="196">
        <v>337.99650000000003</v>
      </c>
      <c r="C64" s="207" t="s">
        <v>119</v>
      </c>
      <c r="D64" s="203" t="s">
        <v>54</v>
      </c>
      <c r="E64" s="141" t="s">
        <v>51</v>
      </c>
    </row>
    <row r="65" spans="1:8" s="6" customFormat="1" x14ac:dyDescent="0.2">
      <c r="A65" s="213">
        <v>42578</v>
      </c>
      <c r="B65" s="196">
        <v>36.500999999999998</v>
      </c>
      <c r="C65" s="207" t="s">
        <v>119</v>
      </c>
      <c r="D65" s="203" t="s">
        <v>69</v>
      </c>
      <c r="E65" s="141" t="s">
        <v>51</v>
      </c>
    </row>
    <row r="66" spans="1:8" s="6" customFormat="1" x14ac:dyDescent="0.2">
      <c r="A66" s="211">
        <v>42578</v>
      </c>
      <c r="B66" s="167">
        <v>15.179999999999998</v>
      </c>
      <c r="C66" s="207" t="s">
        <v>82</v>
      </c>
      <c r="D66" s="208" t="s">
        <v>65</v>
      </c>
      <c r="E66" s="142" t="s">
        <v>51</v>
      </c>
    </row>
    <row r="67" spans="1:8" s="6" customFormat="1" x14ac:dyDescent="0.2">
      <c r="A67" s="211">
        <v>42578</v>
      </c>
      <c r="B67" s="167">
        <v>28.6005</v>
      </c>
      <c r="C67" s="207" t="s">
        <v>83</v>
      </c>
      <c r="D67" s="208" t="s">
        <v>65</v>
      </c>
      <c r="E67" s="142" t="s">
        <v>51</v>
      </c>
    </row>
    <row r="68" spans="1:8" s="6" customFormat="1" x14ac:dyDescent="0.2">
      <c r="A68" s="211">
        <v>42578</v>
      </c>
      <c r="B68" s="167">
        <v>28.163499999999996</v>
      </c>
      <c r="C68" s="207" t="s">
        <v>84</v>
      </c>
      <c r="D68" s="208" t="s">
        <v>65</v>
      </c>
      <c r="E68" s="142" t="s">
        <v>51</v>
      </c>
    </row>
    <row r="69" spans="1:8" s="6" customFormat="1" x14ac:dyDescent="0.2">
      <c r="A69" s="211">
        <v>42578</v>
      </c>
      <c r="B69" s="167">
        <v>26.323499999999999</v>
      </c>
      <c r="C69" s="207" t="s">
        <v>66</v>
      </c>
      <c r="D69" s="208" t="s">
        <v>65</v>
      </c>
      <c r="E69" s="142" t="s">
        <v>52</v>
      </c>
    </row>
    <row r="70" spans="1:8" s="6" customFormat="1" x14ac:dyDescent="0.2">
      <c r="A70" s="213">
        <v>42579</v>
      </c>
      <c r="B70" s="196">
        <v>75.957499999999996</v>
      </c>
      <c r="C70" s="207" t="s">
        <v>119</v>
      </c>
      <c r="D70" s="214" t="s">
        <v>69</v>
      </c>
      <c r="E70" s="164" t="s">
        <v>51</v>
      </c>
    </row>
    <row r="71" spans="1:8" s="6" customFormat="1" x14ac:dyDescent="0.2">
      <c r="A71" s="211">
        <v>42579</v>
      </c>
      <c r="B71" s="167">
        <v>29.474499999999995</v>
      </c>
      <c r="C71" s="207" t="s">
        <v>81</v>
      </c>
      <c r="D71" s="203" t="s">
        <v>65</v>
      </c>
      <c r="E71" s="164" t="s">
        <v>51</v>
      </c>
    </row>
    <row r="72" spans="1:8" s="6" customFormat="1" x14ac:dyDescent="0.2">
      <c r="A72" s="211">
        <v>42579</v>
      </c>
      <c r="B72" s="167">
        <v>31.2455</v>
      </c>
      <c r="C72" s="207" t="s">
        <v>80</v>
      </c>
      <c r="D72" s="208" t="s">
        <v>65</v>
      </c>
      <c r="E72" s="142" t="s">
        <v>51</v>
      </c>
    </row>
    <row r="73" spans="1:8" s="6" customFormat="1" x14ac:dyDescent="0.2">
      <c r="A73" s="206">
        <v>42580</v>
      </c>
      <c r="B73" s="184">
        <v>29.9575</v>
      </c>
      <c r="C73" s="207" t="s">
        <v>119</v>
      </c>
      <c r="D73" s="208" t="s">
        <v>69</v>
      </c>
      <c r="E73" s="142" t="s">
        <v>51</v>
      </c>
    </row>
    <row r="74" spans="1:8" s="6" customFormat="1" x14ac:dyDescent="0.2">
      <c r="A74" s="211">
        <v>42580</v>
      </c>
      <c r="B74" s="169">
        <v>41.963499999999996</v>
      </c>
      <c r="C74" s="207" t="s">
        <v>66</v>
      </c>
      <c r="D74" s="208" t="s">
        <v>65</v>
      </c>
      <c r="E74" s="142" t="s">
        <v>52</v>
      </c>
    </row>
    <row r="75" spans="1:8" s="6" customFormat="1" x14ac:dyDescent="0.2">
      <c r="A75" s="211">
        <v>42583</v>
      </c>
      <c r="B75" s="169">
        <v>26.737499999999997</v>
      </c>
      <c r="C75" s="207" t="s">
        <v>66</v>
      </c>
      <c r="D75" s="208" t="s">
        <v>65</v>
      </c>
      <c r="E75" s="142" t="s">
        <v>52</v>
      </c>
    </row>
    <row r="76" spans="1:8" s="6" customFormat="1" x14ac:dyDescent="0.2">
      <c r="A76" s="211">
        <v>42586</v>
      </c>
      <c r="B76" s="169">
        <v>8.567499999999999</v>
      </c>
      <c r="C76" s="207" t="s">
        <v>88</v>
      </c>
      <c r="D76" s="203" t="s">
        <v>65</v>
      </c>
      <c r="E76" s="164" t="s">
        <v>52</v>
      </c>
    </row>
    <row r="77" spans="1:8" s="6" customFormat="1" x14ac:dyDescent="0.2">
      <c r="A77" s="211">
        <v>42586</v>
      </c>
      <c r="B77" s="169">
        <v>33.189</v>
      </c>
      <c r="C77" s="207" t="s">
        <v>66</v>
      </c>
      <c r="D77" s="203" t="s">
        <v>65</v>
      </c>
      <c r="E77" s="164" t="s">
        <v>52</v>
      </c>
    </row>
    <row r="78" spans="1:8" s="6" customFormat="1" x14ac:dyDescent="0.2">
      <c r="A78" s="212">
        <v>42604</v>
      </c>
      <c r="B78" s="185">
        <v>154.24949999999998</v>
      </c>
      <c r="C78" s="89" t="s">
        <v>101</v>
      </c>
      <c r="D78" s="186" t="s">
        <v>49</v>
      </c>
      <c r="E78" s="187" t="s">
        <v>52</v>
      </c>
    </row>
    <row r="79" spans="1:8" s="12" customFormat="1" x14ac:dyDescent="0.2">
      <c r="A79" s="212">
        <v>42604</v>
      </c>
      <c r="B79" s="185">
        <v>175.76599999999999</v>
      </c>
      <c r="C79" s="89" t="s">
        <v>101</v>
      </c>
      <c r="D79" s="186" t="s">
        <v>49</v>
      </c>
      <c r="E79" s="187" t="s">
        <v>51</v>
      </c>
      <c r="H79" s="6"/>
    </row>
    <row r="80" spans="1:8" s="12" customFormat="1" x14ac:dyDescent="0.2">
      <c r="A80" s="213">
        <v>42604</v>
      </c>
      <c r="B80" s="196">
        <v>32.993499999999997</v>
      </c>
      <c r="C80" s="89" t="s">
        <v>101</v>
      </c>
      <c r="D80" s="203" t="s">
        <v>62</v>
      </c>
      <c r="E80" s="164" t="s">
        <v>52</v>
      </c>
      <c r="H80" s="6"/>
    </row>
    <row r="81" spans="1:9" s="12" customFormat="1" x14ac:dyDescent="0.2">
      <c r="A81" s="212">
        <v>42607</v>
      </c>
      <c r="B81" s="185">
        <v>247.47999999999996</v>
      </c>
      <c r="C81" s="89" t="s">
        <v>103</v>
      </c>
      <c r="D81" s="186" t="s">
        <v>49</v>
      </c>
      <c r="E81" s="187" t="s">
        <v>51</v>
      </c>
      <c r="H81" s="6"/>
    </row>
    <row r="82" spans="1:9" s="12" customFormat="1" x14ac:dyDescent="0.2">
      <c r="A82" s="211">
        <v>42607</v>
      </c>
      <c r="B82" s="169">
        <v>70.839999999999989</v>
      </c>
      <c r="C82" s="207" t="s">
        <v>66</v>
      </c>
      <c r="D82" s="208" t="s">
        <v>65</v>
      </c>
      <c r="E82" s="142" t="s">
        <v>51</v>
      </c>
      <c r="H82" s="6"/>
    </row>
    <row r="83" spans="1:9" s="12" customFormat="1" x14ac:dyDescent="0.2">
      <c r="A83" s="211">
        <v>42607</v>
      </c>
      <c r="B83" s="169">
        <v>26.944499999999998</v>
      </c>
      <c r="C83" s="207" t="s">
        <v>66</v>
      </c>
      <c r="D83" s="203" t="s">
        <v>65</v>
      </c>
      <c r="E83" s="164" t="s">
        <v>52</v>
      </c>
      <c r="H83" s="6"/>
    </row>
    <row r="84" spans="1:9" s="12" customFormat="1" x14ac:dyDescent="0.2">
      <c r="A84" s="212">
        <v>42608</v>
      </c>
      <c r="B84" s="185">
        <v>126.08599999999998</v>
      </c>
      <c r="C84" s="89" t="s">
        <v>103</v>
      </c>
      <c r="D84" s="186" t="s">
        <v>49</v>
      </c>
      <c r="E84" s="187" t="s">
        <v>52</v>
      </c>
      <c r="H84" s="6"/>
    </row>
    <row r="85" spans="1:9" s="12" customFormat="1" x14ac:dyDescent="0.2">
      <c r="A85" s="209">
        <v>42608</v>
      </c>
      <c r="B85" s="194">
        <v>212.43949999999998</v>
      </c>
      <c r="C85" s="89" t="s">
        <v>103</v>
      </c>
      <c r="D85" s="203" t="s">
        <v>49</v>
      </c>
      <c r="E85" s="142" t="s">
        <v>52</v>
      </c>
      <c r="H85" s="6"/>
    </row>
    <row r="86" spans="1:9" s="12" customFormat="1" x14ac:dyDescent="0.2">
      <c r="A86" s="209">
        <v>42608</v>
      </c>
      <c r="B86" s="194">
        <v>144.54349999999999</v>
      </c>
      <c r="C86" s="89" t="s">
        <v>103</v>
      </c>
      <c r="D86" s="203" t="s">
        <v>49</v>
      </c>
      <c r="E86" s="142" t="s">
        <v>51</v>
      </c>
      <c r="H86" s="6"/>
    </row>
    <row r="87" spans="1:9" s="12" customFormat="1" x14ac:dyDescent="0.2">
      <c r="A87" s="211">
        <v>42608</v>
      </c>
      <c r="B87" s="169">
        <v>39.145999999999994</v>
      </c>
      <c r="C87" s="207" t="s">
        <v>66</v>
      </c>
      <c r="D87" s="208" t="s">
        <v>65</v>
      </c>
      <c r="E87" s="142" t="s">
        <v>52</v>
      </c>
      <c r="H87" s="6"/>
    </row>
    <row r="88" spans="1:9" s="12" customFormat="1" x14ac:dyDescent="0.2">
      <c r="A88" s="211">
        <v>42608</v>
      </c>
      <c r="B88" s="169">
        <v>84.478999999999985</v>
      </c>
      <c r="C88" s="207" t="s">
        <v>66</v>
      </c>
      <c r="D88" s="203" t="s">
        <v>65</v>
      </c>
      <c r="E88" s="164" t="s">
        <v>51</v>
      </c>
      <c r="H88" s="6"/>
    </row>
    <row r="89" spans="1:9" s="12" customFormat="1" x14ac:dyDescent="0.2">
      <c r="A89" s="211">
        <v>42608</v>
      </c>
      <c r="B89" s="169">
        <v>67.090999999999994</v>
      </c>
      <c r="C89" s="207" t="s">
        <v>66</v>
      </c>
      <c r="D89" s="208" t="s">
        <v>65</v>
      </c>
      <c r="E89" s="142" t="s">
        <v>51</v>
      </c>
      <c r="H89" s="6"/>
    </row>
    <row r="90" spans="1:9" s="12" customFormat="1" x14ac:dyDescent="0.2">
      <c r="A90" s="212">
        <v>42610</v>
      </c>
      <c r="B90" s="185">
        <v>236.01449999999997</v>
      </c>
      <c r="C90" s="89" t="s">
        <v>104</v>
      </c>
      <c r="D90" s="186" t="s">
        <v>49</v>
      </c>
      <c r="E90" s="187" t="s">
        <v>89</v>
      </c>
      <c r="H90" s="6"/>
    </row>
    <row r="91" spans="1:9" s="12" customFormat="1" x14ac:dyDescent="0.2">
      <c r="A91" s="212">
        <v>42610</v>
      </c>
      <c r="B91" s="227">
        <v>-291.24899999999997</v>
      </c>
      <c r="C91" s="229" t="s">
        <v>128</v>
      </c>
      <c r="D91" s="186" t="s">
        <v>49</v>
      </c>
      <c r="E91" s="187" t="s">
        <v>51</v>
      </c>
      <c r="H91" s="6"/>
    </row>
    <row r="92" spans="1:9" s="12" customFormat="1" x14ac:dyDescent="0.2">
      <c r="A92" s="212">
        <v>42610</v>
      </c>
      <c r="B92" s="195">
        <v>50.001999999999995</v>
      </c>
      <c r="C92" s="89" t="s">
        <v>104</v>
      </c>
      <c r="D92" s="186" t="s">
        <v>49</v>
      </c>
      <c r="E92" s="187" t="s">
        <v>51</v>
      </c>
      <c r="H92" s="6"/>
    </row>
    <row r="93" spans="1:9" s="12" customFormat="1" x14ac:dyDescent="0.2">
      <c r="A93" s="209">
        <v>42610</v>
      </c>
      <c r="B93" s="194">
        <v>240.95949999999999</v>
      </c>
      <c r="C93" s="89" t="s">
        <v>104</v>
      </c>
      <c r="D93" s="203" t="s">
        <v>49</v>
      </c>
      <c r="E93" s="142" t="s">
        <v>51</v>
      </c>
      <c r="H93" s="6"/>
    </row>
    <row r="94" spans="1:9" s="12" customFormat="1" x14ac:dyDescent="0.2">
      <c r="A94" s="211">
        <v>42610</v>
      </c>
      <c r="B94" s="169">
        <v>72.150999999999996</v>
      </c>
      <c r="C94" s="207" t="s">
        <v>66</v>
      </c>
      <c r="D94" s="208" t="s">
        <v>65</v>
      </c>
      <c r="E94" s="142" t="s">
        <v>51</v>
      </c>
      <c r="H94" s="6"/>
    </row>
    <row r="95" spans="1:9" s="12" customFormat="1" x14ac:dyDescent="0.2">
      <c r="A95" s="209">
        <v>42611</v>
      </c>
      <c r="B95" s="194">
        <v>115.437</v>
      </c>
      <c r="C95" s="89" t="s">
        <v>104</v>
      </c>
      <c r="D95" s="203" t="s">
        <v>49</v>
      </c>
      <c r="E95" s="142" t="s">
        <v>52</v>
      </c>
      <c r="H95" s="6"/>
    </row>
    <row r="96" spans="1:9" s="12" customFormat="1" x14ac:dyDescent="0.2">
      <c r="A96" s="213">
        <v>42611</v>
      </c>
      <c r="B96" s="196">
        <v>32.993499999999997</v>
      </c>
      <c r="C96" s="89" t="s">
        <v>104</v>
      </c>
      <c r="D96" s="203" t="s">
        <v>62</v>
      </c>
      <c r="E96" s="164" t="s">
        <v>52</v>
      </c>
      <c r="H96" s="6"/>
      <c r="I96" s="177"/>
    </row>
    <row r="97" spans="1:8" s="12" customFormat="1" x14ac:dyDescent="0.2">
      <c r="A97" s="211">
        <v>42611</v>
      </c>
      <c r="B97" s="169">
        <v>96.358500000000006</v>
      </c>
      <c r="C97" s="207" t="s">
        <v>66</v>
      </c>
      <c r="D97" s="203" t="s">
        <v>65</v>
      </c>
      <c r="E97" s="164" t="s">
        <v>51</v>
      </c>
      <c r="H97" s="6"/>
    </row>
    <row r="98" spans="1:8" s="12" customFormat="1" x14ac:dyDescent="0.2">
      <c r="A98" s="211">
        <v>42611</v>
      </c>
      <c r="B98" s="169">
        <v>12.109499999999999</v>
      </c>
      <c r="C98" s="207" t="s">
        <v>87</v>
      </c>
      <c r="D98" s="208" t="s">
        <v>65</v>
      </c>
      <c r="E98" s="142" t="s">
        <v>51</v>
      </c>
      <c r="H98" s="6"/>
    </row>
    <row r="99" spans="1:8" s="12" customFormat="1" x14ac:dyDescent="0.2">
      <c r="A99" s="211">
        <v>42614</v>
      </c>
      <c r="B99" s="12">
        <v>26.840999999999998</v>
      </c>
      <c r="C99" s="12" t="s">
        <v>66</v>
      </c>
      <c r="D99" s="171" t="s">
        <v>65</v>
      </c>
      <c r="E99" s="172" t="s">
        <v>52</v>
      </c>
      <c r="H99" s="6"/>
    </row>
    <row r="100" spans="1:8" s="12" customFormat="1" x14ac:dyDescent="0.2">
      <c r="A100" s="211">
        <v>42617</v>
      </c>
      <c r="B100" s="169">
        <v>32.981999999999999</v>
      </c>
      <c r="C100" s="207" t="s">
        <v>66</v>
      </c>
      <c r="D100" s="215" t="s">
        <v>65</v>
      </c>
      <c r="E100" s="170" t="s">
        <v>52</v>
      </c>
      <c r="H100" s="6"/>
    </row>
    <row r="101" spans="1:8" s="12" customFormat="1" x14ac:dyDescent="0.2">
      <c r="A101" s="213">
        <v>42626</v>
      </c>
      <c r="B101" s="196">
        <v>32.993499999999997</v>
      </c>
      <c r="C101" s="210" t="s">
        <v>105</v>
      </c>
      <c r="D101" s="214" t="s">
        <v>62</v>
      </c>
      <c r="E101" s="164" t="s">
        <v>52</v>
      </c>
      <c r="H101" s="6"/>
    </row>
    <row r="102" spans="1:8" s="12" customFormat="1" x14ac:dyDescent="0.2">
      <c r="A102" s="212">
        <v>42629</v>
      </c>
      <c r="B102" s="185">
        <v>212.43949999999998</v>
      </c>
      <c r="C102" s="89" t="s">
        <v>106</v>
      </c>
      <c r="D102" s="186" t="s">
        <v>49</v>
      </c>
      <c r="E102" s="187" t="s">
        <v>52</v>
      </c>
      <c r="H102" s="6"/>
    </row>
    <row r="103" spans="1:8" s="12" customFormat="1" x14ac:dyDescent="0.2">
      <c r="A103" s="212">
        <v>42629</v>
      </c>
      <c r="B103" s="185">
        <v>86.341999999999985</v>
      </c>
      <c r="C103" s="89" t="s">
        <v>106</v>
      </c>
      <c r="D103" s="186" t="s">
        <v>49</v>
      </c>
      <c r="E103" s="187" t="s">
        <v>51</v>
      </c>
      <c r="H103" s="6"/>
    </row>
    <row r="104" spans="1:8" s="12" customFormat="1" x14ac:dyDescent="0.2">
      <c r="A104" s="206">
        <v>42629</v>
      </c>
      <c r="B104" s="184">
        <v>32.993499999999997</v>
      </c>
      <c r="C104" s="210" t="s">
        <v>106</v>
      </c>
      <c r="D104" s="208" t="s">
        <v>62</v>
      </c>
      <c r="E104" s="142" t="s">
        <v>52</v>
      </c>
      <c r="H104" s="6"/>
    </row>
    <row r="105" spans="1:8" s="12" customFormat="1" x14ac:dyDescent="0.2">
      <c r="A105" s="211">
        <v>42629</v>
      </c>
      <c r="B105" s="169">
        <v>77.003999999999991</v>
      </c>
      <c r="C105" s="207" t="s">
        <v>66</v>
      </c>
      <c r="D105" s="203" t="s">
        <v>65</v>
      </c>
      <c r="E105" s="164" t="s">
        <v>51</v>
      </c>
      <c r="H105" s="6"/>
    </row>
    <row r="106" spans="1:8" s="12" customFormat="1" x14ac:dyDescent="0.2">
      <c r="A106" s="211">
        <v>42629</v>
      </c>
      <c r="B106" s="169">
        <v>92.390999999999991</v>
      </c>
      <c r="C106" s="207" t="s">
        <v>66</v>
      </c>
      <c r="D106" s="215" t="s">
        <v>65</v>
      </c>
      <c r="E106" s="170" t="s">
        <v>51</v>
      </c>
      <c r="H106" s="6"/>
    </row>
    <row r="107" spans="1:8" s="12" customFormat="1" x14ac:dyDescent="0.2">
      <c r="A107" s="212">
        <v>42634</v>
      </c>
      <c r="B107" s="185">
        <v>320.84999999999997</v>
      </c>
      <c r="C107" s="89" t="s">
        <v>96</v>
      </c>
      <c r="D107" s="186" t="s">
        <v>54</v>
      </c>
      <c r="E107" s="187" t="s">
        <v>51</v>
      </c>
      <c r="H107" s="6"/>
    </row>
    <row r="108" spans="1:8" s="12" customFormat="1" x14ac:dyDescent="0.2">
      <c r="A108" s="212">
        <v>42641</v>
      </c>
      <c r="B108" s="185">
        <v>150.92599999999999</v>
      </c>
      <c r="C108" s="89" t="s">
        <v>107</v>
      </c>
      <c r="D108" s="186" t="s">
        <v>49</v>
      </c>
      <c r="E108" s="187" t="s">
        <v>116</v>
      </c>
      <c r="H108" s="6"/>
    </row>
    <row r="109" spans="1:8" s="12" customFormat="1" x14ac:dyDescent="0.2">
      <c r="A109" s="212">
        <v>42641</v>
      </c>
      <c r="B109" s="185">
        <v>373.08299999999997</v>
      </c>
      <c r="C109" s="89" t="s">
        <v>107</v>
      </c>
      <c r="D109" s="186" t="s">
        <v>50</v>
      </c>
      <c r="E109" s="187" t="s">
        <v>126</v>
      </c>
      <c r="H109" s="6"/>
    </row>
    <row r="110" spans="1:8" s="12" customFormat="1" x14ac:dyDescent="0.2">
      <c r="A110" s="211">
        <v>42641</v>
      </c>
      <c r="B110" s="169">
        <v>27.576999999999998</v>
      </c>
      <c r="C110" s="207" t="s">
        <v>66</v>
      </c>
      <c r="D110" s="203" t="s">
        <v>65</v>
      </c>
      <c r="E110" s="164" t="s">
        <v>52</v>
      </c>
      <c r="H110" s="6"/>
    </row>
    <row r="111" spans="1:8" s="12" customFormat="1" x14ac:dyDescent="0.2">
      <c r="A111" s="213">
        <v>42648</v>
      </c>
      <c r="B111" s="227">
        <v>-212.65799999999996</v>
      </c>
      <c r="C111" s="228" t="s">
        <v>127</v>
      </c>
      <c r="D111" s="203" t="s">
        <v>50</v>
      </c>
      <c r="E111" s="141" t="s">
        <v>126</v>
      </c>
      <c r="H111" s="6"/>
    </row>
    <row r="112" spans="1:8" s="12" customFormat="1" x14ac:dyDescent="0.2">
      <c r="A112" s="212">
        <v>42654</v>
      </c>
      <c r="B112" s="185">
        <v>154.24949999999998</v>
      </c>
      <c r="C112" s="89" t="s">
        <v>120</v>
      </c>
      <c r="D112" s="186" t="s">
        <v>49</v>
      </c>
      <c r="E112" s="187" t="s">
        <v>89</v>
      </c>
      <c r="H112" s="6"/>
    </row>
    <row r="113" spans="1:8" s="12" customFormat="1" x14ac:dyDescent="0.2">
      <c r="A113" s="212">
        <v>42656</v>
      </c>
      <c r="B113" s="185">
        <v>164.61099999999996</v>
      </c>
      <c r="C113" s="89" t="s">
        <v>120</v>
      </c>
      <c r="D113" s="186" t="s">
        <v>49</v>
      </c>
      <c r="E113" s="187" t="s">
        <v>89</v>
      </c>
      <c r="H113" s="6"/>
    </row>
    <row r="114" spans="1:8" s="12" customFormat="1" x14ac:dyDescent="0.2">
      <c r="A114" s="216">
        <v>42656</v>
      </c>
      <c r="B114" s="182">
        <v>59.293999999999997</v>
      </c>
      <c r="C114" s="207" t="s">
        <v>66</v>
      </c>
      <c r="D114" s="214" t="s">
        <v>65</v>
      </c>
      <c r="E114" s="141" t="s">
        <v>89</v>
      </c>
      <c r="H114" s="6"/>
    </row>
    <row r="115" spans="1:8" s="12" customFormat="1" x14ac:dyDescent="0.2">
      <c r="A115" s="216">
        <v>42656</v>
      </c>
      <c r="B115" s="182">
        <v>52.692999999999998</v>
      </c>
      <c r="C115" s="207" t="s">
        <v>66</v>
      </c>
      <c r="D115" s="203" t="s">
        <v>65</v>
      </c>
      <c r="E115" s="164" t="s">
        <v>89</v>
      </c>
      <c r="H115" s="6"/>
    </row>
    <row r="116" spans="1:8" s="12" customFormat="1" x14ac:dyDescent="0.2">
      <c r="A116" s="212">
        <v>42657</v>
      </c>
      <c r="B116" s="185">
        <v>305.96899999999999</v>
      </c>
      <c r="C116" s="89" t="s">
        <v>120</v>
      </c>
      <c r="D116" s="186" t="s">
        <v>49</v>
      </c>
      <c r="E116" s="187" t="s">
        <v>52</v>
      </c>
      <c r="H116" s="6"/>
    </row>
    <row r="117" spans="1:8" s="12" customFormat="1" x14ac:dyDescent="0.2">
      <c r="A117" s="212">
        <v>42661</v>
      </c>
      <c r="B117" s="185">
        <v>193.03899999999999</v>
      </c>
      <c r="C117" s="89" t="s">
        <v>108</v>
      </c>
      <c r="D117" s="186" t="s">
        <v>49</v>
      </c>
      <c r="E117" s="187" t="s">
        <v>51</v>
      </c>
      <c r="H117" s="6"/>
    </row>
    <row r="118" spans="1:8" s="12" customFormat="1" x14ac:dyDescent="0.2">
      <c r="A118" s="212">
        <v>42661</v>
      </c>
      <c r="B118" s="185">
        <v>231.57549999999998</v>
      </c>
      <c r="C118" s="89" t="s">
        <v>108</v>
      </c>
      <c r="D118" s="186" t="s">
        <v>49</v>
      </c>
      <c r="E118" s="187" t="s">
        <v>52</v>
      </c>
      <c r="H118" s="6"/>
    </row>
    <row r="119" spans="1:8" s="12" customFormat="1" x14ac:dyDescent="0.2">
      <c r="A119" s="206">
        <v>42661</v>
      </c>
      <c r="B119" s="184">
        <v>32.993499999999997</v>
      </c>
      <c r="C119" s="89" t="s">
        <v>108</v>
      </c>
      <c r="D119" s="208" t="s">
        <v>62</v>
      </c>
      <c r="E119" s="142" t="s">
        <v>52</v>
      </c>
      <c r="H119" s="6"/>
    </row>
    <row r="120" spans="1:8" s="12" customFormat="1" x14ac:dyDescent="0.2">
      <c r="A120" s="216">
        <v>42664</v>
      </c>
      <c r="B120" s="182">
        <v>11.177999999999999</v>
      </c>
      <c r="C120" s="207" t="s">
        <v>88</v>
      </c>
      <c r="D120" s="215" t="s">
        <v>65</v>
      </c>
      <c r="E120" s="170" t="s">
        <v>52</v>
      </c>
      <c r="H120" s="6"/>
    </row>
    <row r="121" spans="1:8" s="12" customFormat="1" x14ac:dyDescent="0.2">
      <c r="A121" s="216">
        <v>42664</v>
      </c>
      <c r="B121" s="182">
        <v>12.948999999999998</v>
      </c>
      <c r="C121" s="207" t="s">
        <v>93</v>
      </c>
      <c r="D121" s="215" t="s">
        <v>65</v>
      </c>
      <c r="E121" s="170" t="s">
        <v>52</v>
      </c>
      <c r="H121" s="6"/>
    </row>
    <row r="122" spans="1:8" s="12" customFormat="1" x14ac:dyDescent="0.2">
      <c r="A122" s="212">
        <v>42668</v>
      </c>
      <c r="B122" s="185">
        <v>380.07499999999999</v>
      </c>
      <c r="C122" s="89" t="s">
        <v>109</v>
      </c>
      <c r="D122" s="186" t="s">
        <v>49</v>
      </c>
      <c r="E122" s="187" t="s">
        <v>90</v>
      </c>
      <c r="H122" s="6"/>
    </row>
    <row r="123" spans="1:8" s="12" customFormat="1" x14ac:dyDescent="0.2">
      <c r="A123" s="206">
        <v>42668</v>
      </c>
      <c r="B123" s="184">
        <v>32.993499999999997</v>
      </c>
      <c r="C123" s="207" t="s">
        <v>70</v>
      </c>
      <c r="D123" s="208" t="s">
        <v>62</v>
      </c>
      <c r="E123" s="142" t="s">
        <v>52</v>
      </c>
      <c r="H123" s="6"/>
    </row>
    <row r="124" spans="1:8" s="12" customFormat="1" x14ac:dyDescent="0.2">
      <c r="A124" s="213">
        <v>42668</v>
      </c>
      <c r="B124" s="196">
        <v>46</v>
      </c>
      <c r="C124" s="207" t="s">
        <v>73</v>
      </c>
      <c r="D124" s="203" t="s">
        <v>65</v>
      </c>
      <c r="E124" s="164" t="s">
        <v>52</v>
      </c>
      <c r="H124" s="6"/>
    </row>
    <row r="125" spans="1:8" s="12" customFormat="1" x14ac:dyDescent="0.2">
      <c r="A125" s="216">
        <v>42668</v>
      </c>
      <c r="B125" s="182">
        <v>50.599999999999994</v>
      </c>
      <c r="C125" s="207" t="s">
        <v>91</v>
      </c>
      <c r="D125" s="215" t="s">
        <v>65</v>
      </c>
      <c r="E125" s="170" t="s">
        <v>90</v>
      </c>
      <c r="H125" s="6"/>
    </row>
    <row r="126" spans="1:8" s="12" customFormat="1" x14ac:dyDescent="0.2">
      <c r="A126" s="209">
        <v>42669</v>
      </c>
      <c r="B126" s="194">
        <v>50.001999999999995</v>
      </c>
      <c r="C126" s="207" t="s">
        <v>110</v>
      </c>
      <c r="D126" s="203" t="s">
        <v>49</v>
      </c>
      <c r="E126" s="141" t="s">
        <v>53</v>
      </c>
      <c r="H126" s="6"/>
    </row>
    <row r="127" spans="1:8" s="12" customFormat="1" x14ac:dyDescent="0.2">
      <c r="A127" s="206">
        <v>42669</v>
      </c>
      <c r="B127" s="184">
        <v>32.993499999999997</v>
      </c>
      <c r="C127" s="207" t="s">
        <v>110</v>
      </c>
      <c r="D127" s="208" t="s">
        <v>62</v>
      </c>
      <c r="E127" s="142" t="s">
        <v>52</v>
      </c>
      <c r="H127" s="6"/>
    </row>
    <row r="128" spans="1:8" s="12" customFormat="1" x14ac:dyDescent="0.2">
      <c r="A128" s="216">
        <v>42669</v>
      </c>
      <c r="B128" s="182">
        <v>102.08549999999998</v>
      </c>
      <c r="C128" s="207" t="s">
        <v>66</v>
      </c>
      <c r="D128" s="215" t="s">
        <v>65</v>
      </c>
      <c r="E128" s="170" t="s">
        <v>53</v>
      </c>
      <c r="H128" s="6"/>
    </row>
    <row r="129" spans="1:14" s="12" customFormat="1" x14ac:dyDescent="0.2">
      <c r="A129" s="216">
        <v>42669</v>
      </c>
      <c r="B129" s="182">
        <v>100.65949999999999</v>
      </c>
      <c r="C129" s="207" t="s">
        <v>66</v>
      </c>
      <c r="D129" s="203" t="s">
        <v>65</v>
      </c>
      <c r="E129" s="164" t="s">
        <v>53</v>
      </c>
      <c r="H129" s="6"/>
    </row>
    <row r="130" spans="1:14" s="12" customFormat="1" x14ac:dyDescent="0.2">
      <c r="A130" s="212">
        <v>42671</v>
      </c>
      <c r="B130" s="185">
        <v>384.60599999999999</v>
      </c>
      <c r="C130" s="89" t="s">
        <v>111</v>
      </c>
      <c r="D130" s="186" t="s">
        <v>49</v>
      </c>
      <c r="E130" s="187" t="s">
        <v>51</v>
      </c>
      <c r="H130" s="6"/>
    </row>
    <row r="131" spans="1:14" s="12" customFormat="1" x14ac:dyDescent="0.2">
      <c r="A131" s="212">
        <v>42671</v>
      </c>
      <c r="B131" s="185">
        <v>292.01949999999999</v>
      </c>
      <c r="C131" s="89" t="s">
        <v>111</v>
      </c>
      <c r="D131" s="186" t="s">
        <v>49</v>
      </c>
      <c r="E131" s="187" t="s">
        <v>52</v>
      </c>
      <c r="H131" s="6"/>
    </row>
    <row r="132" spans="1:14" s="12" customFormat="1" x14ac:dyDescent="0.2">
      <c r="A132" s="213">
        <v>42671</v>
      </c>
      <c r="B132" s="196">
        <v>32.993499999999997</v>
      </c>
      <c r="C132" s="207" t="s">
        <v>71</v>
      </c>
      <c r="D132" s="203" t="s">
        <v>62</v>
      </c>
      <c r="E132" s="164" t="s">
        <v>52</v>
      </c>
      <c r="H132" s="6"/>
      <c r="I132" s="165"/>
      <c r="J132" s="165"/>
      <c r="K132" s="166"/>
      <c r="L132" s="165"/>
      <c r="M132" s="165"/>
      <c r="N132" s="167"/>
    </row>
    <row r="133" spans="1:14" s="12" customFormat="1" x14ac:dyDescent="0.2">
      <c r="A133" s="216">
        <v>42671</v>
      </c>
      <c r="B133" s="182">
        <v>26.404</v>
      </c>
      <c r="C133" s="207" t="s">
        <v>66</v>
      </c>
      <c r="D133" s="215" t="s">
        <v>65</v>
      </c>
      <c r="E133" s="170" t="s">
        <v>51</v>
      </c>
      <c r="H133" s="6"/>
      <c r="I133" s="165"/>
      <c r="J133" s="165"/>
      <c r="K133" s="166"/>
      <c r="L133" s="165"/>
      <c r="M133" s="165"/>
      <c r="N133" s="167"/>
    </row>
    <row r="134" spans="1:14" s="12" customFormat="1" x14ac:dyDescent="0.2">
      <c r="A134" s="216">
        <v>42671</v>
      </c>
      <c r="B134" s="182">
        <v>24.4145</v>
      </c>
      <c r="C134" s="207" t="s">
        <v>92</v>
      </c>
      <c r="D134" s="215" t="s">
        <v>65</v>
      </c>
      <c r="E134" s="170" t="s">
        <v>51</v>
      </c>
      <c r="H134" s="6"/>
      <c r="I134" s="165"/>
      <c r="J134" s="165"/>
      <c r="K134" s="166"/>
      <c r="L134" s="165"/>
      <c r="M134" s="165"/>
      <c r="N134" s="167"/>
    </row>
    <row r="135" spans="1:14" s="12" customFormat="1" x14ac:dyDescent="0.2">
      <c r="A135" s="212">
        <v>42674</v>
      </c>
      <c r="B135" s="185">
        <v>194.36149999999998</v>
      </c>
      <c r="C135" s="89" t="s">
        <v>112</v>
      </c>
      <c r="D135" s="186" t="s">
        <v>49</v>
      </c>
      <c r="E135" s="187" t="s">
        <v>89</v>
      </c>
      <c r="H135" s="6"/>
      <c r="I135" s="165"/>
      <c r="J135" s="165"/>
      <c r="K135" s="166"/>
      <c r="L135" s="165"/>
      <c r="M135" s="165"/>
      <c r="N135" s="167"/>
    </row>
    <row r="136" spans="1:14" s="12" customFormat="1" x14ac:dyDescent="0.2">
      <c r="A136" s="212">
        <v>42674</v>
      </c>
      <c r="B136" s="185">
        <v>193.03899999999999</v>
      </c>
      <c r="C136" s="89" t="s">
        <v>112</v>
      </c>
      <c r="D136" s="186" t="s">
        <v>49</v>
      </c>
      <c r="E136" s="187" t="s">
        <v>52</v>
      </c>
      <c r="H136" s="6"/>
      <c r="I136" s="165"/>
      <c r="J136" s="165"/>
      <c r="K136" s="166"/>
      <c r="L136" s="165"/>
      <c r="M136" s="165"/>
      <c r="N136" s="167"/>
    </row>
    <row r="137" spans="1:14" s="12" customFormat="1" x14ac:dyDescent="0.2">
      <c r="A137" s="213">
        <v>42674</v>
      </c>
      <c r="B137" s="196">
        <v>32.993499999999997</v>
      </c>
      <c r="C137" s="89" t="s">
        <v>112</v>
      </c>
      <c r="D137" s="203" t="s">
        <v>62</v>
      </c>
      <c r="E137" s="164" t="s">
        <v>52</v>
      </c>
      <c r="H137" s="6"/>
      <c r="I137" s="165"/>
      <c r="J137" s="165"/>
      <c r="K137" s="166"/>
      <c r="L137" s="165"/>
      <c r="M137" s="165"/>
      <c r="N137" s="167"/>
    </row>
    <row r="138" spans="1:14" s="12" customFormat="1" x14ac:dyDescent="0.2">
      <c r="A138" s="212">
        <v>42675</v>
      </c>
      <c r="B138" s="185">
        <v>105.74249999999999</v>
      </c>
      <c r="C138" s="89" t="s">
        <v>113</v>
      </c>
      <c r="D138" s="186" t="s">
        <v>49</v>
      </c>
      <c r="E138" s="187" t="s">
        <v>51</v>
      </c>
      <c r="H138" s="6"/>
      <c r="I138" s="165"/>
      <c r="J138" s="165"/>
      <c r="K138" s="166"/>
      <c r="L138" s="165"/>
      <c r="M138" s="165"/>
      <c r="N138" s="167"/>
    </row>
    <row r="139" spans="1:14" s="12" customFormat="1" x14ac:dyDescent="0.2">
      <c r="A139" s="212">
        <v>42675</v>
      </c>
      <c r="B139" s="185">
        <v>134.84899999999999</v>
      </c>
      <c r="C139" s="89" t="s">
        <v>113</v>
      </c>
      <c r="D139" s="186" t="s">
        <v>49</v>
      </c>
      <c r="E139" s="187" t="s">
        <v>52</v>
      </c>
      <c r="H139" s="6"/>
      <c r="I139" s="165"/>
      <c r="J139" s="165"/>
      <c r="K139" s="166"/>
      <c r="L139" s="165"/>
      <c r="M139" s="165"/>
      <c r="N139" s="167"/>
    </row>
    <row r="140" spans="1:14" s="12" customFormat="1" x14ac:dyDescent="0.2">
      <c r="A140" s="206">
        <v>42675</v>
      </c>
      <c r="B140" s="184">
        <v>32.993499999999997</v>
      </c>
      <c r="C140" s="207" t="s">
        <v>113</v>
      </c>
      <c r="D140" s="208" t="s">
        <v>62</v>
      </c>
      <c r="E140" s="142" t="s">
        <v>52</v>
      </c>
      <c r="H140" s="6"/>
      <c r="I140" s="165"/>
      <c r="J140" s="165"/>
      <c r="K140" s="166"/>
      <c r="L140" s="165"/>
      <c r="M140" s="165"/>
      <c r="N140" s="167"/>
    </row>
    <row r="141" spans="1:14" s="12" customFormat="1" x14ac:dyDescent="0.2">
      <c r="A141" s="217">
        <v>42675</v>
      </c>
      <c r="B141" s="183">
        <v>73.703499999999991</v>
      </c>
      <c r="C141" s="207" t="s">
        <v>66</v>
      </c>
      <c r="D141" s="215" t="s">
        <v>65</v>
      </c>
      <c r="E141" s="170" t="s">
        <v>51</v>
      </c>
      <c r="H141" s="6"/>
      <c r="I141" s="165"/>
      <c r="J141" s="165"/>
      <c r="K141" s="166"/>
      <c r="L141" s="165"/>
      <c r="M141" s="165"/>
      <c r="N141" s="167"/>
    </row>
    <row r="142" spans="1:14" s="12" customFormat="1" x14ac:dyDescent="0.2">
      <c r="A142" s="217">
        <v>42675</v>
      </c>
      <c r="B142" s="183">
        <v>71.495499999999993</v>
      </c>
      <c r="C142" s="207" t="s">
        <v>66</v>
      </c>
      <c r="D142" s="215" t="s">
        <v>65</v>
      </c>
      <c r="E142" s="170" t="s">
        <v>51</v>
      </c>
      <c r="H142" s="6"/>
      <c r="I142" s="168"/>
      <c r="J142" s="168"/>
      <c r="K142" s="166"/>
      <c r="L142" s="168"/>
      <c r="M142" s="168"/>
      <c r="N142" s="169"/>
    </row>
    <row r="143" spans="1:14" s="12" customFormat="1" x14ac:dyDescent="0.2">
      <c r="A143" s="217">
        <v>42677</v>
      </c>
      <c r="B143" s="183">
        <v>22.988499999999995</v>
      </c>
      <c r="C143" s="207" t="s">
        <v>93</v>
      </c>
      <c r="D143" s="215" t="s">
        <v>65</v>
      </c>
      <c r="E143" s="170" t="s">
        <v>52</v>
      </c>
      <c r="H143" s="6"/>
      <c r="I143" s="168"/>
      <c r="J143" s="168"/>
      <c r="K143" s="166"/>
      <c r="L143" s="168"/>
      <c r="M143" s="168"/>
      <c r="N143" s="169"/>
    </row>
    <row r="144" spans="1:14" s="12" customFormat="1" x14ac:dyDescent="0.2">
      <c r="A144" s="217">
        <v>42677</v>
      </c>
      <c r="B144" s="183">
        <v>24.759499999999999</v>
      </c>
      <c r="C144" s="207" t="s">
        <v>94</v>
      </c>
      <c r="D144" s="215" t="s">
        <v>65</v>
      </c>
      <c r="E144" s="170" t="s">
        <v>52</v>
      </c>
      <c r="G144" s="175"/>
      <c r="H144" s="6"/>
      <c r="I144" s="178"/>
      <c r="J144" s="173"/>
      <c r="K144" s="174"/>
      <c r="L144" s="173"/>
      <c r="M144" s="168"/>
      <c r="N144" s="169"/>
    </row>
    <row r="145" spans="1:14" s="12" customFormat="1" x14ac:dyDescent="0.2">
      <c r="A145" s="213">
        <v>42685</v>
      </c>
      <c r="B145" s="196">
        <v>50.001999999999995</v>
      </c>
      <c r="C145" s="207" t="s">
        <v>74</v>
      </c>
      <c r="D145" s="203" t="s">
        <v>75</v>
      </c>
      <c r="E145" s="164" t="s">
        <v>117</v>
      </c>
      <c r="G145" s="175"/>
      <c r="H145" s="6"/>
      <c r="I145" s="178"/>
      <c r="J145" s="173"/>
      <c r="K145" s="174"/>
      <c r="L145" s="173"/>
      <c r="M145" s="168"/>
      <c r="N145" s="169"/>
    </row>
    <row r="146" spans="1:14" s="12" customFormat="1" x14ac:dyDescent="0.2">
      <c r="A146" s="212">
        <v>42688</v>
      </c>
      <c r="B146" s="185">
        <v>96.036500000000004</v>
      </c>
      <c r="C146" s="207" t="s">
        <v>121</v>
      </c>
      <c r="D146" s="186" t="s">
        <v>49</v>
      </c>
      <c r="E146" s="187" t="s">
        <v>51</v>
      </c>
      <c r="G146" s="175"/>
      <c r="H146" s="6"/>
      <c r="I146" s="178"/>
      <c r="J146" s="173"/>
      <c r="K146" s="174"/>
      <c r="L146" s="173"/>
      <c r="M146" s="168"/>
      <c r="N146" s="169"/>
    </row>
    <row r="147" spans="1:14" s="12" customFormat="1" x14ac:dyDescent="0.2">
      <c r="A147" s="206">
        <v>42688</v>
      </c>
      <c r="B147" s="184">
        <v>336.16799999999995</v>
      </c>
      <c r="C147" s="207" t="s">
        <v>72</v>
      </c>
      <c r="D147" s="208" t="s">
        <v>54</v>
      </c>
      <c r="E147" s="142" t="s">
        <v>51</v>
      </c>
      <c r="G147" s="175"/>
      <c r="H147" s="6"/>
      <c r="I147" s="178"/>
      <c r="J147" s="173"/>
      <c r="K147" s="174"/>
      <c r="L147" s="173"/>
      <c r="M147" s="168"/>
      <c r="N147" s="169"/>
    </row>
    <row r="148" spans="1:14" s="12" customFormat="1" x14ac:dyDescent="0.2">
      <c r="A148" s="213">
        <v>42688</v>
      </c>
      <c r="B148" s="196">
        <v>64.998000000000005</v>
      </c>
      <c r="C148" s="207" t="s">
        <v>121</v>
      </c>
      <c r="D148" s="203" t="s">
        <v>69</v>
      </c>
      <c r="E148" s="141" t="s">
        <v>51</v>
      </c>
      <c r="G148" s="175"/>
      <c r="H148" s="6"/>
      <c r="I148" s="178"/>
      <c r="J148" s="173"/>
      <c r="K148" s="174"/>
      <c r="L148" s="173"/>
      <c r="M148" s="168"/>
      <c r="N148" s="169"/>
    </row>
    <row r="149" spans="1:14" s="12" customFormat="1" x14ac:dyDescent="0.2">
      <c r="A149" s="213">
        <v>42688</v>
      </c>
      <c r="B149" s="196">
        <v>65.998499999999993</v>
      </c>
      <c r="C149" s="207" t="s">
        <v>121</v>
      </c>
      <c r="D149" s="203" t="s">
        <v>62</v>
      </c>
      <c r="E149" s="164" t="s">
        <v>52</v>
      </c>
      <c r="G149" s="175"/>
      <c r="H149" s="6"/>
      <c r="I149" s="178"/>
      <c r="J149" s="173"/>
      <c r="K149" s="174"/>
      <c r="L149" s="173"/>
      <c r="M149" s="168"/>
      <c r="N149" s="169"/>
    </row>
    <row r="150" spans="1:14" s="12" customFormat="1" x14ac:dyDescent="0.2">
      <c r="A150" s="217">
        <v>42688</v>
      </c>
      <c r="B150" s="183">
        <v>69.73599999999999</v>
      </c>
      <c r="C150" s="207" t="s">
        <v>66</v>
      </c>
      <c r="D150" s="215" t="s">
        <v>65</v>
      </c>
      <c r="E150" s="170" t="s">
        <v>51</v>
      </c>
      <c r="G150" s="175"/>
      <c r="H150" s="6"/>
      <c r="I150" s="178"/>
      <c r="J150" s="173"/>
      <c r="K150" s="174"/>
      <c r="L150" s="173"/>
      <c r="M150" s="168"/>
      <c r="N150" s="169"/>
    </row>
    <row r="151" spans="1:14" s="12" customFormat="1" x14ac:dyDescent="0.2">
      <c r="A151" s="212">
        <v>42689</v>
      </c>
      <c r="B151" s="185">
        <v>154.24949999999998</v>
      </c>
      <c r="C151" s="207" t="s">
        <v>121</v>
      </c>
      <c r="D151" s="186" t="s">
        <v>49</v>
      </c>
      <c r="E151" s="187" t="s">
        <v>52</v>
      </c>
      <c r="G151" s="175"/>
      <c r="H151" s="6"/>
      <c r="I151" s="178"/>
      <c r="J151" s="173"/>
      <c r="K151" s="174"/>
      <c r="L151" s="173"/>
      <c r="M151" s="168"/>
      <c r="N151" s="169"/>
    </row>
    <row r="152" spans="1:14" s="12" customFormat="1" x14ac:dyDescent="0.2">
      <c r="A152" s="213">
        <v>42689</v>
      </c>
      <c r="B152" s="196">
        <v>32.993499999999997</v>
      </c>
      <c r="C152" s="207" t="s">
        <v>64</v>
      </c>
      <c r="D152" s="203" t="s">
        <v>62</v>
      </c>
      <c r="E152" s="141" t="s">
        <v>52</v>
      </c>
      <c r="G152" s="175"/>
      <c r="H152" s="6"/>
      <c r="I152" s="178"/>
      <c r="J152" s="173"/>
      <c r="K152" s="174"/>
      <c r="L152" s="173"/>
      <c r="M152" s="168"/>
      <c r="N152" s="169"/>
    </row>
    <row r="153" spans="1:14" s="12" customFormat="1" x14ac:dyDescent="0.2">
      <c r="A153" s="217">
        <v>42689</v>
      </c>
      <c r="B153" s="183">
        <v>134.20499999999998</v>
      </c>
      <c r="C153" s="207" t="s">
        <v>66</v>
      </c>
      <c r="D153" s="215" t="s">
        <v>65</v>
      </c>
      <c r="E153" s="170" t="s">
        <v>51</v>
      </c>
      <c r="G153" s="173"/>
      <c r="H153" s="6"/>
      <c r="I153" s="179"/>
      <c r="J153" s="173"/>
      <c r="K153" s="174"/>
      <c r="L153" s="173"/>
      <c r="M153" s="168"/>
      <c r="N153" s="169"/>
    </row>
    <row r="154" spans="1:14" s="12" customFormat="1" x14ac:dyDescent="0.2">
      <c r="A154" s="212">
        <v>42691</v>
      </c>
      <c r="B154" s="185">
        <v>225.76799999999997</v>
      </c>
      <c r="C154" s="89" t="s">
        <v>101</v>
      </c>
      <c r="D154" s="186" t="s">
        <v>49</v>
      </c>
      <c r="E154" s="187" t="s">
        <v>51</v>
      </c>
      <c r="G154" s="173"/>
      <c r="H154" s="6"/>
      <c r="I154" s="179"/>
      <c r="J154" s="175"/>
      <c r="K154" s="174"/>
      <c r="L154" s="175"/>
      <c r="M154" s="165"/>
      <c r="N154" s="169"/>
    </row>
    <row r="155" spans="1:14" s="12" customFormat="1" x14ac:dyDescent="0.2">
      <c r="A155" s="213">
        <v>42691</v>
      </c>
      <c r="B155" s="196">
        <v>65.986999999999995</v>
      </c>
      <c r="C155" s="207" t="s">
        <v>76</v>
      </c>
      <c r="D155" s="203" t="s">
        <v>62</v>
      </c>
      <c r="E155" s="164" t="s">
        <v>52</v>
      </c>
      <c r="G155" s="173"/>
      <c r="H155" s="6"/>
      <c r="I155" s="179"/>
      <c r="J155" s="175"/>
      <c r="K155" s="174"/>
      <c r="L155" s="175"/>
      <c r="M155" s="165"/>
      <c r="N155" s="169"/>
    </row>
    <row r="156" spans="1:14" s="12" customFormat="1" x14ac:dyDescent="0.2">
      <c r="A156" s="213">
        <v>42691</v>
      </c>
      <c r="B156" s="196">
        <v>97.899499999999989</v>
      </c>
      <c r="C156" s="207" t="s">
        <v>66</v>
      </c>
      <c r="D156" s="203" t="s">
        <v>65</v>
      </c>
      <c r="E156" s="164" t="s">
        <v>51</v>
      </c>
      <c r="G156" s="173"/>
      <c r="H156" s="6"/>
      <c r="I156" s="179"/>
      <c r="J156" s="175"/>
      <c r="K156" s="174"/>
      <c r="L156" s="175"/>
      <c r="M156" s="165"/>
      <c r="N156" s="169"/>
    </row>
    <row r="157" spans="1:14" s="12" customFormat="1" x14ac:dyDescent="0.2">
      <c r="A157" s="213">
        <v>42691</v>
      </c>
      <c r="B157" s="196">
        <v>69.344999999999985</v>
      </c>
      <c r="C157" s="207" t="s">
        <v>101</v>
      </c>
      <c r="D157" s="203" t="s">
        <v>50</v>
      </c>
      <c r="E157" s="164" t="s">
        <v>51</v>
      </c>
      <c r="G157" s="173"/>
      <c r="H157" s="6"/>
      <c r="I157" s="179"/>
      <c r="J157" s="175"/>
      <c r="K157" s="174"/>
      <c r="L157" s="175"/>
      <c r="M157" s="165"/>
      <c r="N157" s="169"/>
    </row>
    <row r="158" spans="1:14" s="12" customFormat="1" x14ac:dyDescent="0.2">
      <c r="A158" s="213">
        <v>42692</v>
      </c>
      <c r="B158" s="196">
        <v>203.66499999999996</v>
      </c>
      <c r="C158" s="207" t="s">
        <v>101</v>
      </c>
      <c r="D158" s="203" t="s">
        <v>49</v>
      </c>
      <c r="E158" s="164" t="s">
        <v>52</v>
      </c>
      <c r="G158" s="173"/>
      <c r="H158" s="6"/>
      <c r="I158" s="179"/>
      <c r="J158" s="175"/>
      <c r="K158" s="174"/>
      <c r="L158" s="175"/>
      <c r="M158" s="165"/>
      <c r="N158" s="169"/>
    </row>
    <row r="159" spans="1:14" s="12" customFormat="1" x14ac:dyDescent="0.2">
      <c r="A159" s="217">
        <v>42692</v>
      </c>
      <c r="B159" s="183">
        <v>89.538999999999987</v>
      </c>
      <c r="C159" s="207" t="s">
        <v>66</v>
      </c>
      <c r="D159" s="203" t="s">
        <v>65</v>
      </c>
      <c r="E159" s="164" t="s">
        <v>51</v>
      </c>
      <c r="G159" s="173"/>
      <c r="H159" s="6"/>
      <c r="I159" s="179"/>
      <c r="J159" s="180"/>
      <c r="K159" s="181"/>
      <c r="L159" s="176"/>
    </row>
    <row r="160" spans="1:14" s="12" customFormat="1" x14ac:dyDescent="0.2">
      <c r="A160" s="217">
        <v>42708</v>
      </c>
      <c r="B160" s="184">
        <v>33.913499999999999</v>
      </c>
      <c r="C160" s="207" t="s">
        <v>66</v>
      </c>
      <c r="D160" s="215" t="s">
        <v>65</v>
      </c>
      <c r="E160" s="170" t="s">
        <v>52</v>
      </c>
      <c r="G160" s="173"/>
      <c r="H160" s="6"/>
      <c r="I160" s="179"/>
      <c r="J160" s="180"/>
      <c r="K160" s="181"/>
      <c r="L160" s="176"/>
    </row>
    <row r="161" spans="1:12" s="12" customFormat="1" x14ac:dyDescent="0.2">
      <c r="A161" s="212">
        <v>42719</v>
      </c>
      <c r="B161" s="185">
        <v>252.85049999999998</v>
      </c>
      <c r="C161" s="89" t="s">
        <v>114</v>
      </c>
      <c r="D161" s="186" t="s">
        <v>49</v>
      </c>
      <c r="E161" s="187" t="s">
        <v>95</v>
      </c>
      <c r="G161" s="176"/>
      <c r="H161" s="6"/>
      <c r="I161" s="176"/>
      <c r="J161" s="180"/>
      <c r="K161" s="181"/>
      <c r="L161" s="176"/>
    </row>
    <row r="162" spans="1:12" s="12" customFormat="1" x14ac:dyDescent="0.2">
      <c r="A162" s="213"/>
      <c r="B162" s="196"/>
      <c r="C162" s="210"/>
      <c r="D162" s="202"/>
      <c r="E162" s="138"/>
      <c r="G162" s="176"/>
      <c r="H162" s="176"/>
      <c r="I162" s="175"/>
      <c r="J162" s="180"/>
      <c r="K162" s="181"/>
      <c r="L162" s="176"/>
    </row>
    <row r="163" spans="1:12" s="12" customFormat="1" x14ac:dyDescent="0.2">
      <c r="A163" s="213"/>
      <c r="B163" s="196"/>
      <c r="C163" s="210"/>
      <c r="D163" s="202"/>
      <c r="E163" s="138"/>
    </row>
    <row r="164" spans="1:12" s="12" customFormat="1" ht="15" x14ac:dyDescent="0.25">
      <c r="A164" s="218"/>
      <c r="B164" s="201"/>
      <c r="C164" s="210"/>
      <c r="D164" s="107"/>
      <c r="E164" s="127"/>
    </row>
    <row r="165" spans="1:12" s="29" customFormat="1" x14ac:dyDescent="0.2">
      <c r="A165" s="219" t="s">
        <v>42</v>
      </c>
      <c r="B165" s="154">
        <f>408.18*1.15</f>
        <v>469.40699999999998</v>
      </c>
      <c r="C165" s="29" t="s">
        <v>38</v>
      </c>
      <c r="D165" s="107" t="s">
        <v>37</v>
      </c>
      <c r="E165" s="102" t="s">
        <v>39</v>
      </c>
    </row>
    <row r="166" spans="1:12" s="12" customFormat="1" x14ac:dyDescent="0.2">
      <c r="A166" s="21"/>
      <c r="B166" s="146"/>
      <c r="D166" s="99"/>
      <c r="E166" s="100"/>
    </row>
    <row r="167" spans="1:12" s="12" customFormat="1" ht="16.5" customHeight="1" x14ac:dyDescent="0.2">
      <c r="A167" s="21"/>
      <c r="B167" s="145"/>
      <c r="D167" s="99"/>
      <c r="E167" s="100"/>
    </row>
    <row r="168" spans="1:12" s="14" customFormat="1" ht="46.5" customHeight="1" x14ac:dyDescent="0.2">
      <c r="A168" s="60" t="s">
        <v>43</v>
      </c>
      <c r="B168" s="155">
        <f>SUM(B6:B167)</f>
        <v>15778.78250000001</v>
      </c>
      <c r="C168" s="15"/>
      <c r="D168" s="110"/>
      <c r="E168" s="111"/>
      <c r="I168" s="12"/>
    </row>
    <row r="169" spans="1:12" s="12" customFormat="1" ht="13.5" thickBot="1" x14ac:dyDescent="0.25">
      <c r="A169" s="23"/>
      <c r="B169" s="156" t="s">
        <v>27</v>
      </c>
      <c r="C169" s="16"/>
      <c r="D169" s="112"/>
      <c r="E169" s="113"/>
    </row>
    <row r="170" spans="1:12" x14ac:dyDescent="0.2">
      <c r="A170" s="21"/>
      <c r="B170" s="145"/>
      <c r="C170" s="12"/>
      <c r="D170" s="99"/>
      <c r="E170" s="100"/>
      <c r="I170" s="12"/>
    </row>
    <row r="171" spans="1:12" x14ac:dyDescent="0.2">
      <c r="A171" s="21"/>
      <c r="B171" s="145"/>
      <c r="C171" s="12"/>
      <c r="D171" s="99"/>
      <c r="E171" s="100"/>
      <c r="I171" s="12"/>
    </row>
    <row r="172" spans="1:12" x14ac:dyDescent="0.2">
      <c r="A172" s="21"/>
      <c r="B172" s="145"/>
      <c r="C172" s="12"/>
      <c r="D172" s="99"/>
      <c r="E172" s="100"/>
      <c r="I172" s="12"/>
    </row>
    <row r="173" spans="1:12" ht="25.5" x14ac:dyDescent="0.2">
      <c r="A173" s="21" t="s">
        <v>28</v>
      </c>
      <c r="B173" s="145"/>
      <c r="C173" s="12"/>
      <c r="D173" s="99"/>
      <c r="E173" s="100"/>
      <c r="I173" s="12"/>
    </row>
    <row r="174" spans="1:12" x14ac:dyDescent="0.2">
      <c r="A174" s="21"/>
      <c r="B174" s="145"/>
      <c r="C174" s="12"/>
      <c r="D174" s="99"/>
      <c r="E174" s="100"/>
      <c r="I174" s="12"/>
    </row>
    <row r="175" spans="1:12" x14ac:dyDescent="0.2">
      <c r="A175" s="21"/>
      <c r="B175" s="145"/>
      <c r="C175" s="12"/>
      <c r="D175" s="99"/>
      <c r="E175" s="100"/>
      <c r="I175" s="12"/>
    </row>
    <row r="176" spans="1:12" x14ac:dyDescent="0.2">
      <c r="A176" s="24"/>
      <c r="B176" s="157"/>
      <c r="C176" s="1"/>
      <c r="D176" s="114"/>
      <c r="E176" s="115"/>
      <c r="I176" s="12"/>
    </row>
    <row r="177" spans="2:9" x14ac:dyDescent="0.2">
      <c r="I177" s="12"/>
    </row>
    <row r="178" spans="2:9" x14ac:dyDescent="0.2">
      <c r="I178" s="12"/>
    </row>
    <row r="179" spans="2:9" x14ac:dyDescent="0.2">
      <c r="B179" s="118"/>
      <c r="I179" s="12"/>
    </row>
    <row r="180" spans="2:9" x14ac:dyDescent="0.2">
      <c r="B180" s="117"/>
      <c r="I180" s="12"/>
    </row>
    <row r="181" spans="2:9" x14ac:dyDescent="0.2">
      <c r="B181" s="118"/>
      <c r="I181" s="12"/>
    </row>
    <row r="182" spans="2:9" x14ac:dyDescent="0.2">
      <c r="I182" s="12"/>
    </row>
    <row r="183" spans="2:9" x14ac:dyDescent="0.2">
      <c r="B183" s="118"/>
      <c r="I183" s="12"/>
    </row>
    <row r="184" spans="2:9" x14ac:dyDescent="0.2">
      <c r="B184" s="118"/>
      <c r="I184" s="12"/>
    </row>
    <row r="186" spans="2:9" x14ac:dyDescent="0.2">
      <c r="B186" s="118"/>
      <c r="D186" s="120"/>
    </row>
  </sheetData>
  <sortState ref="A49:E161">
    <sortCondition ref="A49:A161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8" zoomScale="80" zoomScaleNormal="80" workbookViewId="0">
      <selection activeCell="B32" sqref="B32"/>
    </sheetView>
  </sheetViews>
  <sheetFormatPr defaultColWidth="9.140625" defaultRowHeight="12.75" x14ac:dyDescent="0.2"/>
  <cols>
    <col min="1" max="1" width="23.85546875" style="29" customWidth="1"/>
    <col min="2" max="2" width="23.140625" style="29" customWidth="1"/>
    <col min="3" max="3" width="27.42578125" style="29" customWidth="1"/>
    <col min="4" max="4" width="27.140625" style="29" customWidth="1"/>
    <col min="5" max="5" width="28.140625" style="29" customWidth="1"/>
    <col min="6" max="16384" width="9.140625" style="30"/>
  </cols>
  <sheetData>
    <row r="1" spans="1:5" s="29" customFormat="1" ht="36" customHeight="1" x14ac:dyDescent="0.2">
      <c r="A1" s="78" t="s">
        <v>30</v>
      </c>
      <c r="B1" s="121" t="s">
        <v>34</v>
      </c>
      <c r="C1" s="122"/>
      <c r="D1" s="122"/>
      <c r="E1" s="123"/>
    </row>
    <row r="2" spans="1:5" s="6" customFormat="1" ht="35.25" customHeight="1" x14ac:dyDescent="0.2">
      <c r="A2" s="76" t="s">
        <v>22</v>
      </c>
      <c r="B2" s="77" t="s">
        <v>35</v>
      </c>
      <c r="C2" s="76" t="s">
        <v>23</v>
      </c>
      <c r="D2" s="87">
        <v>42552</v>
      </c>
      <c r="E2" s="87">
        <v>42735</v>
      </c>
    </row>
    <row r="3" spans="1:5" s="28" customFormat="1" ht="35.25" customHeight="1" x14ac:dyDescent="0.25">
      <c r="A3" s="233" t="s">
        <v>31</v>
      </c>
      <c r="B3" s="234"/>
      <c r="C3" s="234"/>
      <c r="D3" s="234"/>
      <c r="E3" s="235"/>
    </row>
    <row r="4" spans="1:5" s="6" customFormat="1" ht="31.5" x14ac:dyDescent="0.25">
      <c r="A4" s="55" t="s">
        <v>9</v>
      </c>
      <c r="B4" s="56" t="s">
        <v>1</v>
      </c>
      <c r="C4" s="9"/>
      <c r="D4" s="9"/>
      <c r="E4" s="41"/>
    </row>
    <row r="5" spans="1:5" ht="25.5" x14ac:dyDescent="0.2">
      <c r="A5" s="44" t="s">
        <v>2</v>
      </c>
      <c r="B5" s="3" t="s">
        <v>27</v>
      </c>
      <c r="C5" s="3" t="s">
        <v>10</v>
      </c>
      <c r="D5" s="3" t="s">
        <v>11</v>
      </c>
      <c r="E5" s="20" t="s">
        <v>5</v>
      </c>
    </row>
    <row r="6" spans="1:5" x14ac:dyDescent="0.2">
      <c r="A6" s="37"/>
      <c r="E6" s="38"/>
    </row>
    <row r="7" spans="1:5" x14ac:dyDescent="0.2">
      <c r="A7" s="37"/>
      <c r="E7" s="38"/>
    </row>
    <row r="8" spans="1:5" x14ac:dyDescent="0.2">
      <c r="A8" s="37"/>
      <c r="E8" s="38"/>
    </row>
    <row r="9" spans="1:5" x14ac:dyDescent="0.2">
      <c r="A9" s="37"/>
      <c r="E9" s="38"/>
    </row>
    <row r="10" spans="1:5" x14ac:dyDescent="0.2">
      <c r="A10" s="131" t="s">
        <v>36</v>
      </c>
      <c r="E10" s="132"/>
    </row>
    <row r="11" spans="1:5" x14ac:dyDescent="0.2">
      <c r="A11" s="37"/>
      <c r="E11" s="38"/>
    </row>
    <row r="12" spans="1:5" x14ac:dyDescent="0.2">
      <c r="A12" s="37"/>
      <c r="E12" s="38"/>
    </row>
    <row r="13" spans="1:5" x14ac:dyDescent="0.2">
      <c r="A13" s="37"/>
      <c r="E13" s="38"/>
    </row>
    <row r="14" spans="1:5" x14ac:dyDescent="0.2">
      <c r="A14" s="37"/>
      <c r="E14" s="38"/>
    </row>
    <row r="15" spans="1:5" ht="11.25" customHeight="1" x14ac:dyDescent="0.2">
      <c r="A15" s="37"/>
      <c r="E15" s="38"/>
    </row>
    <row r="16" spans="1:5" hidden="1" x14ac:dyDescent="0.2">
      <c r="A16" s="37"/>
      <c r="E16" s="38"/>
    </row>
    <row r="17" spans="1:5" s="33" customFormat="1" ht="25.5" customHeight="1" x14ac:dyDescent="0.2">
      <c r="A17" s="37"/>
      <c r="B17" s="29"/>
      <c r="C17" s="29"/>
      <c r="D17" s="29"/>
      <c r="E17" s="38"/>
    </row>
    <row r="18" spans="1:5" ht="31.5" x14ac:dyDescent="0.25">
      <c r="A18" s="61" t="s">
        <v>9</v>
      </c>
      <c r="B18" s="62" t="s">
        <v>24</v>
      </c>
      <c r="C18" s="10">
        <f>+B10</f>
        <v>0</v>
      </c>
      <c r="D18" s="10"/>
      <c r="E18" s="46"/>
    </row>
    <row r="19" spans="1:5" x14ac:dyDescent="0.2">
      <c r="A19" s="42" t="s">
        <v>2</v>
      </c>
      <c r="B19" s="4" t="s">
        <v>27</v>
      </c>
      <c r="C19" s="4"/>
      <c r="D19" s="4"/>
      <c r="E19" s="43"/>
    </row>
    <row r="20" spans="1:5" x14ac:dyDescent="0.2">
      <c r="A20" s="37"/>
      <c r="E20" s="38"/>
    </row>
    <row r="21" spans="1:5" x14ac:dyDescent="0.2">
      <c r="A21" s="37"/>
      <c r="E21" s="38"/>
    </row>
    <row r="22" spans="1:5" x14ac:dyDescent="0.2">
      <c r="A22" s="37"/>
      <c r="E22" s="38"/>
    </row>
    <row r="23" spans="1:5" x14ac:dyDescent="0.2">
      <c r="A23" s="125" t="s">
        <v>36</v>
      </c>
      <c r="E23" s="38"/>
    </row>
    <row r="24" spans="1:5" x14ac:dyDescent="0.2">
      <c r="A24" s="37"/>
      <c r="E24" s="38"/>
    </row>
    <row r="25" spans="1:5" x14ac:dyDescent="0.2">
      <c r="A25" s="37"/>
      <c r="E25" s="38"/>
    </row>
    <row r="26" spans="1:5" s="34" customFormat="1" ht="48" customHeight="1" x14ac:dyDescent="0.2">
      <c r="A26" s="37"/>
      <c r="B26" s="29"/>
      <c r="C26" s="29"/>
      <c r="D26" s="29"/>
      <c r="E26" s="38"/>
    </row>
    <row r="27" spans="1:5" ht="45" x14ac:dyDescent="0.2">
      <c r="A27" s="63" t="s">
        <v>44</v>
      </c>
      <c r="B27" s="47">
        <f>SUM(B23:B26)</f>
        <v>0</v>
      </c>
      <c r="C27" s="48"/>
      <c r="D27" s="49"/>
      <c r="E27" s="50"/>
    </row>
    <row r="28" spans="1:5" x14ac:dyDescent="0.2">
      <c r="A28" s="51"/>
      <c r="B28" s="3" t="s">
        <v>27</v>
      </c>
      <c r="C28" s="52"/>
      <c r="D28" s="52"/>
      <c r="E28" s="53"/>
    </row>
    <row r="29" spans="1:5" x14ac:dyDescent="0.2">
      <c r="A29" s="37"/>
      <c r="E29" s="38"/>
    </row>
    <row r="30" spans="1:5" x14ac:dyDescent="0.2">
      <c r="A30" s="37"/>
      <c r="E30" s="38"/>
    </row>
    <row r="31" spans="1:5" x14ac:dyDescent="0.2">
      <c r="A31" s="37"/>
      <c r="E31" s="38"/>
    </row>
    <row r="32" spans="1:5" ht="25.5" x14ac:dyDescent="0.2">
      <c r="A32" s="21" t="s">
        <v>28</v>
      </c>
      <c r="E32" s="38"/>
    </row>
    <row r="33" spans="1:5" x14ac:dyDescent="0.2">
      <c r="A33" s="37"/>
      <c r="E33" s="38"/>
    </row>
    <row r="34" spans="1:5" x14ac:dyDescent="0.2">
      <c r="A34" s="37"/>
      <c r="E34" s="38"/>
    </row>
    <row r="35" spans="1:5" x14ac:dyDescent="0.2">
      <c r="A35" s="39"/>
      <c r="B35" s="25"/>
      <c r="C35" s="25"/>
      <c r="D35" s="25"/>
      <c r="E35" s="40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C17" sqref="C17"/>
    </sheetView>
  </sheetViews>
  <sheetFormatPr defaultColWidth="9.140625" defaultRowHeight="12.75" x14ac:dyDescent="0.2"/>
  <cols>
    <col min="1" max="1" width="23.85546875" style="64" customWidth="1"/>
    <col min="2" max="2" width="23.140625" style="64" customWidth="1"/>
    <col min="3" max="3" width="27.42578125" style="64" customWidth="1"/>
    <col min="4" max="4" width="27.140625" style="64" customWidth="1"/>
    <col min="5" max="5" width="28.140625" style="64" customWidth="1"/>
    <col min="6" max="16384" width="9.140625" style="69"/>
  </cols>
  <sheetData>
    <row r="1" spans="1:5" ht="34.5" customHeight="1" x14ac:dyDescent="0.2">
      <c r="A1" s="17" t="s">
        <v>30</v>
      </c>
      <c r="B1" s="5" t="s">
        <v>34</v>
      </c>
      <c r="C1" s="5"/>
      <c r="D1" s="5"/>
      <c r="E1" s="18"/>
    </row>
    <row r="2" spans="1:5" ht="30" customHeight="1" x14ac:dyDescent="0.2">
      <c r="A2" s="74" t="s">
        <v>22</v>
      </c>
      <c r="B2" s="79" t="s">
        <v>35</v>
      </c>
      <c r="C2" s="75" t="s">
        <v>23</v>
      </c>
      <c r="D2" s="83">
        <v>42552</v>
      </c>
      <c r="E2" s="84">
        <v>42735</v>
      </c>
    </row>
    <row r="3" spans="1:5" ht="18" x14ac:dyDescent="0.2">
      <c r="A3" s="236" t="s">
        <v>32</v>
      </c>
      <c r="B3" s="237"/>
      <c r="C3" s="237"/>
      <c r="D3" s="237"/>
      <c r="E3" s="238"/>
    </row>
    <row r="4" spans="1:5" ht="20.25" customHeight="1" x14ac:dyDescent="0.25">
      <c r="A4" s="55" t="s">
        <v>15</v>
      </c>
      <c r="B4" s="9"/>
      <c r="C4" s="9"/>
      <c r="D4" s="9"/>
      <c r="E4" s="41"/>
    </row>
    <row r="5" spans="1:5" ht="19.5" customHeight="1" x14ac:dyDescent="0.2">
      <c r="A5" s="44" t="s">
        <v>2</v>
      </c>
      <c r="B5" s="3" t="s">
        <v>16</v>
      </c>
      <c r="C5" s="3" t="s">
        <v>17</v>
      </c>
      <c r="D5" s="3" t="s">
        <v>18</v>
      </c>
      <c r="E5" s="20"/>
    </row>
    <row r="6" spans="1:5" x14ac:dyDescent="0.2">
      <c r="A6" s="65"/>
      <c r="E6" s="66"/>
    </row>
    <row r="7" spans="1:5" x14ac:dyDescent="0.2">
      <c r="A7" s="65"/>
      <c r="E7" s="66"/>
    </row>
    <row r="8" spans="1:5" x14ac:dyDescent="0.2">
      <c r="A8" s="125" t="s">
        <v>36</v>
      </c>
      <c r="E8" s="66"/>
    </row>
    <row r="9" spans="1:5" x14ac:dyDescent="0.2">
      <c r="A9" s="65"/>
      <c r="E9" s="66"/>
    </row>
    <row r="10" spans="1:5" x14ac:dyDescent="0.2">
      <c r="A10" s="65"/>
      <c r="E10" s="66"/>
    </row>
    <row r="11" spans="1:5" s="70" customFormat="1" ht="27" customHeight="1" x14ac:dyDescent="0.25">
      <c r="A11" s="59" t="s">
        <v>19</v>
      </c>
      <c r="B11" s="11"/>
      <c r="C11" s="11"/>
      <c r="D11" s="11"/>
      <c r="E11" s="45"/>
    </row>
    <row r="12" spans="1:5" x14ac:dyDescent="0.2">
      <c r="A12" s="44" t="s">
        <v>2</v>
      </c>
      <c r="B12" s="3" t="s">
        <v>16</v>
      </c>
      <c r="C12" s="3" t="s">
        <v>20</v>
      </c>
      <c r="D12" s="3" t="s">
        <v>21</v>
      </c>
      <c r="E12" s="20"/>
    </row>
    <row r="13" spans="1:5" x14ac:dyDescent="0.2">
      <c r="A13" s="65"/>
      <c r="E13" s="66"/>
    </row>
    <row r="14" spans="1:5" x14ac:dyDescent="0.2">
      <c r="A14" s="65"/>
      <c r="E14" s="66"/>
    </row>
    <row r="15" spans="1:5" x14ac:dyDescent="0.2">
      <c r="A15" s="124" t="s">
        <v>36</v>
      </c>
      <c r="E15" s="66"/>
    </row>
    <row r="16" spans="1:5" x14ac:dyDescent="0.2">
      <c r="A16" s="65"/>
      <c r="E16" s="66"/>
    </row>
    <row r="17" spans="1:5" x14ac:dyDescent="0.2">
      <c r="A17" s="65"/>
      <c r="E17" s="66"/>
    </row>
    <row r="18" spans="1:5" x14ac:dyDescent="0.2">
      <c r="A18" s="65"/>
      <c r="E18" s="66"/>
    </row>
    <row r="19" spans="1:5" ht="102" x14ac:dyDescent="0.2">
      <c r="A19" s="65" t="s">
        <v>33</v>
      </c>
      <c r="E19" s="66"/>
    </row>
    <row r="20" spans="1:5" x14ac:dyDescent="0.2">
      <c r="A20" s="65"/>
      <c r="E20" s="66"/>
    </row>
    <row r="21" spans="1:5" ht="45" x14ac:dyDescent="0.2">
      <c r="A21" s="63" t="s">
        <v>45</v>
      </c>
      <c r="B21" s="47"/>
      <c r="C21" s="48"/>
      <c r="D21" s="49"/>
      <c r="E21" s="50"/>
    </row>
    <row r="22" spans="1:5" x14ac:dyDescent="0.2">
      <c r="A22" s="51"/>
      <c r="B22" s="3" t="s">
        <v>27</v>
      </c>
      <c r="C22" s="52"/>
      <c r="D22" s="52"/>
      <c r="E22" s="53"/>
    </row>
    <row r="23" spans="1:5" x14ac:dyDescent="0.2">
      <c r="A23" s="65"/>
      <c r="E23" s="66"/>
    </row>
    <row r="24" spans="1:5" x14ac:dyDescent="0.2">
      <c r="A24" s="65"/>
      <c r="E24" s="66"/>
    </row>
    <row r="25" spans="1:5" x14ac:dyDescent="0.2">
      <c r="A25" s="67"/>
      <c r="B25" s="54"/>
      <c r="C25" s="54"/>
      <c r="D25" s="54"/>
      <c r="E25" s="68"/>
    </row>
    <row r="28" spans="1:5" ht="25.5" x14ac:dyDescent="0.2">
      <c r="A28" s="21" t="s">
        <v>28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/>
  </sheetViews>
  <sheetFormatPr defaultColWidth="9.140625" defaultRowHeight="12.75" x14ac:dyDescent="0.2"/>
  <cols>
    <col min="1" max="1" width="23.85546875" style="26" customWidth="1"/>
    <col min="2" max="2" width="23.140625" style="26" customWidth="1"/>
    <col min="3" max="3" width="45" style="26" customWidth="1"/>
    <col min="4" max="4" width="27.140625" style="26" customWidth="1"/>
    <col min="5" max="5" width="28.140625" style="26" customWidth="1"/>
    <col min="6" max="8" width="9.140625" style="27"/>
    <col min="9" max="9" width="29.7109375" style="27" customWidth="1"/>
    <col min="10" max="16384" width="9.140625" style="27"/>
  </cols>
  <sheetData>
    <row r="1" spans="1:9" ht="39.75" customHeight="1" x14ac:dyDescent="0.2">
      <c r="A1" s="78" t="s">
        <v>30</v>
      </c>
      <c r="B1" s="73" t="s">
        <v>34</v>
      </c>
      <c r="C1" s="73"/>
      <c r="D1" s="35"/>
      <c r="E1" s="36"/>
    </row>
    <row r="2" spans="1:9" ht="29.25" customHeight="1" x14ac:dyDescent="0.2">
      <c r="A2" s="76" t="s">
        <v>22</v>
      </c>
      <c r="B2" s="77" t="s">
        <v>35</v>
      </c>
      <c r="C2" s="76" t="s">
        <v>23</v>
      </c>
      <c r="D2" s="85">
        <v>42552</v>
      </c>
      <c r="E2" s="86">
        <v>42735</v>
      </c>
    </row>
    <row r="3" spans="1:9" ht="29.25" customHeight="1" x14ac:dyDescent="0.2">
      <c r="A3" s="239" t="s">
        <v>12</v>
      </c>
      <c r="B3" s="240"/>
      <c r="C3" s="240"/>
      <c r="D3" s="240"/>
      <c r="E3" s="241"/>
    </row>
    <row r="4" spans="1:9" ht="39.75" customHeight="1" x14ac:dyDescent="0.25">
      <c r="A4" s="55" t="s">
        <v>12</v>
      </c>
      <c r="B4" s="56" t="s">
        <v>1</v>
      </c>
      <c r="C4" s="9"/>
      <c r="D4" s="9"/>
      <c r="E4" s="41"/>
    </row>
    <row r="5" spans="1:9" ht="25.5" x14ac:dyDescent="0.2">
      <c r="A5" s="44" t="s">
        <v>2</v>
      </c>
      <c r="B5" s="3" t="s">
        <v>3</v>
      </c>
      <c r="C5" s="3" t="s">
        <v>13</v>
      </c>
      <c r="D5" s="3"/>
      <c r="E5" s="20" t="s">
        <v>14</v>
      </c>
    </row>
    <row r="6" spans="1:9" x14ac:dyDescent="0.2">
      <c r="A6" s="37"/>
      <c r="B6" s="163"/>
      <c r="C6" s="29"/>
      <c r="D6" s="29"/>
      <c r="E6" s="38"/>
    </row>
    <row r="7" spans="1:9" x14ac:dyDescent="0.2">
      <c r="A7" s="136"/>
      <c r="B7" s="152"/>
      <c r="C7" s="34"/>
      <c r="D7" s="34"/>
      <c r="E7" s="137"/>
    </row>
    <row r="8" spans="1:9" x14ac:dyDescent="0.2">
      <c r="A8" s="136"/>
      <c r="B8" s="152"/>
      <c r="C8" s="34"/>
      <c r="D8" s="34"/>
      <c r="E8" s="137"/>
      <c r="I8" s="89"/>
    </row>
    <row r="9" spans="1:9" ht="32.25" customHeight="1" x14ac:dyDescent="0.2">
      <c r="A9" s="136"/>
      <c r="B9" s="152"/>
      <c r="C9" s="34"/>
      <c r="D9" s="34"/>
      <c r="E9" s="137"/>
      <c r="I9" s="89"/>
    </row>
    <row r="10" spans="1:9" x14ac:dyDescent="0.2">
      <c r="A10" s="136"/>
      <c r="B10" s="152"/>
      <c r="C10" s="14"/>
      <c r="D10" s="34"/>
      <c r="E10" s="137"/>
      <c r="I10" s="89"/>
    </row>
    <row r="11" spans="1:9" x14ac:dyDescent="0.2">
      <c r="A11" s="129"/>
      <c r="B11" s="146"/>
      <c r="C11" s="14"/>
      <c r="D11" s="29"/>
      <c r="E11" s="133"/>
      <c r="I11" s="89"/>
    </row>
    <row r="12" spans="1:9" x14ac:dyDescent="0.2">
      <c r="A12" s="92"/>
      <c r="B12" s="146"/>
      <c r="C12" s="29"/>
      <c r="D12" s="34"/>
      <c r="E12" s="38"/>
      <c r="I12" s="89"/>
    </row>
    <row r="13" spans="1:9" x14ac:dyDescent="0.2">
      <c r="A13" s="92"/>
      <c r="B13" s="146"/>
      <c r="C13" s="29"/>
      <c r="D13" s="34"/>
      <c r="E13" s="38"/>
      <c r="I13" s="89"/>
    </row>
    <row r="14" spans="1:9" x14ac:dyDescent="0.2">
      <c r="A14" s="37"/>
      <c r="B14" s="163"/>
      <c r="C14" s="29"/>
      <c r="D14" s="29"/>
      <c r="E14" s="38"/>
      <c r="I14" s="89"/>
    </row>
    <row r="15" spans="1:9" ht="31.5" x14ac:dyDescent="0.25">
      <c r="A15" s="55" t="s">
        <v>12</v>
      </c>
      <c r="B15" s="56" t="s">
        <v>24</v>
      </c>
      <c r="C15" s="135">
        <f>+B7+B8+B9</f>
        <v>0</v>
      </c>
      <c r="D15" s="9"/>
      <c r="E15" s="41"/>
    </row>
    <row r="16" spans="1:9" ht="15" customHeight="1" x14ac:dyDescent="0.2">
      <c r="A16" s="44" t="s">
        <v>2</v>
      </c>
      <c r="B16" s="3" t="s">
        <v>3</v>
      </c>
      <c r="C16" s="3"/>
      <c r="D16" s="3"/>
      <c r="E16" s="20"/>
    </row>
    <row r="17" spans="1:8" x14ac:dyDescent="0.2">
      <c r="A17" s="193">
        <v>42578</v>
      </c>
      <c r="B17" s="188">
        <v>986.96</v>
      </c>
      <c r="C17" s="189" t="s">
        <v>124</v>
      </c>
      <c r="D17" s="189" t="s">
        <v>78</v>
      </c>
      <c r="E17" s="222" t="s">
        <v>89</v>
      </c>
    </row>
    <row r="18" spans="1:8" x14ac:dyDescent="0.2">
      <c r="A18" s="193">
        <v>42695</v>
      </c>
      <c r="B18" s="188">
        <v>130.43</v>
      </c>
      <c r="C18" s="189" t="s">
        <v>79</v>
      </c>
      <c r="D18" s="190" t="s">
        <v>78</v>
      </c>
      <c r="E18" s="222" t="s">
        <v>118</v>
      </c>
    </row>
    <row r="19" spans="1:8" x14ac:dyDescent="0.2">
      <c r="A19" s="191"/>
      <c r="B19" s="152"/>
      <c r="C19" s="14"/>
      <c r="D19" s="34"/>
      <c r="E19" s="137"/>
    </row>
    <row r="20" spans="1:8" x14ac:dyDescent="0.2">
      <c r="A20" s="191"/>
      <c r="B20" s="152"/>
      <c r="C20" s="14"/>
      <c r="D20" s="34"/>
      <c r="E20" s="137"/>
    </row>
    <row r="21" spans="1:8" x14ac:dyDescent="0.2">
      <c r="A21" s="191"/>
      <c r="B21" s="152"/>
      <c r="C21" s="14"/>
      <c r="D21" s="34"/>
      <c r="E21" s="137"/>
    </row>
    <row r="22" spans="1:8" ht="27.75" customHeight="1" x14ac:dyDescent="0.2">
      <c r="A22" s="191"/>
      <c r="B22" s="152"/>
      <c r="C22" s="14"/>
      <c r="D22" s="34"/>
      <c r="E22" s="137"/>
    </row>
    <row r="23" spans="1:8" x14ac:dyDescent="0.2">
      <c r="A23" s="192"/>
      <c r="B23" s="146"/>
      <c r="C23" s="12"/>
      <c r="D23" s="29"/>
      <c r="E23" s="133"/>
    </row>
    <row r="24" spans="1:8" x14ac:dyDescent="0.2">
      <c r="A24" s="192"/>
      <c r="B24" s="146"/>
      <c r="C24" s="12"/>
      <c r="D24" s="29"/>
      <c r="E24" s="133"/>
    </row>
    <row r="25" spans="1:8" x14ac:dyDescent="0.2">
      <c r="A25" s="192">
        <v>42552</v>
      </c>
      <c r="B25" s="152">
        <v>120.68099999999998</v>
      </c>
      <c r="C25" s="29" t="s">
        <v>41</v>
      </c>
      <c r="D25" s="29" t="s">
        <v>40</v>
      </c>
      <c r="E25" s="133"/>
    </row>
    <row r="26" spans="1:8" x14ac:dyDescent="0.2">
      <c r="A26" s="192">
        <v>42583</v>
      </c>
      <c r="B26" s="152">
        <v>55.591000000000001</v>
      </c>
      <c r="C26" s="29" t="s">
        <v>41</v>
      </c>
      <c r="D26" s="29" t="s">
        <v>40</v>
      </c>
      <c r="E26" s="38"/>
    </row>
    <row r="27" spans="1:8" x14ac:dyDescent="0.2">
      <c r="A27" s="192">
        <v>42614</v>
      </c>
      <c r="B27" s="152">
        <v>56.177499999999995</v>
      </c>
      <c r="C27" s="29" t="s">
        <v>41</v>
      </c>
      <c r="D27" s="29" t="s">
        <v>40</v>
      </c>
      <c r="E27" s="38"/>
    </row>
    <row r="28" spans="1:8" x14ac:dyDescent="0.2">
      <c r="A28" s="192">
        <v>42644</v>
      </c>
      <c r="B28" s="152">
        <v>40.330500000000001</v>
      </c>
      <c r="C28" s="29" t="s">
        <v>41</v>
      </c>
      <c r="D28" s="29" t="s">
        <v>40</v>
      </c>
      <c r="E28" s="38"/>
    </row>
    <row r="29" spans="1:8" x14ac:dyDescent="0.2">
      <c r="A29" s="192">
        <v>42675</v>
      </c>
      <c r="B29" s="152">
        <v>38.927500000000002</v>
      </c>
      <c r="C29" s="29" t="s">
        <v>41</v>
      </c>
      <c r="D29" s="29" t="s">
        <v>40</v>
      </c>
      <c r="E29" s="38"/>
    </row>
    <row r="30" spans="1:8" x14ac:dyDescent="0.2">
      <c r="A30" s="192">
        <v>42705</v>
      </c>
      <c r="B30" s="152">
        <v>44.481999999999999</v>
      </c>
      <c r="C30" s="29" t="s">
        <v>41</v>
      </c>
      <c r="D30" s="29" t="s">
        <v>40</v>
      </c>
      <c r="E30" s="38"/>
    </row>
    <row r="31" spans="1:8" x14ac:dyDescent="0.2">
      <c r="A31" s="192"/>
      <c r="B31" s="134"/>
      <c r="C31" s="29"/>
      <c r="D31" s="29"/>
      <c r="E31" s="38"/>
      <c r="H31" s="119"/>
    </row>
    <row r="32" spans="1:8" x14ac:dyDescent="0.2">
      <c r="A32" s="192"/>
      <c r="B32" s="134"/>
      <c r="C32" s="29"/>
      <c r="D32" s="29"/>
      <c r="E32" s="38"/>
    </row>
    <row r="33" spans="1:8" ht="15" x14ac:dyDescent="0.2">
      <c r="A33" s="192"/>
      <c r="B33" s="134"/>
      <c r="C33" s="29"/>
      <c r="D33" s="29"/>
      <c r="E33" s="38"/>
      <c r="H33" s="126"/>
    </row>
    <row r="34" spans="1:8" ht="15" x14ac:dyDescent="0.2">
      <c r="A34" s="88"/>
      <c r="B34" s="134"/>
      <c r="C34" s="29"/>
      <c r="D34" s="29"/>
      <c r="E34" s="38"/>
      <c r="H34" s="126"/>
    </row>
    <row r="35" spans="1:8" ht="15" x14ac:dyDescent="0.2">
      <c r="A35" s="88"/>
      <c r="B35" s="134"/>
      <c r="C35" s="29"/>
      <c r="D35" s="29"/>
      <c r="E35" s="38"/>
      <c r="H35" s="126"/>
    </row>
    <row r="36" spans="1:8" ht="15" x14ac:dyDescent="0.2">
      <c r="A36" s="88"/>
      <c r="B36" s="134"/>
      <c r="C36" s="29"/>
      <c r="D36" s="29"/>
      <c r="E36" s="38"/>
      <c r="H36" s="126"/>
    </row>
    <row r="37" spans="1:8" ht="15" x14ac:dyDescent="0.2">
      <c r="A37" s="88"/>
      <c r="B37" s="134"/>
      <c r="C37" s="29"/>
      <c r="D37" s="29"/>
      <c r="E37" s="38"/>
      <c r="H37" s="126"/>
    </row>
    <row r="38" spans="1:8" ht="15" x14ac:dyDescent="0.2">
      <c r="A38" s="88"/>
      <c r="B38" s="134"/>
      <c r="C38" s="29"/>
      <c r="D38" s="29"/>
      <c r="E38" s="38"/>
      <c r="H38" s="126"/>
    </row>
    <row r="39" spans="1:8" x14ac:dyDescent="0.2">
      <c r="A39" s="37"/>
      <c r="B39" s="29"/>
      <c r="C39" s="29"/>
      <c r="D39" s="29"/>
      <c r="E39" s="38"/>
    </row>
    <row r="40" spans="1:8" x14ac:dyDescent="0.2">
      <c r="A40" s="37"/>
      <c r="B40" s="29"/>
      <c r="C40" s="29"/>
      <c r="D40" s="29"/>
      <c r="E40" s="38"/>
    </row>
    <row r="41" spans="1:8" ht="45" x14ac:dyDescent="0.2">
      <c r="A41" s="72" t="s">
        <v>46</v>
      </c>
      <c r="B41" s="225">
        <f>SUM(B17:B36)</f>
        <v>1473.5795000000001</v>
      </c>
      <c r="C41" s="31"/>
      <c r="D41" s="32"/>
      <c r="E41" s="71"/>
    </row>
    <row r="42" spans="1:8" x14ac:dyDescent="0.2">
      <c r="A42" s="37"/>
      <c r="B42" s="12" t="s">
        <v>27</v>
      </c>
      <c r="C42" s="29"/>
      <c r="D42" s="29"/>
      <c r="E42" s="38"/>
    </row>
    <row r="43" spans="1:8" x14ac:dyDescent="0.2">
      <c r="A43" s="37"/>
      <c r="B43" s="29"/>
      <c r="C43" s="29"/>
      <c r="D43" s="29"/>
      <c r="E43" s="38"/>
    </row>
    <row r="44" spans="1:8" x14ac:dyDescent="0.2">
      <c r="A44" s="37"/>
      <c r="B44" s="29"/>
      <c r="C44" s="29"/>
      <c r="D44" s="29"/>
      <c r="E44" s="38"/>
    </row>
    <row r="45" spans="1:8" x14ac:dyDescent="0.2">
      <c r="A45" s="37"/>
      <c r="B45" s="29"/>
      <c r="C45" s="29"/>
      <c r="D45" s="29"/>
      <c r="E45" s="38"/>
    </row>
    <row r="46" spans="1:8" x14ac:dyDescent="0.2">
      <c r="A46" s="37"/>
      <c r="B46" s="29"/>
      <c r="C46" s="29"/>
      <c r="D46" s="29"/>
      <c r="E46" s="38"/>
    </row>
    <row r="47" spans="1:8" x14ac:dyDescent="0.2">
      <c r="A47" s="37"/>
      <c r="B47" s="29"/>
      <c r="C47" s="29"/>
      <c r="D47" s="29"/>
      <c r="E47" s="38"/>
    </row>
    <row r="48" spans="1:8" x14ac:dyDescent="0.2">
      <c r="A48" s="37"/>
      <c r="B48" s="29"/>
      <c r="C48" s="29"/>
      <c r="D48" s="29"/>
      <c r="E48" s="38"/>
    </row>
    <row r="49" spans="1:5" ht="25.5" x14ac:dyDescent="0.2">
      <c r="A49" s="21" t="s">
        <v>28</v>
      </c>
      <c r="B49" s="29"/>
      <c r="C49" s="29"/>
      <c r="D49" s="29"/>
      <c r="E49" s="38"/>
    </row>
    <row r="50" spans="1:5" x14ac:dyDescent="0.2">
      <c r="A50" s="37"/>
      <c r="B50" s="29"/>
      <c r="C50" s="29"/>
      <c r="D50" s="29"/>
      <c r="E50" s="38"/>
    </row>
    <row r="51" spans="1:5" x14ac:dyDescent="0.2">
      <c r="A51" s="37"/>
      <c r="B51" s="29"/>
      <c r="C51" s="29"/>
      <c r="D51" s="29"/>
      <c r="E51" s="38"/>
    </row>
    <row r="52" spans="1:5" x14ac:dyDescent="0.2">
      <c r="A52" s="37"/>
      <c r="B52" s="29"/>
      <c r="C52" s="29"/>
      <c r="D52" s="29"/>
      <c r="E52" s="38"/>
    </row>
    <row r="53" spans="1:5" x14ac:dyDescent="0.2">
      <c r="A53" s="37"/>
      <c r="B53" s="29"/>
      <c r="C53" s="29"/>
      <c r="D53" s="29"/>
      <c r="E53" s="38"/>
    </row>
    <row r="54" spans="1:5" x14ac:dyDescent="0.2">
      <c r="A54" s="39"/>
      <c r="B54" s="25"/>
      <c r="C54" s="25"/>
      <c r="D54" s="25"/>
      <c r="E54" s="40"/>
    </row>
  </sheetData>
  <sortState ref="A18:E22">
    <sortCondition ref="A18:A22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Bevan Sloan</cp:lastModifiedBy>
  <cp:lastPrinted>2017-02-01T23:51:11Z</cp:lastPrinted>
  <dcterms:created xsi:type="dcterms:W3CDTF">2010-10-17T20:59:02Z</dcterms:created>
  <dcterms:modified xsi:type="dcterms:W3CDTF">2017-02-13T02:28:57Z</dcterms:modified>
</cp:coreProperties>
</file>