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lin\Downloads\"/>
    </mc:Choice>
  </mc:AlternateContent>
  <bookViews>
    <workbookView xWindow="0" yWindow="0" windowWidth="19200" windowHeight="704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expenses'!$A$1:$E$39</definedName>
    <definedName name="_xlnm.Print_Area" localSheetId="2">'Gifts and Benefits'!$A$1:$E$15</definedName>
    <definedName name="_xlnm.Print_Area" localSheetId="1">Hospitality!$A$1:$F$16</definedName>
    <definedName name="_xlnm.Print_Area" localSheetId="0">Travel!$A$1:$D$153</definedName>
  </definedNames>
  <calcPr calcId="179017"/>
</workbook>
</file>

<file path=xl/calcChain.xml><?xml version="1.0" encoding="utf-8"?>
<calcChain xmlns="http://schemas.openxmlformats.org/spreadsheetml/2006/main">
  <c r="B37" i="3" l="1"/>
  <c r="B151" i="1"/>
  <c r="B114" i="1"/>
  <c r="B152" i="1" s="1"/>
  <c r="B33" i="1"/>
  <c r="B4" i="3" l="1"/>
  <c r="B15" i="2"/>
  <c r="B4" i="2"/>
  <c r="B4" i="4" l="1"/>
  <c r="B3" i="4" l="1"/>
  <c r="B2" i="4"/>
  <c r="D14" i="4" l="1"/>
</calcChain>
</file>

<file path=xl/sharedStrings.xml><?xml version="1.0" encoding="utf-8"?>
<sst xmlns="http://schemas.openxmlformats.org/spreadsheetml/2006/main" count="397" uniqueCount="178">
  <si>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</si>
  <si>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</si>
  <si>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</si>
  <si>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</si>
  <si>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</si>
  <si>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</si>
  <si>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</si>
  <si>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</si>
  <si>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</si>
  <si>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</si>
  <si>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</si>
  <si>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</si>
  <si>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</si>
  <si>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</si>
  <si>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</si>
  <si>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</si>
  <si>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</si>
  <si>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</si>
  <si>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</si>
  <si>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</si>
  <si>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</si>
  <si>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</si>
  <si>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</si>
  <si>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</si>
  <si>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</si>
  <si>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</si>
  <si>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</si>
  <si>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Offered by 
(who made the offer?)</t>
  </si>
  <si>
    <t>Nature ***</t>
  </si>
  <si>
    <t>International Travel (including  travel within NZ at beginning and end of overseas trip)**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</si>
  <si>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</si>
  <si>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</si>
  <si>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</si>
  <si>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</si>
  <si>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</si>
  <si>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</si>
  <si>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</si>
  <si>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</si>
  <si>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</si>
  <si>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</si>
  <si>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</si>
  <si>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</si>
  <si>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</si>
  <si>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Health Quality and Safety Commission</t>
  </si>
  <si>
    <t>Dr Janice Wilson</t>
  </si>
  <si>
    <t>Cost (NZ$)
(exc GST)</t>
  </si>
  <si>
    <t>Cost ($)
(exc GST)</t>
  </si>
  <si>
    <t>Vodafone Account</t>
  </si>
  <si>
    <t>Wellington and International Roaming</t>
  </si>
  <si>
    <t>Medical Protection Society</t>
  </si>
  <si>
    <t>Wellington</t>
  </si>
  <si>
    <t>Taxi</t>
  </si>
  <si>
    <t>Airfare</t>
  </si>
  <si>
    <t>Accommodation</t>
  </si>
  <si>
    <t>Travel</t>
  </si>
  <si>
    <t>Return Taxi</t>
  </si>
  <si>
    <t>Return Airfare</t>
  </si>
  <si>
    <t>ReturnTaxi</t>
  </si>
  <si>
    <t>Airfares Brisbane</t>
  </si>
  <si>
    <t>Return Auckland</t>
  </si>
  <si>
    <t>Return Dunedin</t>
  </si>
  <si>
    <t>Baggage</t>
  </si>
  <si>
    <t>Parking</t>
  </si>
  <si>
    <t>Taxi Brisbane</t>
  </si>
  <si>
    <t>Meals Brisbane</t>
  </si>
  <si>
    <t>USA Visa</t>
  </si>
  <si>
    <t>Shuttle</t>
  </si>
  <si>
    <t>Taxi USA</t>
  </si>
  <si>
    <t>Meals USA</t>
  </si>
  <si>
    <t xml:space="preserve">Training and Development </t>
  </si>
  <si>
    <t>Breakfast</t>
  </si>
  <si>
    <t>Zero Suicide</t>
  </si>
  <si>
    <t>Conference / Forum</t>
  </si>
  <si>
    <t>Learning Leaders Breakfast</t>
  </si>
  <si>
    <t>Wellington Airport</t>
  </si>
  <si>
    <t>No information to disclose</t>
  </si>
  <si>
    <t>1 July 2017 to 30 June 2018</t>
  </si>
  <si>
    <t>Taxi Dunedin</t>
  </si>
  <si>
    <t>February 2018</t>
  </si>
  <si>
    <t>January 2018</t>
  </si>
  <si>
    <t>March 2018</t>
  </si>
  <si>
    <t>April 2018</t>
  </si>
  <si>
    <t>May 2018</t>
  </si>
  <si>
    <t>June 2018</t>
  </si>
  <si>
    <t>November 2017</t>
  </si>
  <si>
    <t>October 2017</t>
  </si>
  <si>
    <t>September 2017</t>
  </si>
  <si>
    <t>December 2017</t>
  </si>
  <si>
    <t>August 2017</t>
  </si>
  <si>
    <t>July 2018</t>
  </si>
  <si>
    <t>June 2017</t>
  </si>
  <si>
    <t>Choosing Wisely Workshop</t>
  </si>
  <si>
    <t>Medical Council of New Zealand</t>
  </si>
  <si>
    <t>The Royal Australian and NZ College of Psychiatris</t>
  </si>
  <si>
    <t>Annual Membership</t>
  </si>
  <si>
    <t>RANZCP</t>
  </si>
  <si>
    <t>Conference &amp; Dinner</t>
  </si>
  <si>
    <t>Registration</t>
  </si>
  <si>
    <t>Parking Month of July 2017</t>
  </si>
  <si>
    <t>Parking Month of August 2017</t>
  </si>
  <si>
    <t>Parking Month of September 2017</t>
  </si>
  <si>
    <t>Parking Month of October 2017</t>
  </si>
  <si>
    <t>Mileage return 288km</t>
  </si>
  <si>
    <t>Dr Mike Hamilton</t>
  </si>
  <si>
    <t>Airfares Sydney</t>
  </si>
  <si>
    <t>Rental Car Auckland</t>
  </si>
  <si>
    <t>Rental Car Christchurch</t>
  </si>
  <si>
    <t>Parking Month of March 2018</t>
  </si>
  <si>
    <t>Parking Month of April 2018</t>
  </si>
  <si>
    <t>Refund for Accommodation</t>
  </si>
  <si>
    <t>Overseas Speaker</t>
  </si>
  <si>
    <t>Mental Health Peer Review Meeting</t>
  </si>
  <si>
    <t>Mental Health Peer Review and meeting with the CE, Australian Safety &amp; Quality</t>
  </si>
  <si>
    <t>International Initiative for Mental Health Leadership  Board Meeting</t>
  </si>
  <si>
    <t>29.10.17</t>
  </si>
  <si>
    <t>International Speaker, Medication Safety Specialist</t>
  </si>
  <si>
    <t>Visit to Tarawhiti DHB</t>
  </si>
  <si>
    <t>Attending Professor Erik masterclass</t>
  </si>
  <si>
    <t xml:space="preserve">Attend Counties Man Board Meeting </t>
  </si>
  <si>
    <t>e-Mental Health Implementation Science Expert Forum</t>
  </si>
  <si>
    <t>Present a Northland DHB Quality Award</t>
  </si>
  <si>
    <t xml:space="preserve">Mental Health &amp; Addiction Quality Improvement regional workshop - South Island </t>
  </si>
  <si>
    <t>MidCentral DHB visit</t>
  </si>
  <si>
    <t>Mental Health &amp; Addiction Quality Improvement regional workshop - Midland</t>
  </si>
  <si>
    <t>Mental Health Quality Improvement regional workshop - Northern</t>
  </si>
  <si>
    <t>Waitemata DHB visit</t>
  </si>
  <si>
    <t>Open for Leadership awards - HAWKES BAY</t>
  </si>
  <si>
    <t xml:space="preserve">Royal Australian College of General Practice 2017 NZ Conference </t>
  </si>
  <si>
    <t>Commission Board Meeting</t>
  </si>
  <si>
    <t>Mental Health Nurses Conference</t>
  </si>
  <si>
    <t>Meetings with Te Pou and Homecare Medical</t>
  </si>
  <si>
    <t>Zero Suicide in Healthcare Practice 2017</t>
  </si>
  <si>
    <t xml:space="preserve">Quality Improvement and Innovation Award Ceremony </t>
  </si>
  <si>
    <t xml:space="preserve">Mental health workshop </t>
  </si>
  <si>
    <t xml:space="preserve">Meeting with Judge D Marshall, Chief Coroner </t>
  </si>
  <si>
    <t>Mental Health Addiction Quality Improvement planning day</t>
  </si>
  <si>
    <t>Southern DHB Visit</t>
  </si>
  <si>
    <t>Te Roopu Maori Meeting</t>
  </si>
  <si>
    <t>Meeting with Australian Quality Safety Commission</t>
  </si>
  <si>
    <t>Mental Health Peer Review Group Meeting</t>
  </si>
  <si>
    <t>Suicide Mortality Review Committee Meeting</t>
  </si>
  <si>
    <t xml:space="preserve">Massey University celebrating 20 years of the Te Rau Puawai programme </t>
  </si>
  <si>
    <t>Ko Awatea Director Interview Panel</t>
  </si>
  <si>
    <t>Meeting with the Judge Marshall Chief Coroner regarding Mortality Review Committee Child &amp; Youth and work in regional office</t>
  </si>
  <si>
    <t>Meeting with Maternal Morbidity Chair(s)</t>
  </si>
  <si>
    <t>MidCentral DHB - Quality and Excellence Advisory Committee meeting</t>
  </si>
  <si>
    <t>Meeting with Director General of Health</t>
  </si>
  <si>
    <t>Erik Hollnagel's  Safety II and resilience engineering - building resilience in healthcare conference</t>
  </si>
  <si>
    <t>Counties Manukau Board Meeting</t>
  </si>
  <si>
    <t>Waitemata DHB Visit</t>
  </si>
  <si>
    <t>Meeting with ACC</t>
  </si>
  <si>
    <t>Suicide Mortality Review Committee meeting</t>
  </si>
  <si>
    <t xml:space="preserve">Meeting with Otago School of Medicine </t>
  </si>
  <si>
    <t>NZ Council of Trade Unions Meeting</t>
  </si>
  <si>
    <t>Meeting with Direcor of Mental health, ministry of health</t>
  </si>
  <si>
    <t>Mental Health &amp; Addictions Leadership Group Meeting</t>
  </si>
  <si>
    <t>Mortality Review Committee workshop</t>
  </si>
  <si>
    <t xml:space="preserve">Capital &amp; Coast DHB </t>
  </si>
  <si>
    <t>Let’s talk symposium</t>
  </si>
  <si>
    <t>Lets talk symposium  and Mental Health and Addiction Quality Improvement Programme Stakeholder Group meeting</t>
  </si>
  <si>
    <t>Mortality Review Committee Chairs meeting</t>
  </si>
  <si>
    <t>Meeting at the Ministry of health</t>
  </si>
  <si>
    <t xml:space="preserve">Travel Fees July to June </t>
  </si>
  <si>
    <t>Reimbursement by IIMHL</t>
  </si>
  <si>
    <t xml:space="preserve">Accommodation Sydney </t>
  </si>
  <si>
    <t>Meals Sydney</t>
  </si>
  <si>
    <t>Taxis Sydney</t>
  </si>
  <si>
    <t xml:space="preserve">USA Airfares Washington </t>
  </si>
  <si>
    <t>BMJ IHI Conference September 2018 Melbourne</t>
  </si>
  <si>
    <t>International Initiative for Mental Health Leadership  Board Meeting Stockholm</t>
  </si>
  <si>
    <t>Fees for international</t>
  </si>
  <si>
    <t>Rental Car</t>
  </si>
  <si>
    <t>Mid Cental Awards -WHANGANUI</t>
  </si>
  <si>
    <t>Accommodation The Rutland</t>
  </si>
  <si>
    <t>Airport to Office</t>
  </si>
  <si>
    <t xml:space="preserve">Taxi </t>
  </si>
  <si>
    <t>Auckland</t>
  </si>
  <si>
    <t>Stockholm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</si>
</sst>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1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vertical="top" wrapText="1"/>
    </xf>
    <xf numFmtId="14" fontId="0" fillId="0" borderId="9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horizontal="right" vertical="top" wrapText="1"/>
    </xf>
    <xf numFmtId="43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43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9" xfId="0" applyNumberFormat="1" applyFill="1" applyBorder="1" applyAlignment="1">
      <alignment vertical="top" wrapText="1"/>
    </xf>
    <xf numFmtId="43" fontId="0" fillId="0" borderId="0" xfId="1" applyNumberFormat="1" applyFont="1" applyFill="1" applyBorder="1" applyAlignment="1">
      <alignment wrapText="1"/>
    </xf>
    <xf numFmtId="14" fontId="0" fillId="0" borderId="0" xfId="0" applyNumberFormat="1" applyFill="1" applyBorder="1" applyAlignment="1">
      <alignment vertical="top" wrapText="1"/>
    </xf>
    <xf numFmtId="14" fontId="0" fillId="0" borderId="0" xfId="0" applyNumberFormat="1" applyFill="1" applyAlignment="1">
      <alignment vertical="top" wrapText="1"/>
    </xf>
    <xf numFmtId="43" fontId="0" fillId="0" borderId="0" xfId="1" applyNumberFormat="1" applyFont="1" applyFill="1" applyAlignment="1">
      <alignment wrapText="1"/>
    </xf>
    <xf numFmtId="14" fontId="0" fillId="0" borderId="0" xfId="0" applyNumberFormat="1" applyBorder="1" applyAlignment="1">
      <alignment wrapText="1"/>
    </xf>
    <xf numFmtId="43" fontId="0" fillId="0" borderId="0" xfId="1" applyNumberFormat="1" applyFont="1" applyFill="1" applyBorder="1"/>
    <xf numFmtId="14" fontId="10" fillId="0" borderId="9" xfId="0" applyNumberFormat="1" applyFont="1" applyBorder="1" applyAlignment="1">
      <alignment wrapText="1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43" fontId="0" fillId="0" borderId="0" xfId="0" applyNumberFormat="1" applyFont="1" applyFill="1" applyBorder="1"/>
    <xf numFmtId="43" fontId="6" fillId="0" borderId="0" xfId="0" applyNumberFormat="1" applyFont="1" applyBorder="1" applyAlignment="1">
      <alignment wrapText="1"/>
    </xf>
    <xf numFmtId="43" fontId="0" fillId="0" borderId="0" xfId="0" applyNumberFormat="1" applyFont="1" applyBorder="1" applyAlignment="1">
      <alignment wrapText="1"/>
    </xf>
    <xf numFmtId="14" fontId="6" fillId="0" borderId="9" xfId="0" applyNumberFormat="1" applyFont="1" applyBorder="1" applyAlignment="1">
      <alignment wrapText="1"/>
    </xf>
    <xf numFmtId="14" fontId="0" fillId="0" borderId="0" xfId="0" applyNumberFormat="1" applyFont="1" applyAlignment="1">
      <alignment wrapText="1"/>
    </xf>
    <xf numFmtId="43" fontId="0" fillId="0" borderId="0" xfId="0" applyNumberFormat="1" applyAlignment="1">
      <alignment wrapText="1"/>
    </xf>
    <xf numFmtId="49" fontId="10" fillId="0" borderId="0" xfId="0" applyNumberFormat="1" applyFont="1" applyBorder="1" applyAlignment="1">
      <alignment horizontal="left" wrapText="1"/>
    </xf>
    <xf numFmtId="49" fontId="10" fillId="0" borderId="0" xfId="0" applyNumberFormat="1" applyFont="1" applyBorder="1" applyAlignment="1">
      <alignment wrapText="1"/>
    </xf>
    <xf numFmtId="14" fontId="10" fillId="9" borderId="9" xfId="0" applyNumberFormat="1" applyFont="1" applyFill="1" applyBorder="1" applyAlignment="1">
      <alignment wrapText="1"/>
    </xf>
    <xf numFmtId="0" fontId="10" fillId="9" borderId="0" xfId="0" applyFont="1" applyFill="1" applyBorder="1" applyAlignment="1">
      <alignment wrapText="1"/>
    </xf>
    <xf numFmtId="49" fontId="10" fillId="9" borderId="0" xfId="0" applyNumberFormat="1" applyFont="1" applyFill="1" applyBorder="1" applyAlignment="1">
      <alignment horizontal="left" wrapText="1"/>
    </xf>
    <xf numFmtId="0" fontId="10" fillId="9" borderId="6" xfId="0" applyFont="1" applyFill="1" applyBorder="1" applyAlignment="1">
      <alignment wrapText="1"/>
    </xf>
    <xf numFmtId="0" fontId="0" fillId="9" borderId="0" xfId="0" applyFont="1" applyFill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4" fontId="0" fillId="0" borderId="9" xfId="0" applyNumberFormat="1" applyBorder="1" applyAlignment="1">
      <alignment horizontal="right" vertical="top" wrapText="1"/>
    </xf>
    <xf numFmtId="0" fontId="0" fillId="0" borderId="0" xfId="0" applyBorder="1" applyAlignment="1">
      <alignment wrapText="1"/>
    </xf>
    <xf numFmtId="43" fontId="10" fillId="0" borderId="0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3" fontId="18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Fill="1" applyBorder="1" applyAlignment="1">
      <alignment wrapText="1"/>
    </xf>
    <xf numFmtId="43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0" xfId="0" applyFont="1" applyAlignment="1">
      <alignment vertical="center"/>
    </xf>
    <xf numFmtId="165" fontId="6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43" fontId="0" fillId="0" borderId="0" xfId="0" applyNumberFormat="1" applyFill="1" applyBorder="1" applyAlignment="1">
      <alignment wrapText="1"/>
    </xf>
    <xf numFmtId="165" fontId="6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8" fillId="0" borderId="0" xfId="0" applyFont="1" applyFill="1" applyAlignment="1">
      <alignment wrapText="1"/>
    </xf>
    <xf numFmtId="164" fontId="18" fillId="0" borderId="0" xfId="0" applyNumberFormat="1" applyFont="1" applyFill="1" applyAlignment="1">
      <alignment wrapText="1"/>
    </xf>
    <xf numFmtId="14" fontId="18" fillId="0" borderId="9" xfId="0" applyNumberFormat="1" applyFont="1" applyFill="1" applyBorder="1" applyAlignment="1">
      <alignment vertical="top" wrapText="1"/>
    </xf>
    <xf numFmtId="43" fontId="18" fillId="0" borderId="0" xfId="1" applyNumberFormat="1" applyFont="1" applyFill="1" applyBorder="1" applyAlignment="1">
      <alignment wrapText="1"/>
    </xf>
    <xf numFmtId="14" fontId="0" fillId="0" borderId="9" xfId="0" applyNumberFormat="1" applyFill="1" applyBorder="1" applyAlignment="1">
      <alignment horizontal="right" vertical="top" wrapText="1"/>
    </xf>
    <xf numFmtId="14" fontId="0" fillId="0" borderId="0" xfId="0" applyNumberFormat="1" applyFill="1" applyAlignment="1">
      <alignment wrapText="1"/>
    </xf>
    <xf numFmtId="14" fontId="18" fillId="0" borderId="9" xfId="0" applyNumberFormat="1" applyFont="1" applyFill="1" applyBorder="1" applyAlignment="1">
      <alignment horizontal="right" vertical="top" wrapText="1"/>
    </xf>
    <xf numFmtId="43" fontId="18" fillId="0" borderId="0" xfId="0" applyNumberFormat="1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tabSelected="1" zoomScaleNormal="100" workbookViewId="0">
      <selection activeCell="E2" sqref="E2"/>
    </sheetView>
  </sheetViews>
  <sheetFormatPr defaultColWidth="9.26953125" defaultRowHeight="12.5" x14ac:dyDescent="0.25"/>
  <cols>
    <col min="1" max="1" width="23.54296875" style="7" customWidth="1"/>
    <col min="2" max="2" width="23.54296875" style="1" customWidth="1"/>
    <col min="3" max="3" width="63.81640625" style="1" bestFit="1" customWidth="1"/>
    <col min="4" max="4" width="36.26953125" style="1" bestFit="1" customWidth="1"/>
    <col min="5" max="5" width="21.453125" style="1" customWidth="1"/>
    <col min="6" max="6" width="9.26953125" style="1"/>
    <col min="7" max="7" width="10.1796875" style="1" bestFit="1" customWidth="1"/>
    <col min="8" max="9" width="31.453125" style="1" bestFit="1" customWidth="1"/>
    <col min="10" max="10" width="9.26953125" style="1"/>
    <col min="11" max="11" width="20" style="1" customWidth="1"/>
    <col min="12" max="12" width="31.26953125" style="1" bestFit="1" customWidth="1"/>
    <col min="13" max="13" width="31.453125" style="1" bestFit="1" customWidth="1"/>
    <col min="14" max="14" width="6.81640625" style="1" bestFit="1" customWidth="1"/>
    <col min="15" max="16384" width="9.26953125" style="1"/>
  </cols>
  <sheetData>
    <row r="1" spans="1:8" ht="36" customHeight="1" x14ac:dyDescent="0.25">
      <c r="A1" s="152" t="s">
        <v>24</v>
      </c>
      <c r="B1" s="152"/>
      <c r="C1" s="152"/>
      <c r="D1" s="152"/>
    </row>
    <row r="2" spans="1:8" ht="36" customHeight="1" x14ac:dyDescent="0.25">
      <c r="A2" s="48" t="s">
        <v>8</v>
      </c>
      <c r="B2" s="156" t="s">
        <v>43</v>
      </c>
      <c r="C2" s="156"/>
      <c r="D2" s="156"/>
    </row>
    <row r="3" spans="1:8" ht="36" customHeight="1" x14ac:dyDescent="0.25">
      <c r="A3" s="48" t="s">
        <v>9</v>
      </c>
      <c r="B3" s="157" t="s">
        <v>44</v>
      </c>
      <c r="C3" s="157"/>
      <c r="D3" s="157"/>
    </row>
    <row r="4" spans="1:8" ht="36" customHeight="1" x14ac:dyDescent="0.25">
      <c r="A4" s="48" t="s">
        <v>3</v>
      </c>
      <c r="B4" s="157" t="s">
        <v>76</v>
      </c>
      <c r="C4" s="157"/>
      <c r="D4" s="157"/>
    </row>
    <row r="5" spans="1:8" s="3" customFormat="1" ht="36" customHeight="1" x14ac:dyDescent="0.3">
      <c r="A5" s="158" t="s">
        <v>10</v>
      </c>
      <c r="B5" s="159"/>
      <c r="C5" s="159"/>
      <c r="D5" s="160"/>
    </row>
    <row r="6" spans="1:8" s="3" customFormat="1" ht="35.25" customHeight="1" x14ac:dyDescent="0.3">
      <c r="A6" s="161" t="s">
        <v>37</v>
      </c>
      <c r="B6" s="162"/>
      <c r="C6" s="162"/>
      <c r="D6" s="163"/>
    </row>
    <row r="7" spans="1:8" s="4" customFormat="1" ht="19.5" customHeight="1" x14ac:dyDescent="0.35">
      <c r="A7" s="153" t="s">
        <v>29</v>
      </c>
      <c r="B7" s="154"/>
      <c r="C7" s="154"/>
      <c r="D7" s="155"/>
    </row>
    <row r="8" spans="1:8" s="41" customFormat="1" ht="26" x14ac:dyDescent="0.25">
      <c r="A8" s="139" t="s">
        <v>25</v>
      </c>
      <c r="B8" s="138" t="s">
        <v>45</v>
      </c>
      <c r="C8" s="138" t="s">
        <v>38</v>
      </c>
      <c r="D8" s="140" t="s">
        <v>18</v>
      </c>
    </row>
    <row r="9" spans="1:8" x14ac:dyDescent="0.25">
      <c r="A9" s="98">
        <v>42964</v>
      </c>
      <c r="B9" s="134">
        <v>816.44</v>
      </c>
      <c r="C9" s="125" t="s">
        <v>111</v>
      </c>
      <c r="D9" s="58" t="s">
        <v>58</v>
      </c>
    </row>
    <row r="10" spans="1:8" x14ac:dyDescent="0.25">
      <c r="A10" s="98"/>
      <c r="B10" s="134">
        <v>56.26</v>
      </c>
      <c r="C10" s="125" t="s">
        <v>111</v>
      </c>
      <c r="D10" s="89" t="s">
        <v>63</v>
      </c>
    </row>
    <row r="11" spans="1:8" x14ac:dyDescent="0.25">
      <c r="A11" s="98">
        <v>42965</v>
      </c>
      <c r="B11" s="134">
        <v>13.31</v>
      </c>
      <c r="C11" s="125" t="s">
        <v>111</v>
      </c>
      <c r="D11" s="89" t="s">
        <v>63</v>
      </c>
    </row>
    <row r="12" spans="1:8" x14ac:dyDescent="0.25">
      <c r="A12" s="98"/>
      <c r="B12" s="134">
        <v>66.58</v>
      </c>
      <c r="C12" s="125" t="s">
        <v>111</v>
      </c>
      <c r="D12" s="89" t="s">
        <v>64</v>
      </c>
    </row>
    <row r="13" spans="1:8" x14ac:dyDescent="0.25">
      <c r="A13" s="98">
        <v>43004</v>
      </c>
      <c r="B13" s="134">
        <v>27.68</v>
      </c>
      <c r="C13" s="125" t="s">
        <v>113</v>
      </c>
      <c r="D13" s="89" t="s">
        <v>65</v>
      </c>
    </row>
    <row r="14" spans="1:8" x14ac:dyDescent="0.25">
      <c r="A14" s="80">
        <v>43049</v>
      </c>
      <c r="B14" s="134">
        <v>5174.03</v>
      </c>
      <c r="C14" s="125" t="s">
        <v>113</v>
      </c>
      <c r="D14" s="75" t="s">
        <v>167</v>
      </c>
      <c r="H14" s="99"/>
    </row>
    <row r="15" spans="1:8" x14ac:dyDescent="0.25">
      <c r="A15" s="80"/>
      <c r="B15" s="134">
        <v>1772.98</v>
      </c>
      <c r="C15" s="125" t="s">
        <v>113</v>
      </c>
      <c r="D15" s="79" t="s">
        <v>53</v>
      </c>
      <c r="H15" s="99"/>
    </row>
    <row r="16" spans="1:8" x14ac:dyDescent="0.25">
      <c r="A16" s="80">
        <v>43053</v>
      </c>
      <c r="B16" s="134">
        <v>111.77</v>
      </c>
      <c r="C16" s="125" t="s">
        <v>113</v>
      </c>
      <c r="D16" s="79" t="s">
        <v>67</v>
      </c>
      <c r="H16" s="99"/>
    </row>
    <row r="17" spans="1:8" x14ac:dyDescent="0.25">
      <c r="A17" s="83">
        <v>43056</v>
      </c>
      <c r="B17" s="134">
        <v>44.71</v>
      </c>
      <c r="C17" s="125" t="s">
        <v>113</v>
      </c>
      <c r="D17" s="79" t="s">
        <v>67</v>
      </c>
      <c r="H17" s="99"/>
    </row>
    <row r="18" spans="1:8" x14ac:dyDescent="0.25">
      <c r="A18" s="83">
        <v>43053</v>
      </c>
      <c r="B18" s="134">
        <v>29.81</v>
      </c>
      <c r="C18" s="125" t="s">
        <v>113</v>
      </c>
      <c r="D18" s="82" t="s">
        <v>68</v>
      </c>
      <c r="H18" s="99"/>
    </row>
    <row r="19" spans="1:8" ht="13" x14ac:dyDescent="0.3">
      <c r="A19" s="83">
        <v>43069</v>
      </c>
      <c r="B19" s="135">
        <v>-6553.56</v>
      </c>
      <c r="C19" s="125" t="s">
        <v>113</v>
      </c>
      <c r="D19" s="126" t="s">
        <v>163</v>
      </c>
      <c r="H19" s="99"/>
    </row>
    <row r="20" spans="1:8" s="118" customFormat="1" x14ac:dyDescent="0.25">
      <c r="A20" s="120">
        <v>43056</v>
      </c>
      <c r="B20" s="128">
        <v>939.3</v>
      </c>
      <c r="C20" s="125" t="s">
        <v>113</v>
      </c>
      <c r="D20" s="126" t="s">
        <v>167</v>
      </c>
      <c r="H20" s="99"/>
    </row>
    <row r="21" spans="1:8" s="118" customFormat="1" ht="25" x14ac:dyDescent="0.25">
      <c r="A21" s="120">
        <v>43173</v>
      </c>
      <c r="B21" s="128">
        <v>246.77</v>
      </c>
      <c r="C21" s="119" t="s">
        <v>112</v>
      </c>
      <c r="D21" s="121" t="s">
        <v>104</v>
      </c>
      <c r="H21" s="99"/>
    </row>
    <row r="22" spans="1:8" s="118" customFormat="1" ht="25" x14ac:dyDescent="0.25">
      <c r="A22" s="120"/>
      <c r="B22" s="128">
        <v>640</v>
      </c>
      <c r="C22" s="119" t="s">
        <v>112</v>
      </c>
      <c r="D22" s="121" t="s">
        <v>164</v>
      </c>
      <c r="H22" s="99"/>
    </row>
    <row r="23" spans="1:8" s="118" customFormat="1" ht="25" x14ac:dyDescent="0.25">
      <c r="A23" s="120"/>
      <c r="B23" s="128">
        <v>96.52</v>
      </c>
      <c r="C23" s="119" t="s">
        <v>112</v>
      </c>
      <c r="D23" s="121" t="s">
        <v>165</v>
      </c>
      <c r="H23" s="99"/>
    </row>
    <row r="24" spans="1:8" s="118" customFormat="1" ht="25" x14ac:dyDescent="0.25">
      <c r="A24" s="120"/>
      <c r="B24" s="128">
        <v>285.81</v>
      </c>
      <c r="C24" s="119" t="s">
        <v>112</v>
      </c>
      <c r="D24" s="121" t="s">
        <v>166</v>
      </c>
      <c r="H24" s="99"/>
    </row>
    <row r="25" spans="1:8" s="118" customFormat="1" ht="25" x14ac:dyDescent="0.25">
      <c r="A25" s="120">
        <v>43176</v>
      </c>
      <c r="B25" s="128">
        <v>328.46</v>
      </c>
      <c r="C25" s="119" t="s">
        <v>112</v>
      </c>
      <c r="D25" s="126" t="s">
        <v>104</v>
      </c>
      <c r="H25" s="99"/>
    </row>
    <row r="26" spans="1:8" s="150" customFormat="1" x14ac:dyDescent="0.25">
      <c r="A26" s="147">
        <v>43222</v>
      </c>
      <c r="B26" s="148">
        <v>2251.85</v>
      </c>
      <c r="C26" s="125" t="s">
        <v>168</v>
      </c>
      <c r="D26" s="149" t="s">
        <v>97</v>
      </c>
      <c r="H26" s="151"/>
    </row>
    <row r="27" spans="1:8" s="136" customFormat="1" x14ac:dyDescent="0.25">
      <c r="A27" s="145">
        <v>43253</v>
      </c>
      <c r="B27" s="128">
        <v>2829.31</v>
      </c>
      <c r="C27" s="125" t="s">
        <v>113</v>
      </c>
      <c r="D27" s="119" t="s">
        <v>177</v>
      </c>
      <c r="H27" s="146"/>
    </row>
    <row r="28" spans="1:8" s="136" customFormat="1" x14ac:dyDescent="0.25">
      <c r="A28" s="145">
        <v>43254</v>
      </c>
      <c r="B28" s="128">
        <v>198.7</v>
      </c>
      <c r="C28" s="125" t="s">
        <v>113</v>
      </c>
      <c r="D28" s="119" t="s">
        <v>170</v>
      </c>
      <c r="H28" s="146"/>
    </row>
    <row r="29" spans="1:8" ht="25.5" x14ac:dyDescent="0.3">
      <c r="A29" s="83">
        <v>43280</v>
      </c>
      <c r="B29" s="132">
        <v>-2309.44</v>
      </c>
      <c r="C29" s="125" t="s">
        <v>169</v>
      </c>
      <c r="D29" s="101" t="s">
        <v>163</v>
      </c>
      <c r="H29" s="99"/>
    </row>
    <row r="30" spans="1:8" x14ac:dyDescent="0.25">
      <c r="A30" s="83"/>
      <c r="B30" s="105"/>
      <c r="C30" s="8"/>
      <c r="D30" s="101"/>
      <c r="H30" s="99"/>
    </row>
    <row r="31" spans="1:8" x14ac:dyDescent="0.25">
      <c r="A31" s="80"/>
      <c r="B31" s="58"/>
      <c r="C31" s="8"/>
      <c r="D31" s="58"/>
    </row>
    <row r="32" spans="1:8" hidden="1" x14ac:dyDescent="0.25">
      <c r="A32" s="11"/>
      <c r="B32" s="58"/>
      <c r="C32" s="58"/>
      <c r="D32" s="58"/>
    </row>
    <row r="33" spans="1:10" ht="19.5" customHeight="1" x14ac:dyDescent="0.25">
      <c r="A33" s="57" t="s">
        <v>4</v>
      </c>
      <c r="B33" s="61">
        <f>SUM(B9:B32)</f>
        <v>7067.2899999999991</v>
      </c>
      <c r="C33" s="58"/>
      <c r="D33" s="58"/>
    </row>
    <row r="34" spans="1:10" s="4" customFormat="1" ht="19.5" customHeight="1" x14ac:dyDescent="0.35">
      <c r="A34" s="164" t="s">
        <v>16</v>
      </c>
      <c r="B34" s="165"/>
      <c r="C34" s="165"/>
      <c r="D34" s="6"/>
    </row>
    <row r="35" spans="1:10" s="41" customFormat="1" ht="37.5" customHeight="1" x14ac:dyDescent="0.25">
      <c r="A35" s="39" t="s">
        <v>25</v>
      </c>
      <c r="B35" s="40" t="s">
        <v>46</v>
      </c>
      <c r="C35" s="40" t="s">
        <v>39</v>
      </c>
      <c r="D35" s="40" t="s">
        <v>17</v>
      </c>
    </row>
    <row r="36" spans="1:10" ht="25" x14ac:dyDescent="0.25">
      <c r="A36" s="91">
        <v>42921</v>
      </c>
      <c r="B36" s="92">
        <v>319.98</v>
      </c>
      <c r="C36" s="119" t="s">
        <v>143</v>
      </c>
      <c r="D36" s="8" t="s">
        <v>56</v>
      </c>
      <c r="J36" s="100"/>
    </row>
    <row r="37" spans="1:10" ht="25" x14ac:dyDescent="0.25">
      <c r="A37" s="93"/>
      <c r="B37" s="92">
        <v>76.92</v>
      </c>
      <c r="C37" s="119" t="s">
        <v>143</v>
      </c>
      <c r="D37" s="8" t="s">
        <v>51</v>
      </c>
      <c r="J37" s="100"/>
    </row>
    <row r="38" spans="1:10" ht="25" x14ac:dyDescent="0.25">
      <c r="A38" s="91"/>
      <c r="B38" s="92">
        <v>49.17</v>
      </c>
      <c r="C38" s="119" t="s">
        <v>143</v>
      </c>
      <c r="D38" s="8" t="s">
        <v>51</v>
      </c>
      <c r="J38" s="100"/>
    </row>
    <row r="39" spans="1:10" ht="12.65" customHeight="1" x14ac:dyDescent="0.25">
      <c r="A39" s="94">
        <v>42939</v>
      </c>
      <c r="B39" s="95">
        <v>213.82</v>
      </c>
      <c r="C39" s="119" t="s">
        <v>116</v>
      </c>
      <c r="D39" s="8" t="s">
        <v>52</v>
      </c>
      <c r="J39" s="100"/>
    </row>
    <row r="40" spans="1:10" ht="12.65" customHeight="1" x14ac:dyDescent="0.25">
      <c r="A40" s="94">
        <v>42940</v>
      </c>
      <c r="B40" s="95">
        <v>369.44</v>
      </c>
      <c r="C40" s="119" t="s">
        <v>116</v>
      </c>
      <c r="D40" s="8" t="s">
        <v>52</v>
      </c>
      <c r="J40" s="100"/>
    </row>
    <row r="41" spans="1:10" ht="12.65" customHeight="1" x14ac:dyDescent="0.25">
      <c r="A41" s="94"/>
      <c r="B41" s="95">
        <v>24.97</v>
      </c>
      <c r="C41" s="119" t="s">
        <v>116</v>
      </c>
      <c r="D41" s="8" t="s">
        <v>51</v>
      </c>
      <c r="J41" s="100"/>
    </row>
    <row r="42" spans="1:10" ht="12.65" customHeight="1" x14ac:dyDescent="0.25">
      <c r="A42" s="94">
        <v>42948</v>
      </c>
      <c r="B42" s="95">
        <v>26.61</v>
      </c>
      <c r="C42" s="119" t="s">
        <v>117</v>
      </c>
      <c r="D42" s="8" t="s">
        <v>51</v>
      </c>
      <c r="J42" s="100"/>
    </row>
    <row r="43" spans="1:10" ht="12.65" customHeight="1" x14ac:dyDescent="0.25">
      <c r="A43" s="94"/>
      <c r="B43" s="95">
        <v>293.57</v>
      </c>
      <c r="C43" s="119" t="s">
        <v>117</v>
      </c>
      <c r="D43" s="8" t="s">
        <v>56</v>
      </c>
      <c r="J43" s="100"/>
    </row>
    <row r="44" spans="1:10" ht="12.65" customHeight="1" x14ac:dyDescent="0.25">
      <c r="A44" s="94"/>
      <c r="B44" s="95">
        <v>37.4</v>
      </c>
      <c r="C44" s="119" t="s">
        <v>117</v>
      </c>
      <c r="D44" s="8" t="s">
        <v>51</v>
      </c>
      <c r="J44" s="100"/>
    </row>
    <row r="45" spans="1:10" ht="12.65" customHeight="1" x14ac:dyDescent="0.25">
      <c r="A45" s="94"/>
      <c r="B45" s="95">
        <v>52.17</v>
      </c>
      <c r="C45" s="119" t="s">
        <v>117</v>
      </c>
      <c r="D45" s="8" t="s">
        <v>61</v>
      </c>
      <c r="J45" s="100"/>
    </row>
    <row r="46" spans="1:10" ht="12.65" customHeight="1" x14ac:dyDescent="0.25">
      <c r="A46" s="94"/>
      <c r="B46" s="95">
        <v>197.22</v>
      </c>
      <c r="C46" s="119" t="s">
        <v>118</v>
      </c>
      <c r="D46" s="8" t="s">
        <v>53</v>
      </c>
      <c r="J46" s="100"/>
    </row>
    <row r="47" spans="1:10" ht="12.65" customHeight="1" x14ac:dyDescent="0.25">
      <c r="A47" s="94">
        <v>42949</v>
      </c>
      <c r="B47" s="95">
        <v>127.38</v>
      </c>
      <c r="C47" s="119" t="s">
        <v>118</v>
      </c>
      <c r="D47" s="8" t="s">
        <v>52</v>
      </c>
      <c r="J47" s="100"/>
    </row>
    <row r="48" spans="1:10" ht="12.65" customHeight="1" x14ac:dyDescent="0.25">
      <c r="A48" s="94"/>
      <c r="B48" s="95">
        <v>34.86</v>
      </c>
      <c r="C48" s="119" t="s">
        <v>118</v>
      </c>
      <c r="D48" s="8" t="s">
        <v>51</v>
      </c>
      <c r="J48" s="100"/>
    </row>
    <row r="49" spans="1:10" ht="12.65" customHeight="1" x14ac:dyDescent="0.25">
      <c r="A49" s="94">
        <v>42957</v>
      </c>
      <c r="B49" s="95">
        <v>490.56</v>
      </c>
      <c r="C49" s="119" t="s">
        <v>119</v>
      </c>
      <c r="D49" s="8" t="s">
        <v>52</v>
      </c>
      <c r="J49" s="100"/>
    </row>
    <row r="50" spans="1:10" ht="12.65" customHeight="1" x14ac:dyDescent="0.25">
      <c r="A50" s="94"/>
      <c r="B50" s="95">
        <v>184.7</v>
      </c>
      <c r="C50" s="119" t="s">
        <v>119</v>
      </c>
      <c r="D50" s="8" t="s">
        <v>53</v>
      </c>
      <c r="J50" s="100"/>
    </row>
    <row r="51" spans="1:10" ht="12.65" customHeight="1" x14ac:dyDescent="0.25">
      <c r="A51" s="94"/>
      <c r="B51" s="95">
        <v>65.040000000000006</v>
      </c>
      <c r="C51" s="119" t="s">
        <v>119</v>
      </c>
      <c r="D51" s="8" t="s">
        <v>51</v>
      </c>
      <c r="J51" s="100"/>
    </row>
    <row r="52" spans="1:10" ht="12.65" customHeight="1" x14ac:dyDescent="0.25">
      <c r="A52" s="94"/>
      <c r="B52" s="95">
        <v>26.97</v>
      </c>
      <c r="C52" s="119" t="s">
        <v>119</v>
      </c>
      <c r="D52" s="8" t="s">
        <v>51</v>
      </c>
      <c r="J52" s="100"/>
    </row>
    <row r="53" spans="1:10" ht="12.65" customHeight="1" x14ac:dyDescent="0.25">
      <c r="A53" s="94">
        <v>42958</v>
      </c>
      <c r="B53" s="95">
        <v>30.32</v>
      </c>
      <c r="C53" s="119" t="s">
        <v>120</v>
      </c>
      <c r="D53" s="8" t="s">
        <v>51</v>
      </c>
      <c r="J53" s="100"/>
    </row>
    <row r="54" spans="1:10" ht="12.65" customHeight="1" x14ac:dyDescent="0.25">
      <c r="A54" s="94">
        <v>42964</v>
      </c>
      <c r="B54" s="95">
        <v>16.739999999999998</v>
      </c>
      <c r="C54" s="119" t="s">
        <v>121</v>
      </c>
      <c r="D54" s="8" t="s">
        <v>51</v>
      </c>
      <c r="H54" s="118"/>
      <c r="J54" s="100"/>
    </row>
    <row r="55" spans="1:10" ht="12.65" customHeight="1" x14ac:dyDescent="0.25">
      <c r="A55" s="94"/>
      <c r="B55" s="95">
        <v>26.34</v>
      </c>
      <c r="C55" s="119" t="s">
        <v>121</v>
      </c>
      <c r="D55" s="8" t="s">
        <v>51</v>
      </c>
      <c r="H55" s="118"/>
      <c r="J55" s="100"/>
    </row>
    <row r="56" spans="1:10" s="136" customFormat="1" ht="12.65" customHeight="1" x14ac:dyDescent="0.25">
      <c r="A56" s="91">
        <v>43306</v>
      </c>
      <c r="B56" s="92">
        <v>213.12</v>
      </c>
      <c r="C56" s="125" t="s">
        <v>122</v>
      </c>
      <c r="D56" s="119" t="s">
        <v>102</v>
      </c>
      <c r="J56" s="137"/>
    </row>
    <row r="57" spans="1:10" ht="12.65" customHeight="1" x14ac:dyDescent="0.25">
      <c r="A57" s="91">
        <v>42975</v>
      </c>
      <c r="B57" s="92">
        <v>249.73</v>
      </c>
      <c r="C57" s="119" t="s">
        <v>123</v>
      </c>
      <c r="D57" s="8" t="s">
        <v>52</v>
      </c>
      <c r="J57" s="100"/>
    </row>
    <row r="58" spans="1:10" ht="12.65" customHeight="1" x14ac:dyDescent="0.25">
      <c r="A58" s="91"/>
      <c r="B58" s="92">
        <v>110.44</v>
      </c>
      <c r="C58" s="119" t="s">
        <v>123</v>
      </c>
      <c r="D58" s="8" t="s">
        <v>53</v>
      </c>
      <c r="J58" s="100"/>
    </row>
    <row r="59" spans="1:10" ht="12.65" customHeight="1" x14ac:dyDescent="0.25">
      <c r="A59" s="91"/>
      <c r="B59" s="92">
        <v>21</v>
      </c>
      <c r="C59" s="119" t="s">
        <v>123</v>
      </c>
      <c r="D59" s="8" t="s">
        <v>66</v>
      </c>
      <c r="J59" s="100"/>
    </row>
    <row r="60" spans="1:10" ht="12.65" customHeight="1" x14ac:dyDescent="0.25">
      <c r="A60" s="91">
        <v>42976</v>
      </c>
      <c r="B60" s="92">
        <v>68.87</v>
      </c>
      <c r="C60" s="119" t="s">
        <v>124</v>
      </c>
      <c r="D60" s="8" t="s">
        <v>51</v>
      </c>
      <c r="J60" s="100"/>
    </row>
    <row r="61" spans="1:10" ht="12.65" customHeight="1" x14ac:dyDescent="0.25">
      <c r="A61" s="91"/>
      <c r="B61" s="92">
        <v>243.83</v>
      </c>
      <c r="C61" s="119" t="s">
        <v>124</v>
      </c>
      <c r="D61" s="8" t="s">
        <v>53</v>
      </c>
      <c r="J61" s="100"/>
    </row>
    <row r="62" spans="1:10" ht="12.65" customHeight="1" x14ac:dyDescent="0.25">
      <c r="A62" s="91">
        <v>42977</v>
      </c>
      <c r="B62" s="92">
        <v>160.93</v>
      </c>
      <c r="C62" s="119" t="s">
        <v>124</v>
      </c>
      <c r="D62" s="8" t="s">
        <v>52</v>
      </c>
      <c r="J62" s="100"/>
    </row>
    <row r="63" spans="1:10" ht="12.65" customHeight="1" x14ac:dyDescent="0.25">
      <c r="A63" s="91"/>
      <c r="B63" s="92">
        <v>33.85</v>
      </c>
      <c r="C63" s="119" t="s">
        <v>124</v>
      </c>
      <c r="D63" s="8" t="s">
        <v>51</v>
      </c>
      <c r="J63" s="100"/>
    </row>
    <row r="64" spans="1:10" ht="12.65" customHeight="1" x14ac:dyDescent="0.25">
      <c r="A64" s="91">
        <v>42978</v>
      </c>
      <c r="B64" s="92">
        <v>27.25</v>
      </c>
      <c r="C64" s="119" t="s">
        <v>125</v>
      </c>
      <c r="D64" s="8" t="s">
        <v>51</v>
      </c>
      <c r="J64" s="100"/>
    </row>
    <row r="65" spans="1:4" ht="12.65" customHeight="1" x14ac:dyDescent="0.25">
      <c r="A65" s="91"/>
      <c r="B65" s="92">
        <v>173.06</v>
      </c>
      <c r="C65" s="119" t="s">
        <v>125</v>
      </c>
      <c r="D65" s="8" t="s">
        <v>52</v>
      </c>
    </row>
    <row r="66" spans="1:4" ht="12.65" customHeight="1" x14ac:dyDescent="0.25">
      <c r="A66" s="91"/>
      <c r="B66" s="92">
        <v>65.040000000000006</v>
      </c>
      <c r="C66" s="119" t="s">
        <v>125</v>
      </c>
      <c r="D66" s="8" t="s">
        <v>51</v>
      </c>
    </row>
    <row r="67" spans="1:4" ht="12.65" customHeight="1" x14ac:dyDescent="0.25">
      <c r="A67" s="91"/>
      <c r="B67" s="92">
        <v>195.22</v>
      </c>
      <c r="C67" s="119" t="s">
        <v>125</v>
      </c>
      <c r="D67" s="8" t="s">
        <v>53</v>
      </c>
    </row>
    <row r="68" spans="1:4" ht="12.65" customHeight="1" x14ac:dyDescent="0.25">
      <c r="A68" s="91">
        <v>42979</v>
      </c>
      <c r="B68" s="92">
        <v>102.44</v>
      </c>
      <c r="C68" s="119" t="s">
        <v>125</v>
      </c>
      <c r="D68" s="8" t="s">
        <v>52</v>
      </c>
    </row>
    <row r="69" spans="1:4" ht="12.65" customHeight="1" x14ac:dyDescent="0.25">
      <c r="A69" s="91"/>
      <c r="B69" s="92">
        <v>30.03</v>
      </c>
      <c r="C69" s="119" t="s">
        <v>125</v>
      </c>
      <c r="D69" s="8" t="s">
        <v>51</v>
      </c>
    </row>
    <row r="70" spans="1:4" ht="12.65" customHeight="1" x14ac:dyDescent="0.25">
      <c r="A70" s="91">
        <v>42991</v>
      </c>
      <c r="B70" s="92">
        <v>301.95</v>
      </c>
      <c r="C70" s="119" t="s">
        <v>126</v>
      </c>
      <c r="D70" s="8" t="s">
        <v>52</v>
      </c>
    </row>
    <row r="71" spans="1:4" ht="12.65" customHeight="1" x14ac:dyDescent="0.25">
      <c r="A71" s="91"/>
      <c r="B71" s="92">
        <v>66.959999999999994</v>
      </c>
      <c r="C71" s="119" t="s">
        <v>126</v>
      </c>
      <c r="D71" s="8" t="s">
        <v>51</v>
      </c>
    </row>
    <row r="72" spans="1:4" ht="12.65" customHeight="1" x14ac:dyDescent="0.25">
      <c r="A72" s="91">
        <v>43004</v>
      </c>
      <c r="B72" s="92">
        <v>361</v>
      </c>
      <c r="C72" s="119" t="s">
        <v>127</v>
      </c>
      <c r="D72" s="8" t="s">
        <v>52</v>
      </c>
    </row>
    <row r="73" spans="1:4" ht="12.65" customHeight="1" x14ac:dyDescent="0.25">
      <c r="A73" s="91">
        <v>43006</v>
      </c>
      <c r="B73" s="92">
        <v>406.79</v>
      </c>
      <c r="C73" s="119" t="s">
        <v>128</v>
      </c>
      <c r="D73" s="8" t="s">
        <v>56</v>
      </c>
    </row>
    <row r="74" spans="1:4" ht="12.65" customHeight="1" x14ac:dyDescent="0.25">
      <c r="A74" s="91"/>
      <c r="B74" s="92">
        <v>172.74</v>
      </c>
      <c r="C74" s="119" t="s">
        <v>128</v>
      </c>
      <c r="D74" s="8" t="s">
        <v>55</v>
      </c>
    </row>
    <row r="75" spans="1:4" ht="12.65" customHeight="1" x14ac:dyDescent="0.25">
      <c r="A75" s="91">
        <v>43018</v>
      </c>
      <c r="B75" s="92">
        <v>285.08999999999997</v>
      </c>
      <c r="C75" s="119" t="s">
        <v>129</v>
      </c>
      <c r="D75" s="8" t="s">
        <v>52</v>
      </c>
    </row>
    <row r="76" spans="1:4" s="136" customFormat="1" ht="12.65" customHeight="1" x14ac:dyDescent="0.25">
      <c r="A76" s="91"/>
      <c r="B76" s="92">
        <v>73.13</v>
      </c>
      <c r="C76" s="119" t="s">
        <v>129</v>
      </c>
      <c r="D76" s="119" t="s">
        <v>171</v>
      </c>
    </row>
    <row r="77" spans="1:4" ht="12.65" customHeight="1" x14ac:dyDescent="0.25">
      <c r="A77" s="91">
        <v>43020</v>
      </c>
      <c r="B77" s="92">
        <v>417.91</v>
      </c>
      <c r="C77" s="119" t="s">
        <v>130</v>
      </c>
      <c r="D77" s="8" t="s">
        <v>56</v>
      </c>
    </row>
    <row r="78" spans="1:4" ht="12.65" customHeight="1" x14ac:dyDescent="0.25">
      <c r="A78" s="91"/>
      <c r="B78" s="92">
        <v>136.02000000000001</v>
      </c>
      <c r="C78" s="119" t="s">
        <v>130</v>
      </c>
      <c r="D78" s="8" t="s">
        <v>55</v>
      </c>
    </row>
    <row r="79" spans="1:4" ht="12.65" customHeight="1" x14ac:dyDescent="0.25">
      <c r="A79" s="91">
        <v>43034</v>
      </c>
      <c r="B79" s="92">
        <v>237.76</v>
      </c>
      <c r="C79" s="119" t="s">
        <v>131</v>
      </c>
      <c r="D79" s="8" t="s">
        <v>56</v>
      </c>
    </row>
    <row r="80" spans="1:4" ht="12.65" customHeight="1" x14ac:dyDescent="0.25">
      <c r="A80" s="91"/>
      <c r="B80" s="92">
        <v>56.37</v>
      </c>
      <c r="C80" s="119" t="s">
        <v>131</v>
      </c>
      <c r="D80" s="8" t="s">
        <v>55</v>
      </c>
    </row>
    <row r="81" spans="1:4" ht="12.65" customHeight="1" x14ac:dyDescent="0.25">
      <c r="A81" s="91">
        <v>43045</v>
      </c>
      <c r="B81" s="92">
        <v>153.25</v>
      </c>
      <c r="C81" s="119" t="s">
        <v>132</v>
      </c>
      <c r="D81" s="8" t="s">
        <v>56</v>
      </c>
    </row>
    <row r="82" spans="1:4" s="118" customFormat="1" ht="12.65" customHeight="1" x14ac:dyDescent="0.25">
      <c r="A82" s="91"/>
      <c r="B82" s="92">
        <v>60.2</v>
      </c>
      <c r="C82" s="119" t="s">
        <v>132</v>
      </c>
      <c r="D82" s="119" t="s">
        <v>106</v>
      </c>
    </row>
    <row r="83" spans="1:4" ht="12.65" customHeight="1" x14ac:dyDescent="0.25">
      <c r="A83" s="91"/>
      <c r="B83" s="92">
        <v>57.02</v>
      </c>
      <c r="C83" s="119" t="s">
        <v>132</v>
      </c>
      <c r="D83" s="8" t="s">
        <v>55</v>
      </c>
    </row>
    <row r="84" spans="1:4" ht="12.65" customHeight="1" x14ac:dyDescent="0.25">
      <c r="A84" s="91">
        <v>43048</v>
      </c>
      <c r="B84" s="92">
        <v>153.24</v>
      </c>
      <c r="C84" s="119" t="s">
        <v>133</v>
      </c>
      <c r="D84" s="8" t="s">
        <v>52</v>
      </c>
    </row>
    <row r="85" spans="1:4" ht="12.65" customHeight="1" x14ac:dyDescent="0.25">
      <c r="A85" s="91"/>
      <c r="B85" s="92">
        <v>83.68</v>
      </c>
      <c r="C85" s="119" t="s">
        <v>133</v>
      </c>
      <c r="D85" s="8" t="s">
        <v>55</v>
      </c>
    </row>
    <row r="86" spans="1:4" s="136" customFormat="1" ht="12.65" customHeight="1" x14ac:dyDescent="0.25">
      <c r="A86" s="91">
        <v>43064</v>
      </c>
      <c r="B86" s="92">
        <v>147.83000000000001</v>
      </c>
      <c r="C86" s="119" t="s">
        <v>172</v>
      </c>
      <c r="D86" s="119" t="s">
        <v>173</v>
      </c>
    </row>
    <row r="87" spans="1:4" ht="12.65" customHeight="1" x14ac:dyDescent="0.25">
      <c r="A87" s="91">
        <v>43087</v>
      </c>
      <c r="B87" s="92">
        <v>274.14999999999998</v>
      </c>
      <c r="C87" s="131" t="s">
        <v>134</v>
      </c>
      <c r="D87" s="8" t="s">
        <v>52</v>
      </c>
    </row>
    <row r="88" spans="1:4" ht="12.65" customHeight="1" x14ac:dyDescent="0.25">
      <c r="A88" s="91"/>
      <c r="B88" s="92">
        <v>58.74</v>
      </c>
      <c r="C88" s="131" t="s">
        <v>134</v>
      </c>
      <c r="D88" s="8" t="s">
        <v>55</v>
      </c>
    </row>
    <row r="89" spans="1:4" ht="12.65" customHeight="1" x14ac:dyDescent="0.25">
      <c r="A89" s="91"/>
      <c r="B89" s="92">
        <v>75.37</v>
      </c>
      <c r="C89" s="131" t="s">
        <v>134</v>
      </c>
      <c r="D89" s="8" t="s">
        <v>51</v>
      </c>
    </row>
    <row r="90" spans="1:4" ht="12.65" customHeight="1" x14ac:dyDescent="0.25">
      <c r="A90" s="93">
        <v>43115</v>
      </c>
      <c r="B90" s="92">
        <v>55.94</v>
      </c>
      <c r="C90" s="119" t="s">
        <v>135</v>
      </c>
      <c r="D90" s="8" t="s">
        <v>55</v>
      </c>
    </row>
    <row r="91" spans="1:4" ht="12.65" customHeight="1" x14ac:dyDescent="0.25">
      <c r="A91" s="99"/>
      <c r="B91" s="108">
        <v>286.27</v>
      </c>
      <c r="C91" s="119" t="s">
        <v>135</v>
      </c>
      <c r="D91" s="1" t="s">
        <v>59</v>
      </c>
    </row>
    <row r="92" spans="1:4" ht="12.65" customHeight="1" x14ac:dyDescent="0.25">
      <c r="A92" s="99">
        <v>43118</v>
      </c>
      <c r="B92" s="108">
        <v>56.1</v>
      </c>
      <c r="C92" s="119" t="s">
        <v>136</v>
      </c>
      <c r="D92" s="1" t="s">
        <v>55</v>
      </c>
    </row>
    <row r="93" spans="1:4" ht="12.65" customHeight="1" x14ac:dyDescent="0.25">
      <c r="A93" s="99"/>
      <c r="B93" s="108">
        <v>278.64</v>
      </c>
      <c r="C93" s="119" t="s">
        <v>136</v>
      </c>
      <c r="D93" s="1" t="s">
        <v>60</v>
      </c>
    </row>
    <row r="94" spans="1:4" ht="12.65" customHeight="1" x14ac:dyDescent="0.25">
      <c r="A94" s="99"/>
      <c r="B94" s="108">
        <v>92.3</v>
      </c>
      <c r="C94" s="119" t="s">
        <v>136</v>
      </c>
      <c r="D94" s="1" t="s">
        <v>77</v>
      </c>
    </row>
    <row r="95" spans="1:4" s="118" customFormat="1" ht="12.65" customHeight="1" x14ac:dyDescent="0.25">
      <c r="A95" s="99">
        <v>43147</v>
      </c>
      <c r="B95" s="108">
        <v>319.14</v>
      </c>
      <c r="C95" s="119" t="s">
        <v>137</v>
      </c>
      <c r="D95" s="118" t="s">
        <v>56</v>
      </c>
    </row>
    <row r="96" spans="1:4" ht="12.65" customHeight="1" x14ac:dyDescent="0.25">
      <c r="A96" s="99"/>
      <c r="B96" s="108">
        <v>51.01</v>
      </c>
      <c r="C96" s="119" t="s">
        <v>137</v>
      </c>
      <c r="D96" s="1" t="s">
        <v>55</v>
      </c>
    </row>
    <row r="97" spans="1:4" s="118" customFormat="1" ht="12.65" customHeight="1" x14ac:dyDescent="0.25">
      <c r="A97" s="99">
        <v>43153</v>
      </c>
      <c r="B97" s="108">
        <v>302.45999999999998</v>
      </c>
      <c r="C97" s="119" t="s">
        <v>128</v>
      </c>
      <c r="D97" s="118" t="s">
        <v>56</v>
      </c>
    </row>
    <row r="98" spans="1:4" ht="12.65" customHeight="1" x14ac:dyDescent="0.25">
      <c r="A98" s="99"/>
      <c r="B98" s="108">
        <v>64.19</v>
      </c>
      <c r="C98" s="119" t="s">
        <v>128</v>
      </c>
      <c r="D98" s="1" t="s">
        <v>55</v>
      </c>
    </row>
    <row r="99" spans="1:4" ht="12.65" customHeight="1" x14ac:dyDescent="0.25">
      <c r="A99" s="99">
        <v>43165</v>
      </c>
      <c r="B99" s="108">
        <v>59.02</v>
      </c>
      <c r="C99" s="119" t="s">
        <v>140</v>
      </c>
      <c r="D99" s="1" t="s">
        <v>55</v>
      </c>
    </row>
    <row r="100" spans="1:4" ht="12.65" customHeight="1" x14ac:dyDescent="0.25">
      <c r="A100" s="99">
        <v>43173</v>
      </c>
      <c r="B100" s="108">
        <v>40.78</v>
      </c>
      <c r="C100" s="119" t="s">
        <v>138</v>
      </c>
      <c r="D100" s="1" t="s">
        <v>51</v>
      </c>
    </row>
    <row r="101" spans="1:4" ht="12.65" customHeight="1" x14ac:dyDescent="0.25">
      <c r="A101" s="99">
        <v>43176</v>
      </c>
      <c r="B101" s="108">
        <v>28.31</v>
      </c>
      <c r="C101" s="119" t="s">
        <v>139</v>
      </c>
      <c r="D101" s="1" t="s">
        <v>51</v>
      </c>
    </row>
    <row r="102" spans="1:4" s="118" customFormat="1" ht="12.65" customHeight="1" x14ac:dyDescent="0.25">
      <c r="A102" s="99">
        <v>43202</v>
      </c>
      <c r="B102" s="108">
        <v>516.76</v>
      </c>
      <c r="C102" s="119" t="s">
        <v>141</v>
      </c>
      <c r="D102" s="118" t="s">
        <v>56</v>
      </c>
    </row>
    <row r="103" spans="1:4" s="118" customFormat="1" ht="12.65" customHeight="1" x14ac:dyDescent="0.25">
      <c r="A103" s="99"/>
      <c r="B103" s="108">
        <v>67.92</v>
      </c>
      <c r="C103" s="119" t="s">
        <v>141</v>
      </c>
      <c r="D103" s="118" t="s">
        <v>105</v>
      </c>
    </row>
    <row r="104" spans="1:4" s="118" customFormat="1" ht="12.65" customHeight="1" x14ac:dyDescent="0.25">
      <c r="A104" s="99">
        <v>43258</v>
      </c>
      <c r="B104" s="108">
        <v>178.96</v>
      </c>
      <c r="C104" s="119" t="s">
        <v>142</v>
      </c>
      <c r="D104" s="118" t="s">
        <v>53</v>
      </c>
    </row>
    <row r="105" spans="1:4" s="118" customFormat="1" ht="12.65" customHeight="1" x14ac:dyDescent="0.3">
      <c r="A105" s="99"/>
      <c r="B105" s="132">
        <v>-60.09</v>
      </c>
      <c r="C105" s="119" t="s">
        <v>142</v>
      </c>
      <c r="D105" s="118" t="s">
        <v>109</v>
      </c>
    </row>
    <row r="106" spans="1:4" ht="12.65" customHeight="1" x14ac:dyDescent="0.25">
      <c r="A106" s="80"/>
      <c r="B106" s="87">
        <v>59.92</v>
      </c>
      <c r="C106" s="119" t="s">
        <v>142</v>
      </c>
      <c r="D106" s="133" t="s">
        <v>55</v>
      </c>
    </row>
    <row r="107" spans="1:4" ht="12.65" customHeight="1" x14ac:dyDescent="0.25">
      <c r="A107" s="80">
        <v>43259</v>
      </c>
      <c r="B107" s="87">
        <v>85.7</v>
      </c>
      <c r="C107" s="119" t="s">
        <v>142</v>
      </c>
      <c r="D107" s="101" t="s">
        <v>55</v>
      </c>
    </row>
    <row r="108" spans="1:4" s="118" customFormat="1" ht="12.65" customHeight="1" x14ac:dyDescent="0.25">
      <c r="A108" s="80">
        <v>43279</v>
      </c>
      <c r="B108" s="87">
        <v>338.24</v>
      </c>
      <c r="C108" s="119" t="s">
        <v>142</v>
      </c>
      <c r="D108" s="121" t="s">
        <v>52</v>
      </c>
    </row>
    <row r="109" spans="1:4" ht="12.65" customHeight="1" x14ac:dyDescent="0.25">
      <c r="A109" s="80"/>
      <c r="B109" s="87">
        <v>62.93</v>
      </c>
      <c r="C109" s="119" t="s">
        <v>142</v>
      </c>
      <c r="D109" s="101" t="s">
        <v>55</v>
      </c>
    </row>
    <row r="110" spans="1:4" ht="12.65" customHeight="1" x14ac:dyDescent="0.25">
      <c r="A110" s="80">
        <v>43100</v>
      </c>
      <c r="B110" s="87">
        <v>870.5</v>
      </c>
      <c r="C110" s="119" t="s">
        <v>162</v>
      </c>
      <c r="D110" s="77" t="s">
        <v>54</v>
      </c>
    </row>
    <row r="111" spans="1:4" ht="12.65" customHeight="1" x14ac:dyDescent="0.25">
      <c r="A111" s="80"/>
      <c r="B111" s="87"/>
      <c r="C111" s="101"/>
      <c r="D111" s="101"/>
    </row>
    <row r="112" spans="1:4" x14ac:dyDescent="0.25">
      <c r="A112" s="11"/>
      <c r="B112" s="58"/>
      <c r="C112" s="58"/>
      <c r="D112" s="58"/>
    </row>
    <row r="113" spans="1:10" hidden="1" x14ac:dyDescent="0.25">
      <c r="A113" s="11"/>
      <c r="B113" s="58"/>
      <c r="C113" s="58"/>
      <c r="D113" s="58"/>
    </row>
    <row r="114" spans="1:10" ht="19.5" customHeight="1" x14ac:dyDescent="0.25">
      <c r="A114" s="57" t="s">
        <v>4</v>
      </c>
      <c r="B114" s="62">
        <f>SUM(B36:B113)</f>
        <v>11693.189999999997</v>
      </c>
      <c r="C114" s="58"/>
      <c r="D114" s="58"/>
    </row>
    <row r="115" spans="1:10" ht="19.5" customHeight="1" x14ac:dyDescent="0.35">
      <c r="A115" s="166" t="s">
        <v>15</v>
      </c>
      <c r="B115" s="167"/>
      <c r="C115" s="167"/>
      <c r="D115" s="44"/>
    </row>
    <row r="116" spans="1:10" s="42" customFormat="1" ht="25.5" customHeight="1" x14ac:dyDescent="0.25">
      <c r="A116" s="39" t="s">
        <v>0</v>
      </c>
      <c r="B116" s="40" t="s">
        <v>46</v>
      </c>
      <c r="C116" s="40" t="s">
        <v>40</v>
      </c>
      <c r="D116" s="40" t="s">
        <v>11</v>
      </c>
    </row>
    <row r="117" spans="1:10" ht="13.15" customHeight="1" x14ac:dyDescent="0.25">
      <c r="A117" s="80">
        <v>42921</v>
      </c>
      <c r="B117" s="87">
        <v>30.03</v>
      </c>
      <c r="C117" s="119" t="s">
        <v>143</v>
      </c>
      <c r="D117" s="79" t="s">
        <v>51</v>
      </c>
    </row>
    <row r="118" spans="1:10" ht="13.15" customHeight="1" x14ac:dyDescent="0.25">
      <c r="A118" s="80">
        <v>42927</v>
      </c>
      <c r="B118" s="87">
        <v>37.24</v>
      </c>
      <c r="C118" s="119" t="s">
        <v>144</v>
      </c>
      <c r="D118" s="79" t="s">
        <v>55</v>
      </c>
    </row>
    <row r="119" spans="1:10" ht="13.15" customHeight="1" x14ac:dyDescent="0.25">
      <c r="A119" s="80">
        <v>42929</v>
      </c>
      <c r="B119" s="87">
        <v>54.19</v>
      </c>
      <c r="C119" s="119" t="s">
        <v>128</v>
      </c>
      <c r="D119" s="79" t="s">
        <v>55</v>
      </c>
    </row>
    <row r="120" spans="1:10" ht="13.15" customHeight="1" x14ac:dyDescent="0.25">
      <c r="A120" s="80">
        <v>42941</v>
      </c>
      <c r="B120" s="87">
        <v>6.08</v>
      </c>
      <c r="C120" s="119" t="s">
        <v>145</v>
      </c>
      <c r="D120" s="89" t="s">
        <v>62</v>
      </c>
    </row>
    <row r="121" spans="1:10" ht="13.15" customHeight="1" x14ac:dyDescent="0.25">
      <c r="A121" s="80">
        <v>42944</v>
      </c>
      <c r="B121" s="87">
        <v>6.18</v>
      </c>
      <c r="C121" s="119" t="s">
        <v>146</v>
      </c>
      <c r="D121" s="79" t="s">
        <v>51</v>
      </c>
    </row>
    <row r="122" spans="1:10" ht="13.15" customHeight="1" x14ac:dyDescent="0.25">
      <c r="A122" s="80">
        <v>42948</v>
      </c>
      <c r="B122" s="87">
        <v>88.7</v>
      </c>
      <c r="C122" s="119" t="s">
        <v>147</v>
      </c>
      <c r="D122" s="89" t="s">
        <v>98</v>
      </c>
    </row>
    <row r="123" spans="1:10" ht="13.15" customHeight="1" x14ac:dyDescent="0.25">
      <c r="A123" s="80">
        <v>42948</v>
      </c>
      <c r="B123" s="87">
        <v>43.61</v>
      </c>
      <c r="C123" s="119" t="s">
        <v>147</v>
      </c>
      <c r="D123" s="82" t="s">
        <v>57</v>
      </c>
    </row>
    <row r="124" spans="1:10" ht="12.75" customHeight="1" x14ac:dyDescent="0.25">
      <c r="A124" s="81">
        <v>42948</v>
      </c>
      <c r="B124" s="87">
        <v>55.29</v>
      </c>
      <c r="C124" s="119" t="s">
        <v>147</v>
      </c>
      <c r="D124" s="58" t="s">
        <v>51</v>
      </c>
    </row>
    <row r="125" spans="1:10" ht="12.75" customHeight="1" x14ac:dyDescent="0.25">
      <c r="A125" s="80">
        <v>42949</v>
      </c>
      <c r="B125" s="87">
        <v>56.63</v>
      </c>
      <c r="C125" s="119" t="s">
        <v>148</v>
      </c>
      <c r="D125" s="58" t="s">
        <v>51</v>
      </c>
    </row>
    <row r="126" spans="1:10" s="141" customFormat="1" ht="12.65" customHeight="1" x14ac:dyDescent="0.25">
      <c r="A126" s="143">
        <v>42967</v>
      </c>
      <c r="B126" s="144">
        <v>27.95</v>
      </c>
      <c r="C126" s="125" t="s">
        <v>174</v>
      </c>
      <c r="D126" s="125" t="s">
        <v>175</v>
      </c>
      <c r="J126" s="142"/>
    </row>
    <row r="127" spans="1:10" ht="12.75" customHeight="1" x14ac:dyDescent="0.25">
      <c r="A127" s="80">
        <v>42979</v>
      </c>
      <c r="B127" s="87">
        <v>21.31</v>
      </c>
      <c r="C127" s="119" t="s">
        <v>149</v>
      </c>
      <c r="D127" s="89" t="s">
        <v>99</v>
      </c>
    </row>
    <row r="128" spans="1:10" ht="12.75" customHeight="1" x14ac:dyDescent="0.25">
      <c r="A128" s="80">
        <v>42983</v>
      </c>
      <c r="B128" s="87">
        <v>37.4</v>
      </c>
      <c r="C128" s="119" t="s">
        <v>150</v>
      </c>
      <c r="D128" s="89" t="s">
        <v>51</v>
      </c>
    </row>
    <row r="129" spans="1:4" ht="12.75" customHeight="1" x14ac:dyDescent="0.25">
      <c r="A129" s="80">
        <v>42986</v>
      </c>
      <c r="B129" s="87">
        <v>36.61</v>
      </c>
      <c r="C129" s="119" t="s">
        <v>151</v>
      </c>
      <c r="D129" s="82" t="s">
        <v>51</v>
      </c>
    </row>
    <row r="130" spans="1:4" ht="12.75" customHeight="1" x14ac:dyDescent="0.25">
      <c r="A130" s="80">
        <v>43009</v>
      </c>
      <c r="B130" s="87">
        <v>86.52</v>
      </c>
      <c r="C130" s="119" t="s">
        <v>74</v>
      </c>
      <c r="D130" s="89" t="s">
        <v>100</v>
      </c>
    </row>
    <row r="131" spans="1:4" ht="12.75" customHeight="1" x14ac:dyDescent="0.25">
      <c r="A131" s="80">
        <v>43013</v>
      </c>
      <c r="B131" s="87">
        <v>6</v>
      </c>
      <c r="C131" s="119" t="s">
        <v>152</v>
      </c>
      <c r="D131" s="89" t="s">
        <v>62</v>
      </c>
    </row>
    <row r="132" spans="1:4" ht="12.75" customHeight="1" x14ac:dyDescent="0.25">
      <c r="A132" s="80">
        <v>43019</v>
      </c>
      <c r="B132" s="87">
        <v>20.94</v>
      </c>
      <c r="C132" s="119" t="s">
        <v>153</v>
      </c>
      <c r="D132" s="89" t="s">
        <v>55</v>
      </c>
    </row>
    <row r="133" spans="1:4" ht="12.75" customHeight="1" x14ac:dyDescent="0.25">
      <c r="A133" s="80">
        <v>43040</v>
      </c>
      <c r="B133" s="87">
        <v>59.13</v>
      </c>
      <c r="C133" s="119" t="s">
        <v>74</v>
      </c>
      <c r="D133" s="89" t="s">
        <v>101</v>
      </c>
    </row>
    <row r="134" spans="1:4" ht="12.75" customHeight="1" x14ac:dyDescent="0.25">
      <c r="A134" s="80">
        <v>43049</v>
      </c>
      <c r="B134" s="97">
        <v>27.8</v>
      </c>
      <c r="C134" s="125" t="s">
        <v>113</v>
      </c>
      <c r="D134" s="88"/>
    </row>
    <row r="135" spans="1:4" ht="12.75" customHeight="1" x14ac:dyDescent="0.25">
      <c r="A135" s="80">
        <v>43058</v>
      </c>
      <c r="B135" s="97">
        <v>29.23</v>
      </c>
      <c r="C135" s="125" t="s">
        <v>113</v>
      </c>
      <c r="D135" s="88"/>
    </row>
    <row r="136" spans="1:4" ht="12.75" customHeight="1" x14ac:dyDescent="0.25">
      <c r="A136" s="80">
        <v>43063</v>
      </c>
      <c r="B136" s="97">
        <v>9.7200000000000006</v>
      </c>
      <c r="C136" s="119" t="s">
        <v>154</v>
      </c>
      <c r="D136" s="88"/>
    </row>
    <row r="137" spans="1:4" ht="12.75" customHeight="1" x14ac:dyDescent="0.25">
      <c r="A137" s="80">
        <v>43068</v>
      </c>
      <c r="B137" s="103">
        <v>47.22</v>
      </c>
      <c r="C137" s="119" t="s">
        <v>155</v>
      </c>
      <c r="D137" s="88" t="s">
        <v>55</v>
      </c>
    </row>
    <row r="138" spans="1:4" ht="12.75" customHeight="1" x14ac:dyDescent="0.25">
      <c r="A138" s="80">
        <v>43075</v>
      </c>
      <c r="B138" s="103">
        <v>54.73</v>
      </c>
      <c r="C138" s="119" t="s">
        <v>156</v>
      </c>
      <c r="D138" s="88" t="s">
        <v>55</v>
      </c>
    </row>
    <row r="139" spans="1:4" ht="12.75" customHeight="1" x14ac:dyDescent="0.25">
      <c r="A139" s="80">
        <v>43080</v>
      </c>
      <c r="B139" s="103">
        <v>13.8</v>
      </c>
      <c r="C139" s="119" t="s">
        <v>157</v>
      </c>
      <c r="D139" s="88" t="s">
        <v>51</v>
      </c>
    </row>
    <row r="140" spans="1:4" s="136" customFormat="1" ht="12.75" customHeight="1" x14ac:dyDescent="0.25">
      <c r="A140" s="91">
        <v>43082</v>
      </c>
      <c r="B140" s="134">
        <v>17.739999999999998</v>
      </c>
      <c r="C140" s="119" t="s">
        <v>176</v>
      </c>
      <c r="D140" s="119" t="s">
        <v>175</v>
      </c>
    </row>
    <row r="141" spans="1:4" ht="12.75" customHeight="1" x14ac:dyDescent="0.25">
      <c r="A141" s="80">
        <v>43167</v>
      </c>
      <c r="B141" s="87">
        <v>11.26</v>
      </c>
      <c r="C141" s="119" t="s">
        <v>159</v>
      </c>
      <c r="D141" s="101" t="s">
        <v>51</v>
      </c>
    </row>
    <row r="142" spans="1:4" ht="12.75" customHeight="1" x14ac:dyDescent="0.25">
      <c r="A142" s="80">
        <v>43168</v>
      </c>
      <c r="B142" s="87">
        <v>11.7</v>
      </c>
      <c r="C142" s="119" t="s">
        <v>158</v>
      </c>
      <c r="D142" s="101" t="s">
        <v>51</v>
      </c>
    </row>
    <row r="143" spans="1:4" ht="12.75" customHeight="1" x14ac:dyDescent="0.25">
      <c r="A143" s="80">
        <v>43182</v>
      </c>
      <c r="B143" s="87">
        <v>10.98</v>
      </c>
      <c r="C143" s="119" t="s">
        <v>160</v>
      </c>
      <c r="D143" s="101" t="s">
        <v>51</v>
      </c>
    </row>
    <row r="144" spans="1:4" s="118" customFormat="1" ht="12.75" customHeight="1" x14ac:dyDescent="0.25">
      <c r="A144" s="80">
        <v>43190</v>
      </c>
      <c r="B144" s="87">
        <v>110</v>
      </c>
      <c r="C144" s="119" t="s">
        <v>74</v>
      </c>
      <c r="D144" s="121" t="s">
        <v>107</v>
      </c>
    </row>
    <row r="145" spans="1:4" ht="12.75" customHeight="1" x14ac:dyDescent="0.25">
      <c r="A145" s="80">
        <v>43203</v>
      </c>
      <c r="B145" s="87">
        <v>9.26</v>
      </c>
      <c r="C145" s="119" t="s">
        <v>161</v>
      </c>
      <c r="D145" s="101" t="s">
        <v>51</v>
      </c>
    </row>
    <row r="146" spans="1:4" ht="12.75" customHeight="1" x14ac:dyDescent="0.25">
      <c r="A146" s="80">
        <v>43221</v>
      </c>
      <c r="B146" s="87">
        <v>29.59</v>
      </c>
      <c r="C146" s="119" t="s">
        <v>74</v>
      </c>
      <c r="D146" s="101" t="s">
        <v>108</v>
      </c>
    </row>
    <row r="147" spans="1:4" ht="12.75" customHeight="1" x14ac:dyDescent="0.25">
      <c r="A147" s="80"/>
      <c r="B147" s="87"/>
      <c r="C147" s="8"/>
      <c r="D147" s="101"/>
    </row>
    <row r="148" spans="1:4" ht="12.75" customHeight="1" x14ac:dyDescent="0.25">
      <c r="A148" s="80"/>
      <c r="B148" s="87"/>
      <c r="C148" s="8"/>
      <c r="D148" s="101"/>
    </row>
    <row r="149" spans="1:4" ht="12.75" customHeight="1" x14ac:dyDescent="0.25">
      <c r="A149" s="11"/>
      <c r="B149" s="58"/>
      <c r="C149" s="58"/>
      <c r="D149" s="58"/>
    </row>
    <row r="150" spans="1:4" ht="12.75" hidden="1" customHeight="1" x14ac:dyDescent="0.25">
      <c r="A150" s="11"/>
      <c r="B150" s="58"/>
      <c r="C150" s="58"/>
      <c r="D150" s="58"/>
    </row>
    <row r="151" spans="1:4" ht="19.5" customHeight="1" x14ac:dyDescent="0.25">
      <c r="A151" s="57" t="s">
        <v>4</v>
      </c>
      <c r="B151" s="62">
        <f>SUM(B117:B150)</f>
        <v>1056.8400000000001</v>
      </c>
      <c r="C151" s="58"/>
      <c r="D151" s="58"/>
    </row>
    <row r="152" spans="1:4" s="8" customFormat="1" ht="34.5" customHeight="1" x14ac:dyDescent="0.25">
      <c r="A152" s="43" t="s">
        <v>7</v>
      </c>
      <c r="B152" s="63">
        <f>B33+B114+B151</f>
        <v>19817.319999999996</v>
      </c>
      <c r="C152" s="9"/>
      <c r="D152" s="9"/>
    </row>
    <row r="153" spans="1:4" s="58" customFormat="1" ht="13" x14ac:dyDescent="0.3">
      <c r="B153" s="55"/>
      <c r="C153" s="56"/>
      <c r="D153" s="56"/>
    </row>
    <row r="154" spans="1:4" x14ac:dyDescent="0.25">
      <c r="A154" s="38"/>
      <c r="B154" s="58"/>
      <c r="C154" s="58"/>
      <c r="D154" s="58"/>
    </row>
    <row r="155" spans="1:4" x14ac:dyDescent="0.25">
      <c r="A155" s="38"/>
      <c r="B155" s="58"/>
      <c r="C155" s="58"/>
      <c r="D155" s="58"/>
    </row>
    <row r="156" spans="1:4" x14ac:dyDescent="0.25">
      <c r="A156" s="38"/>
      <c r="B156" s="58"/>
      <c r="C156" s="58"/>
      <c r="D156" s="58"/>
    </row>
    <row r="157" spans="1:4" x14ac:dyDescent="0.25">
      <c r="A157" s="38"/>
      <c r="B157" s="96"/>
      <c r="C157" s="58"/>
      <c r="D157" s="58"/>
    </row>
    <row r="158" spans="1:4" x14ac:dyDescent="0.25">
      <c r="A158" s="38"/>
      <c r="B158" s="58"/>
      <c r="C158" s="58"/>
      <c r="D158" s="58"/>
    </row>
    <row r="159" spans="1:4" x14ac:dyDescent="0.25">
      <c r="A159" s="38"/>
      <c r="B159" s="58"/>
      <c r="C159" s="58"/>
      <c r="D159" s="58"/>
    </row>
    <row r="160" spans="1:4" x14ac:dyDescent="0.25">
      <c r="A160" s="38"/>
      <c r="B160" s="58"/>
      <c r="C160" s="58"/>
      <c r="D160" s="58"/>
    </row>
    <row r="161" spans="1:4" x14ac:dyDescent="0.25">
      <c r="A161" s="38"/>
      <c r="B161" s="58"/>
      <c r="C161" s="58"/>
      <c r="D161" s="58"/>
    </row>
    <row r="162" spans="1:4" x14ac:dyDescent="0.25">
      <c r="A162" s="38"/>
      <c r="B162" s="58"/>
      <c r="C162" s="58"/>
      <c r="D162" s="58"/>
    </row>
    <row r="163" spans="1:4" x14ac:dyDescent="0.25">
      <c r="A163" s="38"/>
      <c r="B163" s="58"/>
      <c r="C163" s="58"/>
      <c r="D163" s="58"/>
    </row>
  </sheetData>
  <mergeCells count="9">
    <mergeCell ref="A34:C34"/>
    <mergeCell ref="A115:C115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A17" sqref="A17:XFD22"/>
    </sheetView>
  </sheetViews>
  <sheetFormatPr defaultColWidth="9.26953125" defaultRowHeight="12.5" x14ac:dyDescent="0.25"/>
  <cols>
    <col min="1" max="1" width="25.453125" style="15" customWidth="1"/>
    <col min="2" max="2" width="23.54296875" style="15" customWidth="1"/>
    <col min="3" max="6" width="27.54296875" style="15" customWidth="1"/>
    <col min="7" max="16384" width="9.26953125" style="16"/>
  </cols>
  <sheetData>
    <row r="1" spans="1:7" ht="36" customHeight="1" x14ac:dyDescent="0.25">
      <c r="A1" s="170" t="s">
        <v>24</v>
      </c>
      <c r="B1" s="170"/>
      <c r="C1" s="170"/>
      <c r="D1" s="170"/>
      <c r="E1" s="170"/>
      <c r="F1" s="170"/>
    </row>
    <row r="2" spans="1:7" ht="36" customHeight="1" x14ac:dyDescent="0.25">
      <c r="A2" s="48" t="s">
        <v>8</v>
      </c>
      <c r="B2" s="156" t="s">
        <v>43</v>
      </c>
      <c r="C2" s="156"/>
      <c r="D2" s="156"/>
      <c r="E2" s="156"/>
      <c r="F2" s="156"/>
      <c r="G2" s="49"/>
    </row>
    <row r="3" spans="1:7" ht="36" customHeight="1" x14ac:dyDescent="0.25">
      <c r="A3" s="48" t="s">
        <v>9</v>
      </c>
      <c r="B3" s="157" t="s">
        <v>44</v>
      </c>
      <c r="C3" s="157"/>
      <c r="D3" s="157"/>
      <c r="E3" s="157"/>
      <c r="F3" s="157"/>
      <c r="G3" s="50"/>
    </row>
    <row r="4" spans="1:7" ht="36" customHeight="1" x14ac:dyDescent="0.25">
      <c r="A4" s="48" t="s">
        <v>3</v>
      </c>
      <c r="B4" s="157" t="str">
        <f>Travel!B4</f>
        <v>1 July 2017 to 30 June 2018</v>
      </c>
      <c r="C4" s="157"/>
      <c r="D4" s="157"/>
      <c r="E4" s="157"/>
      <c r="F4" s="157"/>
      <c r="G4" s="50"/>
    </row>
    <row r="5" spans="1:7" s="14" customFormat="1" ht="35.25" customHeight="1" x14ac:dyDescent="0.35">
      <c r="A5" s="174" t="s">
        <v>31</v>
      </c>
      <c r="B5" s="175"/>
      <c r="C5" s="176"/>
      <c r="D5" s="176"/>
      <c r="E5" s="176"/>
      <c r="F5" s="177"/>
    </row>
    <row r="6" spans="1:7" s="14" customFormat="1" ht="35.25" customHeight="1" x14ac:dyDescent="0.35">
      <c r="A6" s="171" t="s">
        <v>41</v>
      </c>
      <c r="B6" s="172"/>
      <c r="C6" s="172"/>
      <c r="D6" s="172"/>
      <c r="E6" s="172"/>
      <c r="F6" s="173"/>
    </row>
    <row r="7" spans="1:7" s="3" customFormat="1" ht="31.15" customHeight="1" x14ac:dyDescent="0.35">
      <c r="A7" s="168" t="s">
        <v>21</v>
      </c>
      <c r="B7" s="169"/>
      <c r="C7" s="5"/>
      <c r="D7" s="5"/>
      <c r="E7" s="5"/>
      <c r="F7" s="22"/>
    </row>
    <row r="8" spans="1:7" ht="26" x14ac:dyDescent="0.3">
      <c r="A8" s="23" t="s">
        <v>0</v>
      </c>
      <c r="B8" s="40" t="s">
        <v>46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ht="25" x14ac:dyDescent="0.25">
      <c r="A9" s="127" t="s">
        <v>114</v>
      </c>
      <c r="B9" s="128">
        <v>140</v>
      </c>
      <c r="C9" s="129" t="s">
        <v>103</v>
      </c>
      <c r="D9" s="129" t="s">
        <v>115</v>
      </c>
      <c r="E9" s="129" t="s">
        <v>110</v>
      </c>
      <c r="F9" s="130" t="s">
        <v>50</v>
      </c>
    </row>
    <row r="10" spans="1:7" ht="13" x14ac:dyDescent="0.3">
      <c r="A10" s="45"/>
      <c r="F10" s="21"/>
    </row>
    <row r="11" spans="1:7" x14ac:dyDescent="0.25">
      <c r="A11" s="20"/>
      <c r="F11" s="21"/>
    </row>
    <row r="12" spans="1:7" ht="11.25" customHeight="1" x14ac:dyDescent="0.25">
      <c r="A12" s="20"/>
      <c r="F12" s="21"/>
    </row>
    <row r="13" spans="1:7" hidden="1" x14ac:dyDescent="0.25">
      <c r="A13" s="20"/>
      <c r="F13" s="21"/>
    </row>
    <row r="14" spans="1:7" s="19" customFormat="1" ht="25.5" hidden="1" customHeight="1" x14ac:dyDescent="0.25">
      <c r="A14" s="20"/>
      <c r="B14" s="15"/>
      <c r="C14" s="15"/>
      <c r="D14" s="15"/>
      <c r="E14" s="15"/>
      <c r="F14" s="21"/>
    </row>
    <row r="15" spans="1:7" ht="25.15" customHeight="1" x14ac:dyDescent="0.25">
      <c r="A15" s="59" t="s">
        <v>22</v>
      </c>
      <c r="B15" s="64">
        <f>SUM(B9:B14)</f>
        <v>140</v>
      </c>
      <c r="C15" s="24"/>
      <c r="D15" s="25"/>
      <c r="E15" s="25"/>
      <c r="F15" s="26"/>
    </row>
    <row r="16" spans="1:7" ht="13" x14ac:dyDescent="0.3">
      <c r="A16" s="66"/>
      <c r="B16" s="28"/>
      <c r="C16" s="28"/>
      <c r="D16" s="28"/>
      <c r="E16" s="28"/>
      <c r="F16" s="29"/>
    </row>
    <row r="17" spans="1:6" x14ac:dyDescent="0.25">
      <c r="A17" s="60"/>
      <c r="B17" s="60"/>
      <c r="C17" s="60"/>
      <c r="D17" s="60"/>
      <c r="E17" s="60"/>
      <c r="F17" s="60"/>
    </row>
    <row r="18" spans="1:6" x14ac:dyDescent="0.25">
      <c r="A18" s="60"/>
      <c r="B18" s="60"/>
      <c r="C18" s="60"/>
      <c r="D18" s="60"/>
      <c r="E18" s="60"/>
      <c r="F18" s="60"/>
    </row>
    <row r="19" spans="1:6" x14ac:dyDescent="0.25">
      <c r="A19" s="60"/>
      <c r="B19" s="60"/>
      <c r="C19" s="60"/>
      <c r="D19" s="60"/>
      <c r="E19" s="60"/>
      <c r="F19" s="60"/>
    </row>
    <row r="20" spans="1:6" x14ac:dyDescent="0.25">
      <c r="A20" s="60"/>
      <c r="B20" s="60"/>
      <c r="C20" s="60"/>
      <c r="D20" s="60"/>
      <c r="E20" s="60"/>
      <c r="F20" s="60"/>
    </row>
    <row r="21" spans="1:6" x14ac:dyDescent="0.25">
      <c r="A21" s="60"/>
      <c r="B21" s="60"/>
      <c r="C21" s="60"/>
      <c r="D21" s="60"/>
      <c r="E21" s="60"/>
      <c r="F21" s="60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00" workbookViewId="0">
      <selection activeCell="A16" sqref="A16:XFD24"/>
    </sheetView>
  </sheetViews>
  <sheetFormatPr defaultColWidth="9.26953125" defaultRowHeight="13" x14ac:dyDescent="0.3"/>
  <cols>
    <col min="1" max="5" width="27.54296875" style="32" customWidth="1"/>
    <col min="6" max="16384" width="9.26953125" style="35"/>
  </cols>
  <sheetData>
    <row r="1" spans="1:14" ht="36" customHeight="1" x14ac:dyDescent="0.3">
      <c r="A1" s="170" t="s">
        <v>24</v>
      </c>
      <c r="B1" s="170"/>
      <c r="C1" s="170"/>
      <c r="D1" s="170"/>
      <c r="E1" s="170"/>
      <c r="F1" s="68"/>
    </row>
    <row r="2" spans="1:14" ht="36" customHeight="1" x14ac:dyDescent="0.3">
      <c r="A2" s="48" t="s">
        <v>8</v>
      </c>
      <c r="B2" s="156" t="str">
        <f>Travel!B2</f>
        <v>Health Quality and Safety Commission</v>
      </c>
      <c r="C2" s="156"/>
      <c r="D2" s="156"/>
      <c r="E2" s="156"/>
      <c r="F2" s="49"/>
      <c r="G2" s="49"/>
    </row>
    <row r="3" spans="1:14" ht="36" customHeight="1" x14ac:dyDescent="0.3">
      <c r="A3" s="48" t="s">
        <v>9</v>
      </c>
      <c r="B3" s="157" t="str">
        <f>Travel!B3</f>
        <v>Dr Janice Wilson</v>
      </c>
      <c r="C3" s="157"/>
      <c r="D3" s="157"/>
      <c r="E3" s="157"/>
      <c r="F3" s="50"/>
      <c r="G3" s="50"/>
    </row>
    <row r="4" spans="1:14" ht="36" customHeight="1" x14ac:dyDescent="0.3">
      <c r="A4" s="48" t="s">
        <v>3</v>
      </c>
      <c r="B4" s="157" t="str">
        <f>Travel!B4</f>
        <v>1 July 2017 to 30 June 2018</v>
      </c>
      <c r="C4" s="157"/>
      <c r="D4" s="157"/>
      <c r="E4" s="157"/>
      <c r="F4" s="50"/>
      <c r="G4" s="50"/>
    </row>
    <row r="5" spans="1:14" ht="36" customHeight="1" x14ac:dyDescent="0.3">
      <c r="A5" s="180" t="s">
        <v>32</v>
      </c>
      <c r="B5" s="181"/>
      <c r="C5" s="181"/>
      <c r="D5" s="181"/>
      <c r="E5" s="182"/>
    </row>
    <row r="6" spans="1:14" ht="20.149999999999999" customHeight="1" x14ac:dyDescent="0.3">
      <c r="A6" s="178" t="s">
        <v>36</v>
      </c>
      <c r="B6" s="178"/>
      <c r="C6" s="178"/>
      <c r="D6" s="178"/>
      <c r="E6" s="179"/>
      <c r="F6" s="51"/>
      <c r="G6" s="51"/>
    </row>
    <row r="7" spans="1:14" ht="20.25" customHeight="1" x14ac:dyDescent="0.35">
      <c r="A7" s="30" t="s">
        <v>20</v>
      </c>
      <c r="B7" s="5"/>
      <c r="C7" s="5"/>
      <c r="D7" s="5"/>
      <c r="E7" s="22"/>
    </row>
    <row r="8" spans="1:14" ht="26" x14ac:dyDescent="0.3">
      <c r="A8" s="23" t="s">
        <v>0</v>
      </c>
      <c r="B8" s="2" t="s">
        <v>30</v>
      </c>
      <c r="C8" s="2" t="s">
        <v>27</v>
      </c>
      <c r="D8" s="2" t="s">
        <v>33</v>
      </c>
      <c r="E8" s="10" t="s">
        <v>42</v>
      </c>
    </row>
    <row r="9" spans="1:14" x14ac:dyDescent="0.3">
      <c r="A9" s="33"/>
      <c r="E9" s="34"/>
    </row>
    <row r="10" spans="1:14" x14ac:dyDescent="0.3">
      <c r="A10" s="45" t="s">
        <v>75</v>
      </c>
      <c r="B10" s="46"/>
      <c r="C10" s="46"/>
      <c r="D10" s="46"/>
      <c r="E10" s="47"/>
    </row>
    <row r="11" spans="1:14" x14ac:dyDescent="0.3">
      <c r="A11" s="33"/>
      <c r="E11" s="34"/>
      <c r="N11" s="52"/>
    </row>
    <row r="12" spans="1:14" x14ac:dyDescent="0.3">
      <c r="A12" s="33"/>
      <c r="E12" s="34"/>
    </row>
    <row r="13" spans="1:14" hidden="1" x14ac:dyDescent="0.3">
      <c r="A13" s="33"/>
      <c r="E13" s="34"/>
    </row>
    <row r="14" spans="1:14" ht="28.15" customHeight="1" x14ac:dyDescent="0.3">
      <c r="A14" s="31" t="s">
        <v>23</v>
      </c>
      <c r="B14" s="69" t="s">
        <v>19</v>
      </c>
      <c r="C14" s="24"/>
      <c r="D14" s="70">
        <f>SUM(D9:D13)</f>
        <v>0</v>
      </c>
      <c r="E14" s="26"/>
    </row>
    <row r="15" spans="1:14" x14ac:dyDescent="0.3">
      <c r="A15" s="27"/>
      <c r="B15" s="53"/>
      <c r="C15" s="28"/>
      <c r="D15" s="2"/>
      <c r="E15" s="29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Normal="100" workbookViewId="0">
      <selection activeCell="G5" sqref="G5"/>
    </sheetView>
  </sheetViews>
  <sheetFormatPr defaultColWidth="9.26953125" defaultRowHeight="12.5" x14ac:dyDescent="0.25"/>
  <cols>
    <col min="1" max="2" width="23.54296875" style="12" customWidth="1"/>
    <col min="3" max="3" width="29.1796875" style="12" customWidth="1"/>
    <col min="4" max="5" width="27.54296875" style="12" customWidth="1"/>
    <col min="6" max="16384" width="9.26953125" style="13"/>
  </cols>
  <sheetData>
    <row r="1" spans="1:5" ht="36" customHeight="1" x14ac:dyDescent="0.25">
      <c r="A1" s="170" t="s">
        <v>24</v>
      </c>
      <c r="B1" s="170"/>
      <c r="C1" s="170"/>
      <c r="D1" s="170"/>
      <c r="E1" s="170"/>
    </row>
    <row r="2" spans="1:5" ht="36" customHeight="1" x14ac:dyDescent="0.25">
      <c r="A2" s="48" t="s">
        <v>8</v>
      </c>
      <c r="B2" s="156" t="s">
        <v>43</v>
      </c>
      <c r="C2" s="156"/>
      <c r="D2" s="156"/>
      <c r="E2" s="156"/>
    </row>
    <row r="3" spans="1:5" ht="36" customHeight="1" x14ac:dyDescent="0.25">
      <c r="A3" s="48" t="s">
        <v>9</v>
      </c>
      <c r="B3" s="157" t="s">
        <v>44</v>
      </c>
      <c r="C3" s="157"/>
      <c r="D3" s="157"/>
      <c r="E3" s="157"/>
    </row>
    <row r="4" spans="1:5" ht="36" customHeight="1" x14ac:dyDescent="0.25">
      <c r="A4" s="48" t="s">
        <v>3</v>
      </c>
      <c r="B4" s="157" t="str">
        <f>Travel!B4</f>
        <v>1 July 2017 to 30 June 2018</v>
      </c>
      <c r="C4" s="157"/>
      <c r="D4" s="157"/>
      <c r="E4" s="157"/>
    </row>
    <row r="5" spans="1:5" ht="36" customHeight="1" x14ac:dyDescent="0.25">
      <c r="A5" s="158" t="s">
        <v>35</v>
      </c>
      <c r="B5" s="188"/>
      <c r="C5" s="176"/>
      <c r="D5" s="176"/>
      <c r="E5" s="177"/>
    </row>
    <row r="6" spans="1:5" ht="36" customHeight="1" x14ac:dyDescent="0.25">
      <c r="A6" s="185" t="s">
        <v>34</v>
      </c>
      <c r="B6" s="186"/>
      <c r="C6" s="186"/>
      <c r="D6" s="186"/>
      <c r="E6" s="187"/>
    </row>
    <row r="7" spans="1:5" ht="36" customHeight="1" x14ac:dyDescent="0.35">
      <c r="A7" s="183" t="s">
        <v>6</v>
      </c>
      <c r="B7" s="184"/>
      <c r="C7" s="5"/>
      <c r="D7" s="5"/>
      <c r="E7" s="22"/>
    </row>
    <row r="8" spans="1:5" ht="26" x14ac:dyDescent="0.3">
      <c r="A8" s="23" t="s">
        <v>0</v>
      </c>
      <c r="B8" s="2" t="s">
        <v>46</v>
      </c>
      <c r="C8" s="2" t="s">
        <v>28</v>
      </c>
      <c r="D8" s="2" t="s">
        <v>26</v>
      </c>
      <c r="E8" s="10" t="s">
        <v>2</v>
      </c>
    </row>
    <row r="9" spans="1:5" x14ac:dyDescent="0.25">
      <c r="A9" s="98">
        <v>42919</v>
      </c>
      <c r="B9" s="122">
        <v>33.17</v>
      </c>
      <c r="C9" s="85" t="s">
        <v>47</v>
      </c>
      <c r="D9" s="110" t="s">
        <v>90</v>
      </c>
      <c r="E9" s="78" t="s">
        <v>50</v>
      </c>
    </row>
    <row r="10" spans="1:5" x14ac:dyDescent="0.25">
      <c r="A10" s="98">
        <v>42947</v>
      </c>
      <c r="B10" s="122">
        <v>150</v>
      </c>
      <c r="C10" s="85" t="s">
        <v>69</v>
      </c>
      <c r="D10" s="85" t="s">
        <v>70</v>
      </c>
      <c r="E10" s="78" t="s">
        <v>50</v>
      </c>
    </row>
    <row r="11" spans="1:5" x14ac:dyDescent="0.25">
      <c r="A11" s="98">
        <v>42950</v>
      </c>
      <c r="B11" s="122">
        <v>34.020000000000003</v>
      </c>
      <c r="C11" s="85" t="s">
        <v>47</v>
      </c>
      <c r="D11" s="110" t="s">
        <v>89</v>
      </c>
      <c r="E11" s="78" t="s">
        <v>50</v>
      </c>
    </row>
    <row r="12" spans="1:5" x14ac:dyDescent="0.25">
      <c r="A12" s="107">
        <v>42968</v>
      </c>
      <c r="B12" s="123">
        <v>552.16999999999996</v>
      </c>
      <c r="C12" s="12" t="s">
        <v>96</v>
      </c>
      <c r="D12" s="12" t="s">
        <v>95</v>
      </c>
      <c r="E12" s="102" t="s">
        <v>50</v>
      </c>
    </row>
    <row r="13" spans="1:5" ht="25" x14ac:dyDescent="0.25">
      <c r="A13" s="98">
        <v>42981</v>
      </c>
      <c r="B13" s="122">
        <v>48.17</v>
      </c>
      <c r="C13" s="85" t="s">
        <v>47</v>
      </c>
      <c r="D13" s="110" t="s">
        <v>88</v>
      </c>
      <c r="E13" s="86" t="s">
        <v>48</v>
      </c>
    </row>
    <row r="14" spans="1:5" x14ac:dyDescent="0.25">
      <c r="A14" s="98">
        <v>42983</v>
      </c>
      <c r="B14" s="122">
        <v>350</v>
      </c>
      <c r="C14" s="85" t="s">
        <v>71</v>
      </c>
      <c r="D14" s="85" t="s">
        <v>72</v>
      </c>
      <c r="E14" s="90" t="s">
        <v>50</v>
      </c>
    </row>
    <row r="15" spans="1:5" x14ac:dyDescent="0.25">
      <c r="A15" s="98">
        <v>42985</v>
      </c>
      <c r="B15" s="124">
        <v>185</v>
      </c>
      <c r="C15" s="85" t="s">
        <v>69</v>
      </c>
      <c r="D15" s="85" t="s">
        <v>73</v>
      </c>
      <c r="E15" s="90" t="s">
        <v>50</v>
      </c>
    </row>
    <row r="16" spans="1:5" x14ac:dyDescent="0.25">
      <c r="A16" s="98">
        <v>43011</v>
      </c>
      <c r="B16" s="122">
        <v>33.68</v>
      </c>
      <c r="C16" s="85" t="s">
        <v>47</v>
      </c>
      <c r="D16" s="110" t="s">
        <v>86</v>
      </c>
      <c r="E16" s="78" t="s">
        <v>50</v>
      </c>
    </row>
    <row r="17" spans="1:6" x14ac:dyDescent="0.25">
      <c r="A17" s="98">
        <v>43041</v>
      </c>
      <c r="B17" s="122">
        <v>150</v>
      </c>
      <c r="C17" s="85" t="s">
        <v>69</v>
      </c>
      <c r="D17" s="85" t="s">
        <v>73</v>
      </c>
      <c r="E17" s="78" t="s">
        <v>50</v>
      </c>
    </row>
    <row r="18" spans="1:6" x14ac:dyDescent="0.25">
      <c r="A18" s="98">
        <v>43042</v>
      </c>
      <c r="B18" s="122">
        <v>33.340000000000003</v>
      </c>
      <c r="C18" s="85" t="s">
        <v>47</v>
      </c>
      <c r="D18" s="110" t="s">
        <v>85</v>
      </c>
      <c r="E18" s="78" t="s">
        <v>50</v>
      </c>
    </row>
    <row r="19" spans="1:6" x14ac:dyDescent="0.25">
      <c r="A19" s="98"/>
      <c r="B19" s="122"/>
      <c r="C19" s="117"/>
      <c r="D19" s="110"/>
      <c r="E19" s="78"/>
    </row>
    <row r="20" spans="1:6" s="115" customFormat="1" x14ac:dyDescent="0.25">
      <c r="A20" s="111">
        <v>43252</v>
      </c>
      <c r="B20" s="122">
        <v>150</v>
      </c>
      <c r="C20" s="112" t="s">
        <v>69</v>
      </c>
      <c r="D20" s="112" t="s">
        <v>73</v>
      </c>
      <c r="E20" s="114" t="s">
        <v>50</v>
      </c>
      <c r="F20" s="112"/>
    </row>
    <row r="21" spans="1:6" ht="25" x14ac:dyDescent="0.25">
      <c r="A21" s="98">
        <v>43072</v>
      </c>
      <c r="B21" s="122">
        <v>73.34</v>
      </c>
      <c r="C21" s="85" t="s">
        <v>47</v>
      </c>
      <c r="D21" s="110" t="s">
        <v>84</v>
      </c>
      <c r="E21" s="86" t="s">
        <v>48</v>
      </c>
    </row>
    <row r="22" spans="1:6" x14ac:dyDescent="0.25">
      <c r="A22" s="98">
        <v>43096</v>
      </c>
      <c r="B22" s="122">
        <v>850</v>
      </c>
      <c r="C22" s="85" t="s">
        <v>94</v>
      </c>
      <c r="D22" s="85" t="s">
        <v>49</v>
      </c>
      <c r="E22" s="78"/>
    </row>
    <row r="23" spans="1:6" x14ac:dyDescent="0.25">
      <c r="A23" s="98">
        <v>43103</v>
      </c>
      <c r="B23" s="122">
        <v>33.68</v>
      </c>
      <c r="C23" s="85" t="s">
        <v>47</v>
      </c>
      <c r="D23" s="109" t="s">
        <v>87</v>
      </c>
      <c r="E23" s="78" t="s">
        <v>50</v>
      </c>
    </row>
    <row r="24" spans="1:6" x14ac:dyDescent="0.25">
      <c r="A24" s="98">
        <v>43108</v>
      </c>
      <c r="B24" s="122">
        <v>673.22</v>
      </c>
      <c r="C24" s="116" t="s">
        <v>94</v>
      </c>
      <c r="D24" s="116" t="s">
        <v>92</v>
      </c>
      <c r="E24" s="78"/>
    </row>
    <row r="25" spans="1:6" ht="25" x14ac:dyDescent="0.25">
      <c r="A25" s="98">
        <v>43117</v>
      </c>
      <c r="B25" s="122">
        <v>2318.08</v>
      </c>
      <c r="C25" s="117" t="s">
        <v>94</v>
      </c>
      <c r="D25" s="117" t="s">
        <v>93</v>
      </c>
      <c r="E25" s="78"/>
    </row>
    <row r="26" spans="1:6" s="115" customFormat="1" x14ac:dyDescent="0.25">
      <c r="A26" s="111">
        <v>43134</v>
      </c>
      <c r="B26" s="122">
        <v>33.51</v>
      </c>
      <c r="C26" s="112" t="s">
        <v>47</v>
      </c>
      <c r="D26" s="113" t="s">
        <v>79</v>
      </c>
      <c r="E26" s="114" t="s">
        <v>50</v>
      </c>
    </row>
    <row r="27" spans="1:6" s="115" customFormat="1" x14ac:dyDescent="0.25">
      <c r="A27" s="111">
        <v>43161</v>
      </c>
      <c r="B27" s="122">
        <v>139.13</v>
      </c>
      <c r="C27" s="112" t="s">
        <v>69</v>
      </c>
      <c r="D27" s="113" t="s">
        <v>91</v>
      </c>
      <c r="E27" s="114" t="s">
        <v>50</v>
      </c>
    </row>
    <row r="28" spans="1:6" x14ac:dyDescent="0.25">
      <c r="A28" s="98">
        <v>43162</v>
      </c>
      <c r="B28" s="122">
        <v>53.17</v>
      </c>
      <c r="C28" s="85" t="s">
        <v>47</v>
      </c>
      <c r="D28" s="109" t="s">
        <v>78</v>
      </c>
      <c r="E28" s="78" t="s">
        <v>50</v>
      </c>
    </row>
    <row r="29" spans="1:6" x14ac:dyDescent="0.25">
      <c r="A29" s="98">
        <v>43191</v>
      </c>
      <c r="B29" s="122">
        <v>150</v>
      </c>
      <c r="C29" s="85" t="s">
        <v>69</v>
      </c>
      <c r="D29" s="85" t="s">
        <v>73</v>
      </c>
      <c r="E29" s="78" t="s">
        <v>50</v>
      </c>
    </row>
    <row r="30" spans="1:6" ht="25" x14ac:dyDescent="0.25">
      <c r="A30" s="98">
        <v>43193</v>
      </c>
      <c r="B30" s="84">
        <v>74.36</v>
      </c>
      <c r="C30" s="85" t="s">
        <v>47</v>
      </c>
      <c r="D30" s="109" t="s">
        <v>80</v>
      </c>
      <c r="E30" s="78" t="s">
        <v>48</v>
      </c>
    </row>
    <row r="31" spans="1:6" x14ac:dyDescent="0.25">
      <c r="A31" s="98"/>
      <c r="B31" s="84"/>
      <c r="C31" s="85"/>
      <c r="D31" s="109"/>
      <c r="E31" s="78"/>
    </row>
    <row r="32" spans="1:6" x14ac:dyDescent="0.25">
      <c r="A32" s="98">
        <v>43223</v>
      </c>
      <c r="B32" s="84">
        <v>53.85</v>
      </c>
      <c r="C32" s="85" t="s">
        <v>47</v>
      </c>
      <c r="D32" s="109" t="s">
        <v>81</v>
      </c>
      <c r="E32" s="78" t="s">
        <v>50</v>
      </c>
    </row>
    <row r="34" spans="1:6" ht="25" x14ac:dyDescent="0.25">
      <c r="A34" s="98">
        <v>43254</v>
      </c>
      <c r="B34" s="84">
        <v>198.77</v>
      </c>
      <c r="C34" s="85" t="s">
        <v>47</v>
      </c>
      <c r="D34" s="109" t="s">
        <v>82</v>
      </c>
      <c r="E34" s="78" t="s">
        <v>48</v>
      </c>
    </row>
    <row r="35" spans="1:6" ht="25" x14ac:dyDescent="0.25">
      <c r="A35" s="98">
        <v>43284</v>
      </c>
      <c r="B35" s="84">
        <v>58.34</v>
      </c>
      <c r="C35" s="85" t="s">
        <v>47</v>
      </c>
      <c r="D35" s="110" t="s">
        <v>83</v>
      </c>
      <c r="E35" s="78" t="s">
        <v>48</v>
      </c>
    </row>
    <row r="36" spans="1:6" ht="13" x14ac:dyDescent="0.3">
      <c r="A36" s="106"/>
      <c r="B36" s="104"/>
      <c r="C36" s="46"/>
      <c r="D36" s="15"/>
      <c r="E36" s="76"/>
    </row>
    <row r="37" spans="1:6" ht="14.15" customHeight="1" x14ac:dyDescent="0.25">
      <c r="A37" s="37" t="s">
        <v>14</v>
      </c>
      <c r="B37" s="65">
        <f>SUM(B9:B36)</f>
        <v>6429.0000000000009</v>
      </c>
      <c r="C37" s="17"/>
      <c r="D37" s="18"/>
      <c r="E37" s="36"/>
    </row>
    <row r="38" spans="1:6" ht="14.15" customHeight="1" x14ac:dyDescent="0.25">
      <c r="A38" s="67"/>
      <c r="B38" s="65"/>
      <c r="C38" s="17"/>
      <c r="D38" s="18"/>
      <c r="E38" s="74"/>
    </row>
    <row r="39" spans="1:6" ht="14.15" customHeight="1" x14ac:dyDescent="0.25">
      <c r="A39" s="71"/>
      <c r="B39" s="56"/>
      <c r="C39" s="72"/>
      <c r="D39" s="72"/>
      <c r="E39" s="73"/>
    </row>
    <row r="40" spans="1:6" x14ac:dyDescent="0.25">
      <c r="A40" s="20"/>
      <c r="B40" s="15"/>
      <c r="C40" s="15"/>
      <c r="D40" s="15"/>
      <c r="E40" s="54"/>
      <c r="F40" s="16"/>
    </row>
    <row r="41" spans="1:6" x14ac:dyDescent="0.25">
      <c r="A41" s="20"/>
      <c r="B41" s="15"/>
      <c r="C41" s="15"/>
      <c r="D41" s="15"/>
      <c r="E41" s="54"/>
      <c r="F41" s="16"/>
    </row>
    <row r="42" spans="1:6" x14ac:dyDescent="0.25">
      <c r="A42" s="20"/>
      <c r="B42" s="15"/>
      <c r="C42" s="15"/>
      <c r="D42" s="15"/>
      <c r="E42" s="54"/>
      <c r="F42" s="16"/>
    </row>
    <row r="43" spans="1:6" x14ac:dyDescent="0.25">
      <c r="A43" s="20"/>
      <c r="B43" s="15"/>
      <c r="C43" s="15"/>
      <c r="D43" s="15"/>
      <c r="E43" s="54"/>
      <c r="F43" s="16"/>
    </row>
    <row r="44" spans="1:6" x14ac:dyDescent="0.25">
      <c r="A44" s="54"/>
      <c r="B44" s="54"/>
      <c r="C44" s="54"/>
      <c r="D44" s="54"/>
      <c r="E44" s="54"/>
    </row>
    <row r="45" spans="1:6" x14ac:dyDescent="0.25">
      <c r="A45" s="54"/>
      <c r="B45" s="54"/>
      <c r="C45" s="54"/>
      <c r="D45" s="54"/>
      <c r="E45" s="54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Windows User</cp:lastModifiedBy>
  <cp:lastPrinted>2018-07-30T01:08:46Z</cp:lastPrinted>
  <dcterms:created xsi:type="dcterms:W3CDTF">2010-10-17T20:59:02Z</dcterms:created>
  <dcterms:modified xsi:type="dcterms:W3CDTF">2018-07-30T07:54:50Z</dcterms:modified>
</cp:coreProperties>
</file>