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600" windowHeight="9495" activeTab="3"/>
  </bookViews>
  <sheets>
    <sheet name="Travel" sheetId="1" r:id="rId1"/>
    <sheet name="Hospitality provided" sheetId="2" r:id="rId2"/>
    <sheet name="Gifts and hospitality received" sheetId="4" r:id="rId3"/>
    <sheet name="Other" sheetId="3" r:id="rId4"/>
  </sheets>
  <definedNames>
    <definedName name="_xlnm.Print_Area" localSheetId="1">'Hospitality provided'!$A$1:$E$37</definedName>
    <definedName name="_xlnm.Print_Area" localSheetId="3">Other!$A$1:$E$50</definedName>
  </definedNames>
  <calcPr calcId="145621" calcMode="manual" calcCompleted="0" calcOnSave="0"/>
</workbook>
</file>

<file path=xl/calcChain.xml><?xml version="1.0" encoding="utf-8"?>
<calcChain xmlns="http://schemas.openxmlformats.org/spreadsheetml/2006/main">
  <c r="B36" i="3" l="1"/>
  <c r="C12" i="1"/>
  <c r="C26" i="1"/>
  <c r="B22" i="1"/>
  <c r="B21" i="1"/>
  <c r="B45" i="1"/>
  <c r="C15" i="3"/>
  <c r="B110" i="1" l="1"/>
</calcChain>
</file>

<file path=xl/sharedStrings.xml><?xml version="1.0" encoding="utf-8"?>
<sst xmlns="http://schemas.openxmlformats.org/spreadsheetml/2006/main" count="381" uniqueCount="118">
  <si>
    <t>International Travel</t>
  </si>
  <si>
    <t>Credit Card expenses</t>
  </si>
  <si>
    <t>Date</t>
  </si>
  <si>
    <t>Amount (NZ$)</t>
  </si>
  <si>
    <t>Nature (eg, hotel costs, travel, etc)</t>
  </si>
  <si>
    <t>Location/s</t>
  </si>
  <si>
    <t>non-Credit Card expenses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</si>
  <si>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</si>
  <si>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</si>
  <si>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</si>
  <si>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</si>
  <si>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</si>
  <si>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</si>
  <si>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</si>
  <si>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</si>
  <si>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Total other expenses for the 6-monthly period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</si>
  <si>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</si>
  <si>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</si>
  <si>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</si>
  <si>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</si>
  <si>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</si>
  <si>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</si>
  <si>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</si>
  <si>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Name of Chief Executive</t>
  </si>
  <si>
    <t>Disclosure period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</si>
  <si>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</si>
  <si>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</si>
  <si>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</si>
  <si>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</si>
  <si>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* Provide GST-inclusive figures</t>
  </si>
  <si>
    <t>International and domestic travel expenses</t>
  </si>
  <si>
    <t>Name of organisation</t>
  </si>
  <si>
    <t xml:space="preserve">Hospitality provided </t>
  </si>
  <si>
    <t>Total travel expenses 
for the six months</t>
  </si>
  <si>
    <t>Gifts and hospitality*</t>
  </si>
  <si>
    <t>* include items such as meals, tickets to events, gifts from overseas counterparts, travel or accomodation (including that accepted by immediate family members).</t>
  </si>
  <si>
    <t>Total hospitality expenses 
for the six months</t>
  </si>
  <si>
    <t>Total hospitality and gifts received
for the six months</t>
  </si>
  <si>
    <t>Health Quality and Safety Commission</t>
  </si>
  <si>
    <t>Dr Janice Wilson</t>
  </si>
  <si>
    <t>Nil</t>
  </si>
  <si>
    <t>Vodaphone mobile, calls and Roaming -J Wilson</t>
  </si>
  <si>
    <t>Medical Protection Society - Annual Fees</t>
  </si>
  <si>
    <t>Institute of Directors Course Membership</t>
  </si>
  <si>
    <t>26-30 May 2013</t>
  </si>
  <si>
    <t>Sydney Australia</t>
  </si>
  <si>
    <t>Royal Australian and NZ College of Psychiatrists 2013 Congress  Conference</t>
  </si>
  <si>
    <t>Wellington</t>
  </si>
  <si>
    <t>Meals</t>
  </si>
  <si>
    <t>Sydney</t>
  </si>
  <si>
    <t>Car Rental</t>
  </si>
  <si>
    <t>Auckland</t>
  </si>
  <si>
    <t>Hamilton</t>
  </si>
  <si>
    <t xml:space="preserve">Whanganui Health &amp; Disability Awards Dinner </t>
  </si>
  <si>
    <t>Midlands DHB CE Meeting</t>
  </si>
  <si>
    <t>Board Chair and regional office visit</t>
  </si>
  <si>
    <t>Te Roopu Maori Advisory meeting</t>
  </si>
  <si>
    <t>Whanganui</t>
  </si>
  <si>
    <t>Chief Medical Officer and Director of Nursing &amp; Midwifery, Northland DHB</t>
  </si>
  <si>
    <t>Christchurch</t>
  </si>
  <si>
    <t>Napier</t>
  </si>
  <si>
    <t>Peter Foley (Former HQSC Board of Director) funeral.</t>
  </si>
  <si>
    <t>Board Chair and Clinical leads for the national patient safety campaign</t>
  </si>
  <si>
    <t>Canterbury DHB,  Pegasus Health to discuss Quality &amp; Safety agenda. Frank Fizelle (editor of the Medical Journal).</t>
  </si>
  <si>
    <t xml:space="preserve">Waitemata DHB eMeds demonstration and celebration. </t>
  </si>
  <si>
    <t>CE Auckland DHB National Patient Safety Campaign and National Patient Safety Campaign Launch</t>
  </si>
  <si>
    <t xml:space="preserve">Clinical Leads Meeting </t>
  </si>
  <si>
    <t>HDC Deputy Commissioner Interviews Auckland (will be refunded)</t>
  </si>
  <si>
    <t>Air Travel</t>
  </si>
  <si>
    <t>Wairarapa</t>
  </si>
  <si>
    <t>Wairarapa DHB Quality Awards</t>
  </si>
  <si>
    <t>Hotel</t>
  </si>
  <si>
    <t>Jan to June 2013</t>
  </si>
  <si>
    <t>Flight and / or ticket amendment fees</t>
  </si>
  <si>
    <t>Taxi</t>
  </si>
  <si>
    <t>To / From Airport</t>
  </si>
  <si>
    <t>Meeting with the Ministry of Health re: Enhancing Quality</t>
  </si>
  <si>
    <t xml:space="preserve">Health Sector Forum </t>
  </si>
  <si>
    <t>Capital and Coast DHB - National Patient Safety Campaign</t>
  </si>
  <si>
    <t>Meeting  Association of Salaried Medical Specialist</t>
  </si>
  <si>
    <t>Age Concern New Zealand re: National Patient Safety Campaign</t>
  </si>
  <si>
    <t>NZ Aged Care Association re:National Patient Safety Campaign</t>
  </si>
  <si>
    <t>Medication Safety and Expert Advisory Group Discussion</t>
  </si>
  <si>
    <t>Opening the final Central Line Associated Bacteraemia (CLAB) prevention learning session</t>
  </si>
  <si>
    <t>Capital and Coast DHB CE regional quality discussion</t>
  </si>
  <si>
    <t>Workforce NZ (Ministry of Health) quality &amp; safety workforce discussion</t>
  </si>
  <si>
    <t>International Initiative for Mental Health Leadership (IIMHL) Exchange Conference</t>
  </si>
  <si>
    <t>Institute of Directors Governance Course CEO Professional Development</t>
  </si>
  <si>
    <t>Medical Council Annual Fees</t>
  </si>
  <si>
    <t>Refund of personal use of rental Car</t>
  </si>
  <si>
    <t>Flight costs of meeting with Rees Tapsell &amp; Pam Hyde visiting from the US Mental Health.</t>
  </si>
  <si>
    <t>Various</t>
  </si>
  <si>
    <t>Reimburse Airport Parking re Trip to Canterbury DHB</t>
  </si>
  <si>
    <t xml:space="preserve">Royal Australian and NZ College of Psychiatrists 2013 Congress  Conference, and visit to the Australian Quality Commission </t>
  </si>
  <si>
    <t>Registration</t>
  </si>
  <si>
    <t>Membership</t>
  </si>
  <si>
    <t>Airfare</t>
  </si>
  <si>
    <t>Parking</t>
  </si>
  <si>
    <t>Meals and Accommodation five nights</t>
  </si>
  <si>
    <t>Week long Course</t>
  </si>
  <si>
    <t>5-9 August 2013 (in Advance)</t>
  </si>
  <si>
    <t>Fees</t>
  </si>
  <si>
    <t>Communication</t>
  </si>
  <si>
    <t>16-18 September 2013 (in advance)</t>
  </si>
  <si>
    <t>Taxi and Shuttle reimbursement (Week)</t>
  </si>
  <si>
    <t>Three nights Accommodation</t>
  </si>
  <si>
    <t>Canterbury DHB and Showcase Christchurch - future hospitals.</t>
  </si>
  <si>
    <t>Ministry of Health</t>
  </si>
  <si>
    <t>Executive Quality Advisors Course - Ko Awatea</t>
  </si>
  <si>
    <t>Nil - used expiring Qantas Airpoints</t>
  </si>
  <si>
    <t>Meeting with theBoard facilitator on the Mortality Committee Review</t>
  </si>
  <si>
    <t>between venues</t>
  </si>
  <si>
    <t>Workshop on the Management of Clostridium difficile Wellington Airport</t>
  </si>
  <si>
    <t>To / From Airport Canterbury DHB</t>
  </si>
  <si>
    <t>DHB CEO and MOH meeting at Wellington Airport</t>
  </si>
  <si>
    <t>Director General Ministry of Health re: National Patient Safety Campaign</t>
  </si>
  <si>
    <t>DHB CEO Strategy session  Wellington Airport</t>
  </si>
  <si>
    <t>Royal Australian and NZ College of Psychiatrists  "Strands Conference"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</si>
</sst>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.00;\(#,##0.00\)"/>
  </numFmts>
  <fonts count="1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1" fillId="0" borderId="0"/>
  </cellStyleXfs>
  <cellXfs count="166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4" borderId="0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5" fillId="0" borderId="5" xfId="0" applyFont="1" applyBorder="1" applyAlignment="1">
      <alignment vertical="top" wrapText="1"/>
    </xf>
    <xf numFmtId="0" fontId="2" fillId="0" borderId="6" xfId="0" applyFont="1" applyBorder="1" applyAlignment="1">
      <alignment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wrapText="1"/>
    </xf>
    <xf numFmtId="0" fontId="0" fillId="0" borderId="10" xfId="0" applyBorder="1" applyAlignment="1">
      <alignment vertical="top" wrapText="1"/>
    </xf>
    <xf numFmtId="0" fontId="4" fillId="3" borderId="8" xfId="0" applyFont="1" applyFill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4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4" fillId="4" borderId="6" xfId="0" applyFont="1" applyFill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3" borderId="9" xfId="0" applyFont="1" applyFill="1" applyBorder="1" applyAlignment="1">
      <alignment wrapText="1"/>
    </xf>
    <xf numFmtId="0" fontId="2" fillId="5" borderId="3" xfId="0" applyFont="1" applyFill="1" applyBorder="1" applyAlignment="1"/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4" borderId="5" xfId="0" applyFont="1" applyFill="1" applyBorder="1" applyAlignment="1">
      <alignment vertical="center" wrapText="1" readingOrder="1"/>
    </xf>
    <xf numFmtId="0" fontId="4" fillId="4" borderId="3" xfId="0" applyFont="1" applyFill="1" applyBorder="1" applyAlignment="1">
      <alignment vertical="center" wrapText="1" readingOrder="1"/>
    </xf>
    <xf numFmtId="0" fontId="4" fillId="4" borderId="10" xfId="0" applyFont="1" applyFill="1" applyBorder="1" applyAlignment="1">
      <alignment vertical="center" wrapText="1" readingOrder="1"/>
    </xf>
    <xf numFmtId="0" fontId="4" fillId="4" borderId="0" xfId="0" applyFont="1" applyFill="1" applyBorder="1" applyAlignment="1">
      <alignment vertical="center" wrapText="1" readingOrder="1"/>
    </xf>
    <xf numFmtId="0" fontId="4" fillId="3" borderId="5" xfId="0" applyFont="1" applyFill="1" applyBorder="1" applyAlignment="1">
      <alignment vertical="center" wrapText="1" readingOrder="1"/>
    </xf>
    <xf numFmtId="0" fontId="4" fillId="3" borderId="3" xfId="0" applyFont="1" applyFill="1" applyBorder="1" applyAlignment="1">
      <alignment vertical="center" wrapText="1" readingOrder="1"/>
    </xf>
    <xf numFmtId="0" fontId="6" fillId="5" borderId="8" xfId="0" applyFont="1" applyFill="1" applyBorder="1" applyAlignment="1">
      <alignment vertical="center" wrapText="1" readingOrder="1"/>
    </xf>
    <xf numFmtId="0" fontId="4" fillId="3" borderId="8" xfId="0" applyFont="1" applyFill="1" applyBorder="1" applyAlignment="1">
      <alignment vertical="center" wrapText="1" readingOrder="1"/>
    </xf>
    <xf numFmtId="0" fontId="4" fillId="3" borderId="2" xfId="0" applyFont="1" applyFill="1" applyBorder="1" applyAlignment="1">
      <alignment vertical="center" wrapText="1" readingOrder="1"/>
    </xf>
    <xf numFmtId="0" fontId="6" fillId="5" borderId="5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7" fillId="0" borderId="0" xfId="0" applyFont="1" applyBorder="1"/>
    <xf numFmtId="0" fontId="7" fillId="0" borderId="0" xfId="0" applyFont="1" applyFill="1" applyBorder="1"/>
    <xf numFmtId="0" fontId="0" fillId="2" borderId="7" xfId="0" applyFont="1" applyFill="1" applyBorder="1" applyAlignment="1">
      <alignment wrapText="1"/>
    </xf>
    <xf numFmtId="0" fontId="6" fillId="2" borderId="10" xfId="0" applyFont="1" applyFill="1" applyBorder="1" applyAlignment="1">
      <alignment vertical="center" wrapText="1" readingOrder="1"/>
    </xf>
    <xf numFmtId="0" fontId="0" fillId="0" borderId="3" xfId="0" applyFont="1" applyBorder="1" applyAlignment="1">
      <alignment vertical="center" wrapText="1" readingOrder="1"/>
    </xf>
    <xf numFmtId="0" fontId="4" fillId="0" borderId="10" xfId="0" applyFont="1" applyFill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4" fillId="0" borderId="0" xfId="0" applyFont="1" applyFill="1" applyBorder="1" applyAlignment="1">
      <alignment vertical="center" wrapText="1" readingOrder="1"/>
    </xf>
    <xf numFmtId="0" fontId="4" fillId="0" borderId="15" xfId="0" applyFont="1" applyFill="1" applyBorder="1" applyAlignment="1">
      <alignment vertical="center" wrapText="1" readingOrder="1"/>
    </xf>
    <xf numFmtId="0" fontId="2" fillId="0" borderId="15" xfId="0" applyFont="1" applyBorder="1" applyAlignment="1">
      <alignment vertical="center" wrapText="1" readingOrder="1"/>
    </xf>
    <xf numFmtId="0" fontId="5" fillId="0" borderId="15" xfId="0" applyFont="1" applyBorder="1" applyAlignment="1">
      <alignment vertical="center" wrapText="1" readingOrder="1"/>
    </xf>
    <xf numFmtId="0" fontId="2" fillId="0" borderId="0" xfId="0" applyFont="1" applyFill="1" applyBorder="1" applyAlignment="1">
      <alignment vertical="center" wrapText="1" readingOrder="1"/>
    </xf>
    <xf numFmtId="0" fontId="5" fillId="0" borderId="9" xfId="0" applyFont="1" applyBorder="1" applyAlignment="1">
      <alignment vertical="center" wrapText="1" readingOrder="1"/>
    </xf>
    <xf numFmtId="0" fontId="2" fillId="0" borderId="3" xfId="0" applyFont="1" applyBorder="1" applyAlignment="1">
      <alignment vertical="center" wrapText="1" readingOrder="1"/>
    </xf>
    <xf numFmtId="0" fontId="4" fillId="0" borderId="16" xfId="0" applyFont="1" applyFill="1" applyBorder="1" applyAlignment="1">
      <alignment vertical="center" wrapText="1" readingOrder="1"/>
    </xf>
    <xf numFmtId="0" fontId="2" fillId="0" borderId="15" xfId="0" applyFont="1" applyFill="1" applyBorder="1" applyAlignment="1">
      <alignment vertical="center" wrapText="1" readingOrder="1"/>
    </xf>
    <xf numFmtId="14" fontId="2" fillId="0" borderId="0" xfId="0" applyNumberFormat="1" applyFont="1" applyFill="1" applyBorder="1" applyAlignment="1">
      <alignment wrapText="1"/>
    </xf>
    <xf numFmtId="14" fontId="2" fillId="0" borderId="7" xfId="0" applyNumberFormat="1" applyFont="1" applyFill="1" applyBorder="1" applyAlignment="1">
      <alignment wrapText="1"/>
    </xf>
    <xf numFmtId="14" fontId="2" fillId="0" borderId="15" xfId="0" applyNumberFormat="1" applyFont="1" applyBorder="1" applyAlignment="1">
      <alignment wrapText="1"/>
    </xf>
    <xf numFmtId="14" fontId="2" fillId="0" borderId="16" xfId="0" applyNumberFormat="1" applyFont="1" applyBorder="1" applyAlignment="1">
      <alignment wrapText="1"/>
    </xf>
    <xf numFmtId="14" fontId="2" fillId="0" borderId="15" xfId="0" applyNumberFormat="1" applyFont="1" applyBorder="1" applyAlignment="1">
      <alignment vertical="center" wrapText="1" readingOrder="1"/>
    </xf>
    <xf numFmtId="17" fontId="0" fillId="0" borderId="10" xfId="0" applyNumberFormat="1" applyFont="1" applyBorder="1" applyAlignment="1">
      <alignment wrapText="1"/>
    </xf>
    <xf numFmtId="0" fontId="10" fillId="0" borderId="0" xfId="0" applyFont="1" applyBorder="1" applyAlignment="1">
      <alignment wrapText="1"/>
    </xf>
    <xf numFmtId="43" fontId="0" fillId="0" borderId="0" xfId="1" applyFont="1" applyBorder="1" applyAlignment="1">
      <alignment wrapText="1"/>
    </xf>
    <xf numFmtId="14" fontId="0" fillId="0" borderId="10" xfId="0" applyNumberFormat="1" applyFont="1" applyBorder="1" applyAlignment="1">
      <alignment wrapText="1"/>
    </xf>
    <xf numFmtId="43" fontId="4" fillId="4" borderId="3" xfId="0" applyNumberFormat="1" applyFont="1" applyFill="1" applyBorder="1" applyAlignment="1">
      <alignment wrapText="1"/>
    </xf>
    <xf numFmtId="14" fontId="0" fillId="0" borderId="10" xfId="0" applyNumberFormat="1" applyFont="1" applyFill="1" applyBorder="1" applyAlignment="1">
      <alignment wrapText="1"/>
    </xf>
    <xf numFmtId="14" fontId="0" fillId="0" borderId="10" xfId="0" applyNumberFormat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10" xfId="0" applyFont="1" applyBorder="1" applyAlignment="1">
      <alignment horizontal="right" wrapText="1"/>
    </xf>
    <xf numFmtId="0" fontId="0" fillId="0" borderId="10" xfId="0" applyFont="1" applyFill="1" applyBorder="1" applyAlignment="1">
      <alignment horizontal="right" wrapText="1"/>
    </xf>
    <xf numFmtId="43" fontId="2" fillId="2" borderId="0" xfId="0" applyNumberFormat="1" applyFont="1" applyFill="1" applyBorder="1" applyAlignment="1"/>
    <xf numFmtId="0" fontId="2" fillId="0" borderId="3" xfId="0" applyFont="1" applyBorder="1" applyAlignment="1">
      <alignment horizontal="right" vertical="center" wrapText="1" readingOrder="1"/>
    </xf>
    <xf numFmtId="0" fontId="2" fillId="0" borderId="0" xfId="0" applyFont="1" applyBorder="1" applyAlignment="1">
      <alignment horizontal="right" vertical="center" wrapText="1" readingOrder="1"/>
    </xf>
    <xf numFmtId="14" fontId="2" fillId="0" borderId="15" xfId="0" applyNumberFormat="1" applyFont="1" applyFill="1" applyBorder="1" applyAlignment="1">
      <alignment horizontal="right" vertical="center" wrapText="1" readingOrder="1"/>
    </xf>
    <xf numFmtId="0" fontId="3" fillId="4" borderId="0" xfId="0" applyFont="1" applyFill="1" applyBorder="1" applyAlignment="1">
      <alignment horizontal="right" wrapText="1" readingOrder="1"/>
    </xf>
    <xf numFmtId="0" fontId="3" fillId="4" borderId="7" xfId="0" applyFont="1" applyFill="1" applyBorder="1" applyAlignment="1">
      <alignment horizontal="right" wrapText="1" readingOrder="1"/>
    </xf>
    <xf numFmtId="0" fontId="2" fillId="0" borderId="2" xfId="0" applyFont="1" applyBorder="1" applyAlignment="1">
      <alignment horizontal="right" wrapText="1" readingOrder="1"/>
    </xf>
    <xf numFmtId="0" fontId="2" fillId="0" borderId="9" xfId="0" applyFont="1" applyBorder="1" applyAlignment="1">
      <alignment horizontal="right" wrapText="1" readingOrder="1"/>
    </xf>
    <xf numFmtId="0" fontId="0" fillId="0" borderId="0" xfId="0" applyBorder="1" applyAlignment="1">
      <alignment horizontal="right" wrapText="1" readingOrder="1"/>
    </xf>
    <xf numFmtId="0" fontId="0" fillId="0" borderId="7" xfId="0" applyBorder="1" applyAlignment="1">
      <alignment horizontal="right" wrapText="1" readingOrder="1"/>
    </xf>
    <xf numFmtId="0" fontId="0" fillId="0" borderId="0" xfId="0" applyFont="1" applyFill="1" applyBorder="1" applyAlignment="1">
      <alignment horizontal="right" wrapText="1" readingOrder="1"/>
    </xf>
    <xf numFmtId="0" fontId="0" fillId="0" borderId="7" xfId="0" applyFont="1" applyBorder="1" applyAlignment="1">
      <alignment horizontal="right" wrapText="1" readingOrder="1"/>
    </xf>
    <xf numFmtId="0" fontId="3" fillId="4" borderId="3" xfId="0" applyFont="1" applyFill="1" applyBorder="1" applyAlignment="1">
      <alignment horizontal="right" wrapText="1" readingOrder="1"/>
    </xf>
    <xf numFmtId="0" fontId="3" fillId="4" borderId="6" xfId="0" applyFont="1" applyFill="1" applyBorder="1" applyAlignment="1">
      <alignment horizontal="right" wrapText="1" readingOrder="1"/>
    </xf>
    <xf numFmtId="0" fontId="3" fillId="3" borderId="3" xfId="0" applyFont="1" applyFill="1" applyBorder="1" applyAlignment="1">
      <alignment horizontal="right" wrapText="1" readingOrder="1"/>
    </xf>
    <xf numFmtId="0" fontId="3" fillId="3" borderId="6" xfId="0" applyFont="1" applyFill="1" applyBorder="1" applyAlignment="1">
      <alignment horizontal="right" wrapText="1" readingOrder="1"/>
    </xf>
    <xf numFmtId="0" fontId="0" fillId="0" borderId="0" xfId="0" applyFont="1" applyBorder="1" applyAlignment="1">
      <alignment horizontal="right" wrapText="1" readingOrder="1"/>
    </xf>
    <xf numFmtId="0" fontId="3" fillId="3" borderId="2" xfId="0" applyFont="1" applyFill="1" applyBorder="1" applyAlignment="1">
      <alignment horizontal="right" wrapText="1" readingOrder="1"/>
    </xf>
    <xf numFmtId="0" fontId="3" fillId="3" borderId="9" xfId="0" applyFont="1" applyFill="1" applyBorder="1" applyAlignment="1">
      <alignment horizontal="right" wrapText="1" readingOrder="1"/>
    </xf>
    <xf numFmtId="0" fontId="0" fillId="5" borderId="2" xfId="0" applyFill="1" applyBorder="1" applyAlignment="1">
      <alignment horizontal="right" wrapText="1" readingOrder="1"/>
    </xf>
    <xf numFmtId="0" fontId="0" fillId="5" borderId="9" xfId="0" applyFill="1" applyBorder="1" applyAlignment="1">
      <alignment horizontal="right" wrapText="1" readingOrder="1"/>
    </xf>
    <xf numFmtId="0" fontId="0" fillId="0" borderId="4" xfId="0" applyBorder="1" applyAlignment="1">
      <alignment horizontal="right" wrapText="1" readingOrder="1"/>
    </xf>
    <xf numFmtId="0" fontId="0" fillId="0" borderId="12" xfId="0" applyBorder="1" applyAlignment="1">
      <alignment horizontal="right" wrapText="1" readingOrder="1"/>
    </xf>
    <xf numFmtId="0" fontId="0" fillId="0" borderId="1" xfId="0" applyBorder="1" applyAlignment="1">
      <alignment horizontal="right" wrapText="1" readingOrder="1"/>
    </xf>
    <xf numFmtId="0" fontId="0" fillId="0" borderId="14" xfId="0" applyBorder="1" applyAlignment="1">
      <alignment horizontal="right" wrapText="1" readingOrder="1"/>
    </xf>
    <xf numFmtId="0" fontId="0" fillId="0" borderId="0" xfId="0" applyAlignment="1">
      <alignment horizontal="right" wrapText="1" readingOrder="1"/>
    </xf>
    <xf numFmtId="164" fontId="0" fillId="0" borderId="0" xfId="0" applyNumberFormat="1" applyAlignment="1">
      <alignment wrapText="1"/>
    </xf>
    <xf numFmtId="43" fontId="3" fillId="3" borderId="2" xfId="0" applyNumberFormat="1" applyFont="1" applyFill="1" applyBorder="1" applyAlignment="1">
      <alignment wrapText="1"/>
    </xf>
    <xf numFmtId="43" fontId="3" fillId="4" borderId="3" xfId="0" applyNumberFormat="1" applyFont="1" applyFill="1" applyBorder="1" applyAlignment="1">
      <alignment wrapText="1"/>
    </xf>
    <xf numFmtId="43" fontId="0" fillId="0" borderId="0" xfId="0" applyNumberFormat="1" applyAlignment="1">
      <alignment wrapText="1"/>
    </xf>
    <xf numFmtId="43" fontId="0" fillId="0" borderId="0" xfId="0" applyNumberFormat="1" applyFont="1"/>
    <xf numFmtId="43" fontId="0" fillId="0" borderId="0" xfId="0" applyNumberFormat="1" applyAlignment="1">
      <alignment horizontal="right" wrapText="1" readingOrder="1"/>
    </xf>
    <xf numFmtId="14" fontId="11" fillId="0" borderId="10" xfId="0" applyNumberFormat="1" applyFont="1" applyBorder="1"/>
    <xf numFmtId="43" fontId="11" fillId="0" borderId="0" xfId="1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right" wrapText="1" readingOrder="1"/>
    </xf>
    <xf numFmtId="0" fontId="11" fillId="0" borderId="7" xfId="0" applyFont="1" applyBorder="1" applyAlignment="1">
      <alignment horizontal="right" wrapText="1" readingOrder="1"/>
    </xf>
    <xf numFmtId="14" fontId="12" fillId="0" borderId="10" xfId="2" applyNumberFormat="1" applyFont="1" applyBorder="1"/>
    <xf numFmtId="43" fontId="12" fillId="0" borderId="0" xfId="1" applyFont="1"/>
    <xf numFmtId="0" fontId="11" fillId="0" borderId="7" xfId="0" applyFont="1" applyBorder="1" applyAlignment="1">
      <alignment horizontal="right" readingOrder="1"/>
    </xf>
    <xf numFmtId="165" fontId="11" fillId="0" borderId="0" xfId="1" applyNumberFormat="1" applyFont="1" applyBorder="1" applyAlignment="1">
      <alignment wrapText="1"/>
    </xf>
    <xf numFmtId="14" fontId="11" fillId="0" borderId="0" xfId="0" applyNumberFormat="1" applyFont="1" applyBorder="1"/>
    <xf numFmtId="14" fontId="12" fillId="0" borderId="0" xfId="2" applyNumberFormat="1" applyFont="1"/>
    <xf numFmtId="0" fontId="11" fillId="0" borderId="0" xfId="0" applyFont="1" applyBorder="1" applyAlignment="1">
      <alignment horizontal="right" vertical="center" wrapText="1"/>
    </xf>
    <xf numFmtId="164" fontId="3" fillId="5" borderId="2" xfId="1" applyNumberFormat="1" applyFont="1" applyFill="1" applyBorder="1" applyAlignment="1"/>
    <xf numFmtId="0" fontId="0" fillId="0" borderId="8" xfId="0" applyFont="1" applyBorder="1" applyAlignment="1">
      <alignment vertical="center" wrapText="1" readingOrder="1"/>
    </xf>
    <xf numFmtId="0" fontId="0" fillId="0" borderId="2" xfId="0" applyFont="1" applyBorder="1" applyAlignment="1">
      <alignment vertical="center" wrapText="1" readingOrder="1"/>
    </xf>
    <xf numFmtId="0" fontId="0" fillId="0" borderId="9" xfId="0" applyFont="1" applyBorder="1" applyAlignment="1">
      <alignment vertical="center" wrapText="1" readingOrder="1"/>
    </xf>
    <xf numFmtId="0" fontId="7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5" fillId="0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8" fillId="0" borderId="7" xfId="0" applyFont="1" applyBorder="1" applyAlignment="1">
      <alignment horizontal="center" vertical="center" wrapText="1" readingOrder="1"/>
    </xf>
    <xf numFmtId="0" fontId="4" fillId="0" borderId="8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8"/>
  <sheetViews>
    <sheetView topLeftCell="A93" zoomScale="80" zoomScaleNormal="80" workbookViewId="0">
      <selection activeCell="B110" sqref="B110"/>
    </sheetView>
  </sheetViews>
  <sheetFormatPr defaultRowHeight="12.75" x14ac:dyDescent="0.2"/>
  <cols>
    <col min="1" max="1" width="23.85546875" style="14" customWidth="1"/>
    <col min="2" max="2" width="23.140625" style="2" customWidth="1"/>
    <col min="3" max="3" width="27.42578125" style="2" customWidth="1"/>
    <col min="4" max="4" width="27.140625" style="129" customWidth="1"/>
    <col min="5" max="5" width="28.140625" style="129" customWidth="1"/>
    <col min="6" max="8" width="9.140625" style="2"/>
    <col min="9" max="9" width="12.42578125" style="2" bestFit="1" customWidth="1"/>
    <col min="10" max="16384" width="9.140625" style="2"/>
  </cols>
  <sheetData>
    <row r="1" spans="1:5" s="6" customFormat="1" ht="36" customHeight="1" x14ac:dyDescent="0.2">
      <c r="A1" s="84" t="s">
        <v>31</v>
      </c>
      <c r="B1" s="78" t="s">
        <v>38</v>
      </c>
      <c r="C1" s="85"/>
      <c r="D1" s="105"/>
      <c r="E1" s="106"/>
    </row>
    <row r="2" spans="1:5" s="6" customFormat="1" ht="35.25" customHeight="1" x14ac:dyDescent="0.2">
      <c r="A2" s="86" t="s">
        <v>23</v>
      </c>
      <c r="B2" s="87" t="s">
        <v>39</v>
      </c>
      <c r="C2" s="80" t="s">
        <v>24</v>
      </c>
      <c r="D2" s="107">
        <v>41275</v>
      </c>
      <c r="E2" s="107">
        <v>41455</v>
      </c>
    </row>
    <row r="3" spans="1:5" s="6" customFormat="1" ht="35.25" customHeight="1" x14ac:dyDescent="0.2">
      <c r="A3" s="154" t="s">
        <v>30</v>
      </c>
      <c r="B3" s="155"/>
      <c r="C3" s="155"/>
      <c r="D3" s="155"/>
      <c r="E3" s="156"/>
    </row>
    <row r="4" spans="1:5" s="7" customFormat="1" ht="31.5" x14ac:dyDescent="0.2">
      <c r="A4" s="59" t="s">
        <v>0</v>
      </c>
      <c r="B4" s="60" t="s">
        <v>1</v>
      </c>
      <c r="C4" s="8"/>
      <c r="D4" s="108"/>
      <c r="E4" s="109"/>
    </row>
    <row r="5" spans="1:5" s="6" customFormat="1" ht="25.5" x14ac:dyDescent="0.2">
      <c r="A5" s="21" t="s">
        <v>2</v>
      </c>
      <c r="B5" s="3" t="s">
        <v>28</v>
      </c>
      <c r="C5" s="3" t="s">
        <v>27</v>
      </c>
      <c r="D5" s="110" t="s">
        <v>26</v>
      </c>
      <c r="E5" s="111" t="s">
        <v>5</v>
      </c>
    </row>
    <row r="6" spans="1:5" x14ac:dyDescent="0.2">
      <c r="A6" s="23"/>
      <c r="B6" s="13"/>
      <c r="C6" s="13"/>
      <c r="D6" s="112"/>
      <c r="E6" s="113"/>
    </row>
    <row r="7" spans="1:5" x14ac:dyDescent="0.2">
      <c r="A7" s="23"/>
      <c r="B7" s="13"/>
      <c r="C7" s="13"/>
      <c r="D7" s="112"/>
      <c r="E7" s="113"/>
    </row>
    <row r="8" spans="1:5" ht="63.75" x14ac:dyDescent="0.2">
      <c r="A8" s="98">
        <v>41421</v>
      </c>
      <c r="B8" s="95">
        <v>708</v>
      </c>
      <c r="C8" s="31" t="s">
        <v>93</v>
      </c>
      <c r="D8" s="114" t="s">
        <v>98</v>
      </c>
      <c r="E8" s="115" t="s">
        <v>49</v>
      </c>
    </row>
    <row r="9" spans="1:5" ht="63.75" x14ac:dyDescent="0.2">
      <c r="A9" s="98">
        <v>41421</v>
      </c>
      <c r="B9" s="95">
        <v>203.78</v>
      </c>
      <c r="C9" s="31" t="s">
        <v>93</v>
      </c>
      <c r="D9" s="114" t="s">
        <v>104</v>
      </c>
      <c r="E9" s="115" t="s">
        <v>49</v>
      </c>
    </row>
    <row r="10" spans="1:5" x14ac:dyDescent="0.2">
      <c r="A10" s="23"/>
      <c r="B10" s="13"/>
      <c r="C10" s="13"/>
      <c r="D10" s="112"/>
      <c r="E10" s="113"/>
    </row>
    <row r="11" spans="1:5" ht="12" customHeight="1" x14ac:dyDescent="0.2">
      <c r="A11" s="23"/>
      <c r="B11" s="13"/>
      <c r="C11" s="13"/>
      <c r="D11" s="112"/>
      <c r="E11" s="113"/>
    </row>
    <row r="12" spans="1:5" s="7" customFormat="1" ht="31.5" x14ac:dyDescent="0.2">
      <c r="A12" s="57" t="s">
        <v>0</v>
      </c>
      <c r="B12" s="58" t="s">
        <v>25</v>
      </c>
      <c r="C12" s="132">
        <f>SUM(B8:B9)</f>
        <v>911.78</v>
      </c>
      <c r="D12" s="116"/>
      <c r="E12" s="117"/>
    </row>
    <row r="13" spans="1:5" s="6" customFormat="1" x14ac:dyDescent="0.2">
      <c r="A13" s="21" t="s">
        <v>2</v>
      </c>
      <c r="B13" s="3" t="s">
        <v>28</v>
      </c>
      <c r="C13" s="3"/>
      <c r="D13" s="110"/>
      <c r="E13" s="111"/>
    </row>
    <row r="14" spans="1:5" x14ac:dyDescent="0.2">
      <c r="A14" s="23"/>
      <c r="B14" s="13"/>
      <c r="C14" s="13"/>
      <c r="D14" s="112"/>
      <c r="E14" s="113"/>
    </row>
    <row r="15" spans="1:5" ht="38.25" x14ac:dyDescent="0.2">
      <c r="A15" s="99">
        <v>41421</v>
      </c>
      <c r="B15" s="100" t="s">
        <v>109</v>
      </c>
      <c r="C15" s="13" t="s">
        <v>46</v>
      </c>
      <c r="D15" s="112" t="s">
        <v>96</v>
      </c>
      <c r="E15" s="113" t="s">
        <v>49</v>
      </c>
    </row>
    <row r="16" spans="1:5" x14ac:dyDescent="0.2">
      <c r="A16" s="23"/>
      <c r="B16" s="13"/>
      <c r="C16" s="13"/>
      <c r="D16" s="112"/>
      <c r="E16" s="113"/>
    </row>
    <row r="17" spans="1:5" x14ac:dyDescent="0.2">
      <c r="A17" s="23"/>
      <c r="B17" s="13"/>
      <c r="C17" s="13"/>
      <c r="D17" s="112"/>
      <c r="E17" s="113"/>
    </row>
    <row r="18" spans="1:5" s="7" customFormat="1" ht="31.5" x14ac:dyDescent="0.2">
      <c r="A18" s="61" t="s">
        <v>8</v>
      </c>
      <c r="B18" s="62" t="s">
        <v>1</v>
      </c>
      <c r="C18" s="12">
        <v>0</v>
      </c>
      <c r="D18" s="118"/>
      <c r="E18" s="119"/>
    </row>
    <row r="19" spans="1:5" s="6" customFormat="1" ht="25.5" customHeight="1" x14ac:dyDescent="0.2">
      <c r="A19" s="21" t="s">
        <v>2</v>
      </c>
      <c r="B19" s="3" t="s">
        <v>28</v>
      </c>
      <c r="C19" s="3" t="s">
        <v>7</v>
      </c>
      <c r="D19" s="110" t="s">
        <v>4</v>
      </c>
      <c r="E19" s="111" t="s">
        <v>5</v>
      </c>
    </row>
    <row r="20" spans="1:5" x14ac:dyDescent="0.2">
      <c r="A20" s="23"/>
      <c r="B20" s="13"/>
      <c r="C20" s="13"/>
      <c r="D20" s="112"/>
      <c r="E20" s="113"/>
    </row>
    <row r="21" spans="1:5" ht="38.25" x14ac:dyDescent="0.2">
      <c r="A21" s="96">
        <v>41338</v>
      </c>
      <c r="B21" s="95">
        <f>600*1.15</f>
        <v>690</v>
      </c>
      <c r="C21" s="13" t="s">
        <v>86</v>
      </c>
      <c r="D21" s="120" t="s">
        <v>105</v>
      </c>
      <c r="E21" s="115" t="s">
        <v>51</v>
      </c>
    </row>
    <row r="22" spans="1:5" ht="38.25" x14ac:dyDescent="0.2">
      <c r="A22" s="96">
        <v>41338</v>
      </c>
      <c r="B22" s="95">
        <f>+(102.17+14.24)*1.15</f>
        <v>133.8715</v>
      </c>
      <c r="C22" s="13" t="s">
        <v>86</v>
      </c>
      <c r="D22" s="120" t="s">
        <v>48</v>
      </c>
      <c r="E22" s="115" t="s">
        <v>51</v>
      </c>
    </row>
    <row r="23" spans="1:5" ht="25.5" x14ac:dyDescent="0.2">
      <c r="A23" s="96">
        <v>41348</v>
      </c>
      <c r="B23" s="95">
        <v>29</v>
      </c>
      <c r="C23" s="31" t="s">
        <v>92</v>
      </c>
      <c r="D23" s="120" t="s">
        <v>97</v>
      </c>
      <c r="E23" s="115" t="s">
        <v>47</v>
      </c>
    </row>
    <row r="24" spans="1:5" x14ac:dyDescent="0.2">
      <c r="A24" s="23"/>
      <c r="B24" s="13"/>
      <c r="C24" s="13"/>
      <c r="D24" s="112"/>
      <c r="E24" s="113"/>
    </row>
    <row r="25" spans="1:5" x14ac:dyDescent="0.2">
      <c r="A25" s="23"/>
      <c r="B25" s="13"/>
      <c r="C25" s="13"/>
      <c r="D25" s="112"/>
      <c r="E25" s="113"/>
    </row>
    <row r="26" spans="1:5" s="7" customFormat="1" ht="30" customHeight="1" x14ac:dyDescent="0.25">
      <c r="A26" s="24" t="s">
        <v>8</v>
      </c>
      <c r="B26" s="10" t="s">
        <v>6</v>
      </c>
      <c r="C26" s="131">
        <f>SUM(B21:B23)</f>
        <v>852.87149999999997</v>
      </c>
      <c r="D26" s="121"/>
      <c r="E26" s="122"/>
    </row>
    <row r="27" spans="1:5" s="6" customFormat="1" x14ac:dyDescent="0.2">
      <c r="A27" s="21" t="s">
        <v>2</v>
      </c>
      <c r="B27" s="3" t="s">
        <v>28</v>
      </c>
      <c r="C27" s="3"/>
      <c r="D27" s="110"/>
      <c r="E27" s="111"/>
    </row>
    <row r="28" spans="1:5" s="13" customFormat="1" x14ac:dyDescent="0.2">
      <c r="A28" s="23"/>
      <c r="D28" s="112"/>
      <c r="E28" s="113"/>
    </row>
    <row r="29" spans="1:5" s="13" customFormat="1" x14ac:dyDescent="0.2">
      <c r="A29" s="23"/>
      <c r="D29" s="112"/>
      <c r="E29" s="113"/>
    </row>
    <row r="30" spans="1:5" s="13" customFormat="1" ht="30" x14ac:dyDescent="0.2">
      <c r="A30" s="136">
        <v>41213</v>
      </c>
      <c r="B30" s="137">
        <v>185.87449999999998</v>
      </c>
      <c r="C30" s="138" t="s">
        <v>53</v>
      </c>
      <c r="D30" s="139" t="s">
        <v>50</v>
      </c>
      <c r="E30" s="140" t="s">
        <v>57</v>
      </c>
    </row>
    <row r="31" spans="1:5" s="13" customFormat="1" ht="30" x14ac:dyDescent="0.2">
      <c r="A31" s="136">
        <v>41213</v>
      </c>
      <c r="B31" s="137">
        <v>126.00549999999998</v>
      </c>
      <c r="C31" s="138" t="s">
        <v>53</v>
      </c>
      <c r="D31" s="139" t="s">
        <v>71</v>
      </c>
      <c r="E31" s="140" t="s">
        <v>57</v>
      </c>
    </row>
    <row r="32" spans="1:5" s="13" customFormat="1" ht="45" x14ac:dyDescent="0.2">
      <c r="A32" s="136">
        <v>41222</v>
      </c>
      <c r="B32" s="137">
        <v>95.10499999999999</v>
      </c>
      <c r="C32" s="138" t="s">
        <v>108</v>
      </c>
      <c r="D32" s="139" t="s">
        <v>50</v>
      </c>
      <c r="E32" s="140" t="s">
        <v>51</v>
      </c>
    </row>
    <row r="33" spans="1:5" s="13" customFormat="1" ht="30" x14ac:dyDescent="0.2">
      <c r="A33" s="136">
        <v>41228</v>
      </c>
      <c r="B33" s="137">
        <v>105.07549999999999</v>
      </c>
      <c r="C33" s="138" t="s">
        <v>56</v>
      </c>
      <c r="D33" s="139" t="s">
        <v>50</v>
      </c>
      <c r="E33" s="140" t="s">
        <v>51</v>
      </c>
    </row>
    <row r="34" spans="1:5" s="13" customFormat="1" ht="30" x14ac:dyDescent="0.2">
      <c r="A34" s="136">
        <v>41239</v>
      </c>
      <c r="B34" s="137">
        <v>83.375</v>
      </c>
      <c r="C34" s="138" t="s">
        <v>55</v>
      </c>
      <c r="D34" s="139" t="s">
        <v>50</v>
      </c>
      <c r="E34" s="140" t="s">
        <v>51</v>
      </c>
    </row>
    <row r="35" spans="1:5" s="13" customFormat="1" ht="30" x14ac:dyDescent="0.2">
      <c r="A35" s="136">
        <v>41239</v>
      </c>
      <c r="B35" s="137">
        <v>154.50249999999997</v>
      </c>
      <c r="C35" s="138" t="s">
        <v>55</v>
      </c>
      <c r="D35" s="139" t="s">
        <v>71</v>
      </c>
      <c r="E35" s="140" t="s">
        <v>51</v>
      </c>
    </row>
    <row r="36" spans="1:5" s="13" customFormat="1" ht="30" x14ac:dyDescent="0.2">
      <c r="A36" s="136">
        <v>41243</v>
      </c>
      <c r="B36" s="137">
        <v>144.90632499999998</v>
      </c>
      <c r="C36" s="138" t="s">
        <v>70</v>
      </c>
      <c r="D36" s="139" t="s">
        <v>71</v>
      </c>
      <c r="E36" s="140" t="s">
        <v>69</v>
      </c>
    </row>
    <row r="37" spans="1:5" s="13" customFormat="1" ht="45.75" x14ac:dyDescent="0.25">
      <c r="A37" s="141">
        <v>41284</v>
      </c>
      <c r="B37" s="142">
        <v>24.31</v>
      </c>
      <c r="C37" s="138" t="s">
        <v>84</v>
      </c>
      <c r="D37" s="139" t="s">
        <v>74</v>
      </c>
      <c r="E37" s="143" t="s">
        <v>47</v>
      </c>
    </row>
    <row r="38" spans="1:5" s="13" customFormat="1" ht="45.75" x14ac:dyDescent="0.25">
      <c r="A38" s="141">
        <v>41284</v>
      </c>
      <c r="B38" s="142">
        <v>24.2</v>
      </c>
      <c r="C38" s="138" t="s">
        <v>84</v>
      </c>
      <c r="D38" s="139" t="s">
        <v>74</v>
      </c>
      <c r="E38" s="143" t="s">
        <v>47</v>
      </c>
    </row>
    <row r="39" spans="1:5" s="13" customFormat="1" ht="45" x14ac:dyDescent="0.2">
      <c r="A39" s="136">
        <v>41303</v>
      </c>
      <c r="B39" s="137">
        <v>67.194499999999991</v>
      </c>
      <c r="C39" s="138" t="s">
        <v>62</v>
      </c>
      <c r="D39" s="139" t="s">
        <v>68</v>
      </c>
      <c r="E39" s="140" t="s">
        <v>51</v>
      </c>
    </row>
    <row r="40" spans="1:5" s="13" customFormat="1" ht="45" x14ac:dyDescent="0.2">
      <c r="A40" s="136">
        <v>41303</v>
      </c>
      <c r="B40" s="137">
        <v>83.375</v>
      </c>
      <c r="C40" s="138" t="s">
        <v>62</v>
      </c>
      <c r="D40" s="139" t="s">
        <v>50</v>
      </c>
      <c r="E40" s="140" t="s">
        <v>51</v>
      </c>
    </row>
    <row r="41" spans="1:5" s="13" customFormat="1" ht="15.75" x14ac:dyDescent="0.25">
      <c r="A41" s="141">
        <v>41303</v>
      </c>
      <c r="B41" s="142">
        <v>37.07</v>
      </c>
      <c r="C41" s="138" t="s">
        <v>75</v>
      </c>
      <c r="D41" s="139" t="s">
        <v>74</v>
      </c>
      <c r="E41" s="143" t="s">
        <v>47</v>
      </c>
    </row>
    <row r="42" spans="1:5" s="13" customFormat="1" ht="15.75" x14ac:dyDescent="0.25">
      <c r="A42" s="141">
        <v>41303</v>
      </c>
      <c r="B42" s="142">
        <v>28.16</v>
      </c>
      <c r="C42" s="138" t="s">
        <v>75</v>
      </c>
      <c r="D42" s="139" t="s">
        <v>74</v>
      </c>
      <c r="E42" s="143" t="s">
        <v>47</v>
      </c>
    </row>
    <row r="43" spans="1:5" s="13" customFormat="1" ht="30" x14ac:dyDescent="0.2">
      <c r="A43" s="136">
        <v>41306</v>
      </c>
      <c r="B43" s="137">
        <v>239.37249999999997</v>
      </c>
      <c r="C43" s="138" t="s">
        <v>54</v>
      </c>
      <c r="D43" s="139" t="s">
        <v>68</v>
      </c>
      <c r="E43" s="140" t="s">
        <v>52</v>
      </c>
    </row>
    <row r="44" spans="1:5" s="13" customFormat="1" ht="30" x14ac:dyDescent="0.2">
      <c r="A44" s="136">
        <v>41306</v>
      </c>
      <c r="B44" s="137">
        <v>101.08499999999999</v>
      </c>
      <c r="C44" s="138" t="s">
        <v>54</v>
      </c>
      <c r="D44" s="139" t="s">
        <v>50</v>
      </c>
      <c r="E44" s="140" t="s">
        <v>52</v>
      </c>
    </row>
    <row r="45" spans="1:5" s="13" customFormat="1" ht="30" x14ac:dyDescent="0.2">
      <c r="A45" s="136">
        <v>41306</v>
      </c>
      <c r="B45" s="144">
        <f>-73.04*1.15</f>
        <v>-83.995999999999995</v>
      </c>
      <c r="C45" s="138" t="s">
        <v>89</v>
      </c>
      <c r="D45" s="139" t="s">
        <v>50</v>
      </c>
      <c r="E45" s="140" t="s">
        <v>52</v>
      </c>
    </row>
    <row r="46" spans="1:5" s="13" customFormat="1" ht="15.75" x14ac:dyDescent="0.25">
      <c r="A46" s="141">
        <v>41306</v>
      </c>
      <c r="B46" s="142">
        <v>36.520000000000003</v>
      </c>
      <c r="C46" s="138" t="s">
        <v>75</v>
      </c>
      <c r="D46" s="139" t="s">
        <v>74</v>
      </c>
      <c r="E46" s="143" t="s">
        <v>47</v>
      </c>
    </row>
    <row r="47" spans="1:5" s="13" customFormat="1" ht="15.75" x14ac:dyDescent="0.25">
      <c r="A47" s="141">
        <v>41306</v>
      </c>
      <c r="B47" s="142">
        <v>28.82</v>
      </c>
      <c r="C47" s="138" t="s">
        <v>75</v>
      </c>
      <c r="D47" s="139" t="s">
        <v>74</v>
      </c>
      <c r="E47" s="143" t="s">
        <v>47</v>
      </c>
    </row>
    <row r="48" spans="1:5" s="13" customFormat="1" ht="45.75" x14ac:dyDescent="0.25">
      <c r="A48" s="141">
        <v>41309</v>
      </c>
      <c r="B48" s="142">
        <v>8.8000000000000007</v>
      </c>
      <c r="C48" s="138" t="s">
        <v>85</v>
      </c>
      <c r="D48" s="139" t="s">
        <v>74</v>
      </c>
      <c r="E48" s="143" t="s">
        <v>47</v>
      </c>
    </row>
    <row r="49" spans="1:5" s="13" customFormat="1" ht="45.75" x14ac:dyDescent="0.25">
      <c r="A49" s="141">
        <v>41309</v>
      </c>
      <c r="B49" s="142">
        <v>10.56</v>
      </c>
      <c r="C49" s="138" t="s">
        <v>85</v>
      </c>
      <c r="D49" s="139" t="s">
        <v>74</v>
      </c>
      <c r="E49" s="143" t="s">
        <v>47</v>
      </c>
    </row>
    <row r="50" spans="1:5" s="13" customFormat="1" ht="45" x14ac:dyDescent="0.2">
      <c r="A50" s="136">
        <v>41313</v>
      </c>
      <c r="B50" s="137">
        <v>311.62699999999995</v>
      </c>
      <c r="C50" s="138" t="s">
        <v>110</v>
      </c>
      <c r="D50" s="139" t="s">
        <v>68</v>
      </c>
      <c r="E50" s="140" t="s">
        <v>51</v>
      </c>
    </row>
    <row r="51" spans="1:5" s="13" customFormat="1" ht="45.75" x14ac:dyDescent="0.25">
      <c r="A51" s="141">
        <v>41313</v>
      </c>
      <c r="B51" s="142">
        <v>67.760000000000005</v>
      </c>
      <c r="C51" s="138" t="s">
        <v>110</v>
      </c>
      <c r="D51" s="139" t="s">
        <v>74</v>
      </c>
      <c r="E51" s="143" t="s">
        <v>51</v>
      </c>
    </row>
    <row r="52" spans="1:5" s="13" customFormat="1" ht="15.75" x14ac:dyDescent="0.25">
      <c r="A52" s="141">
        <v>41313</v>
      </c>
      <c r="B52" s="142">
        <v>20.46</v>
      </c>
      <c r="C52" s="138" t="s">
        <v>111</v>
      </c>
      <c r="D52" s="139" t="s">
        <v>74</v>
      </c>
      <c r="E52" s="143" t="s">
        <v>51</v>
      </c>
    </row>
    <row r="53" spans="1:5" s="13" customFormat="1" ht="45.75" x14ac:dyDescent="0.25">
      <c r="A53" s="141">
        <v>41313</v>
      </c>
      <c r="B53" s="142">
        <v>78.319999999999993</v>
      </c>
      <c r="C53" s="138" t="s">
        <v>110</v>
      </c>
      <c r="D53" s="139" t="s">
        <v>74</v>
      </c>
      <c r="E53" s="143" t="s">
        <v>51</v>
      </c>
    </row>
    <row r="54" spans="1:5" s="13" customFormat="1" ht="15.75" x14ac:dyDescent="0.25">
      <c r="A54" s="141">
        <v>41313</v>
      </c>
      <c r="B54" s="142">
        <v>27.5</v>
      </c>
      <c r="C54" s="138" t="s">
        <v>75</v>
      </c>
      <c r="D54" s="139" t="s">
        <v>74</v>
      </c>
      <c r="E54" s="143" t="s">
        <v>47</v>
      </c>
    </row>
    <row r="55" spans="1:5" s="13" customFormat="1" ht="15.75" x14ac:dyDescent="0.25">
      <c r="A55" s="141">
        <v>41313</v>
      </c>
      <c r="B55" s="142">
        <v>41.8</v>
      </c>
      <c r="C55" s="138" t="s">
        <v>75</v>
      </c>
      <c r="D55" s="139" t="s">
        <v>74</v>
      </c>
      <c r="E55" s="143" t="s">
        <v>47</v>
      </c>
    </row>
    <row r="56" spans="1:5" s="13" customFormat="1" ht="60.75" x14ac:dyDescent="0.25">
      <c r="A56" s="141">
        <v>41316</v>
      </c>
      <c r="B56" s="142">
        <v>26.73</v>
      </c>
      <c r="C56" s="138" t="s">
        <v>112</v>
      </c>
      <c r="D56" s="139" t="s">
        <v>74</v>
      </c>
      <c r="E56" s="143" t="s">
        <v>47</v>
      </c>
    </row>
    <row r="57" spans="1:5" s="13" customFormat="1" ht="90" x14ac:dyDescent="0.2">
      <c r="A57" s="136">
        <v>41333</v>
      </c>
      <c r="B57" s="137">
        <v>146.01549999999997</v>
      </c>
      <c r="C57" s="138" t="s">
        <v>63</v>
      </c>
      <c r="D57" s="139" t="s">
        <v>68</v>
      </c>
      <c r="E57" s="140" t="s">
        <v>59</v>
      </c>
    </row>
    <row r="58" spans="1:5" s="13" customFormat="1" ht="15.75" x14ac:dyDescent="0.25">
      <c r="A58" s="141">
        <v>41333</v>
      </c>
      <c r="B58" s="142">
        <v>29.59</v>
      </c>
      <c r="C58" s="138" t="s">
        <v>75</v>
      </c>
      <c r="D58" s="139" t="s">
        <v>74</v>
      </c>
      <c r="E58" s="143" t="s">
        <v>47</v>
      </c>
    </row>
    <row r="59" spans="1:5" s="13" customFormat="1" ht="15.75" x14ac:dyDescent="0.25">
      <c r="A59" s="141">
        <v>41335</v>
      </c>
      <c r="B59" s="142">
        <v>34.869999999999997</v>
      </c>
      <c r="C59" s="138" t="s">
        <v>75</v>
      </c>
      <c r="D59" s="139" t="s">
        <v>74</v>
      </c>
      <c r="E59" s="143" t="s">
        <v>47</v>
      </c>
    </row>
    <row r="60" spans="1:5" s="13" customFormat="1" ht="60" x14ac:dyDescent="0.2">
      <c r="A60" s="136">
        <v>41337</v>
      </c>
      <c r="B60" s="137">
        <v>395.12849999999992</v>
      </c>
      <c r="C60" s="138" t="s">
        <v>90</v>
      </c>
      <c r="D60" s="139" t="s">
        <v>68</v>
      </c>
      <c r="E60" s="140" t="s">
        <v>52</v>
      </c>
    </row>
    <row r="61" spans="1:5" s="13" customFormat="1" ht="60" x14ac:dyDescent="0.2">
      <c r="A61" s="145">
        <v>41338</v>
      </c>
      <c r="B61" s="137">
        <v>50.001999999999995</v>
      </c>
      <c r="C61" s="138" t="s">
        <v>86</v>
      </c>
      <c r="D61" s="139" t="s">
        <v>68</v>
      </c>
      <c r="E61" s="140" t="s">
        <v>51</v>
      </c>
    </row>
    <row r="62" spans="1:5" s="13" customFormat="1" ht="15.75" x14ac:dyDescent="0.25">
      <c r="A62" s="146">
        <v>41338</v>
      </c>
      <c r="B62" s="142">
        <v>86.24</v>
      </c>
      <c r="C62" s="138" t="s">
        <v>75</v>
      </c>
      <c r="D62" s="139" t="s">
        <v>74</v>
      </c>
      <c r="E62" s="143" t="s">
        <v>51</v>
      </c>
    </row>
    <row r="63" spans="1:5" s="13" customFormat="1" ht="15.75" x14ac:dyDescent="0.25">
      <c r="A63" s="146">
        <v>41338</v>
      </c>
      <c r="B63" s="142">
        <v>38.28</v>
      </c>
      <c r="C63" s="138" t="s">
        <v>75</v>
      </c>
      <c r="D63" s="139" t="s">
        <v>74</v>
      </c>
      <c r="E63" s="143" t="s">
        <v>47</v>
      </c>
    </row>
    <row r="64" spans="1:5" s="13" customFormat="1" ht="62.25" customHeight="1" x14ac:dyDescent="0.25">
      <c r="A64" s="146">
        <v>41340</v>
      </c>
      <c r="B64" s="142">
        <v>57.2</v>
      </c>
      <c r="C64" s="138" t="s">
        <v>83</v>
      </c>
      <c r="D64" s="139" t="s">
        <v>74</v>
      </c>
      <c r="E64" s="143" t="s">
        <v>51</v>
      </c>
    </row>
    <row r="65" spans="1:5" s="13" customFormat="1" ht="57.75" customHeight="1" x14ac:dyDescent="0.25">
      <c r="A65" s="146">
        <v>41340</v>
      </c>
      <c r="B65" s="142">
        <v>60.5</v>
      </c>
      <c r="C65" s="138" t="s">
        <v>83</v>
      </c>
      <c r="D65" s="139" t="s">
        <v>74</v>
      </c>
      <c r="E65" s="143" t="s">
        <v>51</v>
      </c>
    </row>
    <row r="66" spans="1:5" s="13" customFormat="1" ht="15.75" x14ac:dyDescent="0.25">
      <c r="A66" s="146">
        <v>41341</v>
      </c>
      <c r="B66" s="142">
        <v>37.4</v>
      </c>
      <c r="C66" s="138" t="s">
        <v>75</v>
      </c>
      <c r="D66" s="139" t="s">
        <v>74</v>
      </c>
      <c r="E66" s="143" t="s">
        <v>47</v>
      </c>
    </row>
    <row r="67" spans="1:5" s="13" customFormat="1" ht="15.75" x14ac:dyDescent="0.25">
      <c r="A67" s="146">
        <v>41341</v>
      </c>
      <c r="B67" s="142">
        <v>71.5</v>
      </c>
      <c r="C67" s="138" t="s">
        <v>75</v>
      </c>
      <c r="D67" s="139" t="s">
        <v>74</v>
      </c>
      <c r="E67" s="143" t="s">
        <v>51</v>
      </c>
    </row>
    <row r="68" spans="1:5" s="13" customFormat="1" ht="45.75" x14ac:dyDescent="0.25">
      <c r="A68" s="146">
        <v>41341</v>
      </c>
      <c r="B68" s="142">
        <v>14.96</v>
      </c>
      <c r="C68" s="138" t="s">
        <v>82</v>
      </c>
      <c r="D68" s="139" t="s">
        <v>74</v>
      </c>
      <c r="E68" s="143" t="s">
        <v>51</v>
      </c>
    </row>
    <row r="69" spans="1:5" s="13" customFormat="1" ht="45.75" x14ac:dyDescent="0.25">
      <c r="A69" s="146">
        <v>41341</v>
      </c>
      <c r="B69" s="142">
        <v>17.16</v>
      </c>
      <c r="C69" s="138" t="s">
        <v>82</v>
      </c>
      <c r="D69" s="139" t="s">
        <v>74</v>
      </c>
      <c r="E69" s="143" t="s">
        <v>51</v>
      </c>
    </row>
    <row r="70" spans="1:5" s="13" customFormat="1" ht="45" x14ac:dyDescent="0.2">
      <c r="A70" s="145">
        <v>41347</v>
      </c>
      <c r="B70" s="137">
        <v>337.03049999999996</v>
      </c>
      <c r="C70" s="138" t="s">
        <v>64</v>
      </c>
      <c r="D70" s="139" t="s">
        <v>68</v>
      </c>
      <c r="E70" s="140" t="s">
        <v>51</v>
      </c>
    </row>
    <row r="71" spans="1:5" s="13" customFormat="1" ht="45" x14ac:dyDescent="0.2">
      <c r="A71" s="145">
        <v>41347</v>
      </c>
      <c r="B71" s="137">
        <v>104.02899999999998</v>
      </c>
      <c r="C71" s="138" t="s">
        <v>64</v>
      </c>
      <c r="D71" s="139" t="s">
        <v>50</v>
      </c>
      <c r="E71" s="140" t="s">
        <v>51</v>
      </c>
    </row>
    <row r="72" spans="1:5" s="13" customFormat="1" ht="15.75" x14ac:dyDescent="0.25">
      <c r="A72" s="146">
        <v>41347</v>
      </c>
      <c r="B72" s="142">
        <v>50.93</v>
      </c>
      <c r="C72" s="138" t="s">
        <v>75</v>
      </c>
      <c r="D72" s="139" t="s">
        <v>74</v>
      </c>
      <c r="E72" s="143" t="s">
        <v>47</v>
      </c>
    </row>
    <row r="73" spans="1:5" s="13" customFormat="1" ht="15.75" x14ac:dyDescent="0.25">
      <c r="A73" s="146">
        <v>41347</v>
      </c>
      <c r="B73" s="142">
        <v>28.05</v>
      </c>
      <c r="C73" s="138" t="s">
        <v>75</v>
      </c>
      <c r="D73" s="139" t="s">
        <v>74</v>
      </c>
      <c r="E73" s="143" t="s">
        <v>47</v>
      </c>
    </row>
    <row r="74" spans="1:5" s="13" customFormat="1" ht="45" x14ac:dyDescent="0.2">
      <c r="A74" s="145">
        <v>41348</v>
      </c>
      <c r="B74" s="137">
        <v>554.47249999999997</v>
      </c>
      <c r="C74" s="138" t="s">
        <v>106</v>
      </c>
      <c r="D74" s="139" t="s">
        <v>68</v>
      </c>
      <c r="E74" s="140" t="s">
        <v>59</v>
      </c>
    </row>
    <row r="75" spans="1:5" s="13" customFormat="1" ht="30.75" x14ac:dyDescent="0.25">
      <c r="A75" s="146">
        <v>41348</v>
      </c>
      <c r="B75" s="142">
        <v>43.78</v>
      </c>
      <c r="C75" s="138" t="s">
        <v>113</v>
      </c>
      <c r="D75" s="139" t="s">
        <v>74</v>
      </c>
      <c r="E75" s="143" t="s">
        <v>59</v>
      </c>
    </row>
    <row r="76" spans="1:5" s="13" customFormat="1" ht="30.75" x14ac:dyDescent="0.25">
      <c r="A76" s="146">
        <v>41348</v>
      </c>
      <c r="B76" s="142">
        <v>53.35</v>
      </c>
      <c r="C76" s="138" t="s">
        <v>113</v>
      </c>
      <c r="D76" s="139" t="s">
        <v>74</v>
      </c>
      <c r="E76" s="143" t="s">
        <v>59</v>
      </c>
    </row>
    <row r="77" spans="1:5" s="13" customFormat="1" ht="15.75" x14ac:dyDescent="0.25">
      <c r="A77" s="146">
        <v>41358</v>
      </c>
      <c r="B77" s="142">
        <v>9.24</v>
      </c>
      <c r="C77" s="138" t="s">
        <v>77</v>
      </c>
      <c r="D77" s="139" t="s">
        <v>74</v>
      </c>
      <c r="E77" s="143" t="s">
        <v>47</v>
      </c>
    </row>
    <row r="78" spans="1:5" s="13" customFormat="1" ht="15.75" x14ac:dyDescent="0.25">
      <c r="A78" s="146">
        <v>41358</v>
      </c>
      <c r="B78" s="142">
        <v>9.35</v>
      </c>
      <c r="C78" s="138" t="s">
        <v>77</v>
      </c>
      <c r="D78" s="139" t="s">
        <v>74</v>
      </c>
      <c r="E78" s="143" t="s">
        <v>47</v>
      </c>
    </row>
    <row r="79" spans="1:5" s="13" customFormat="1" ht="15.75" x14ac:dyDescent="0.25">
      <c r="A79" s="146">
        <v>41380</v>
      </c>
      <c r="B79" s="142">
        <v>11</v>
      </c>
      <c r="C79" s="138" t="s">
        <v>107</v>
      </c>
      <c r="D79" s="139" t="s">
        <v>74</v>
      </c>
      <c r="E79" s="143" t="s">
        <v>47</v>
      </c>
    </row>
    <row r="80" spans="1:5" s="13" customFormat="1" ht="45" x14ac:dyDescent="0.2">
      <c r="A80" s="145">
        <v>41383</v>
      </c>
      <c r="B80" s="137">
        <v>521.42149999999992</v>
      </c>
      <c r="C80" s="138" t="s">
        <v>61</v>
      </c>
      <c r="D80" s="139" t="s">
        <v>68</v>
      </c>
      <c r="E80" s="140" t="s">
        <v>60</v>
      </c>
    </row>
    <row r="81" spans="1:5" s="13" customFormat="1" ht="15.75" x14ac:dyDescent="0.25">
      <c r="A81" s="146">
        <v>41383</v>
      </c>
      <c r="B81" s="142">
        <v>42.46</v>
      </c>
      <c r="C81" s="138" t="s">
        <v>75</v>
      </c>
      <c r="D81" s="139" t="s">
        <v>74</v>
      </c>
      <c r="E81" s="143" t="s">
        <v>47</v>
      </c>
    </row>
    <row r="82" spans="1:5" s="13" customFormat="1" ht="45.75" x14ac:dyDescent="0.25">
      <c r="A82" s="146">
        <v>41393</v>
      </c>
      <c r="B82" s="142">
        <v>43.23</v>
      </c>
      <c r="C82" s="138" t="s">
        <v>114</v>
      </c>
      <c r="D82" s="139" t="s">
        <v>74</v>
      </c>
      <c r="E82" s="143" t="s">
        <v>47</v>
      </c>
    </row>
    <row r="83" spans="1:5" s="13" customFormat="1" ht="32.25" customHeight="1" x14ac:dyDescent="0.25">
      <c r="A83" s="146">
        <v>41393</v>
      </c>
      <c r="B83" s="142">
        <v>39.049999999999997</v>
      </c>
      <c r="C83" s="138" t="s">
        <v>114</v>
      </c>
      <c r="D83" s="139" t="s">
        <v>74</v>
      </c>
      <c r="E83" s="143" t="s">
        <v>47</v>
      </c>
    </row>
    <row r="84" spans="1:5" s="13" customFormat="1" ht="45.75" x14ac:dyDescent="0.25">
      <c r="A84" s="146">
        <v>41400</v>
      </c>
      <c r="B84" s="142">
        <v>9.57</v>
      </c>
      <c r="C84" s="138" t="s">
        <v>80</v>
      </c>
      <c r="D84" s="139" t="s">
        <v>74</v>
      </c>
      <c r="E84" s="143" t="s">
        <v>47</v>
      </c>
    </row>
    <row r="85" spans="1:5" s="13" customFormat="1" ht="45.75" x14ac:dyDescent="0.25">
      <c r="A85" s="146">
        <v>41400</v>
      </c>
      <c r="B85" s="142">
        <v>11.88</v>
      </c>
      <c r="C85" s="138" t="s">
        <v>81</v>
      </c>
      <c r="D85" s="139" t="s">
        <v>74</v>
      </c>
      <c r="E85" s="143" t="s">
        <v>47</v>
      </c>
    </row>
    <row r="86" spans="1:5" s="13" customFormat="1" ht="45.75" x14ac:dyDescent="0.25">
      <c r="A86" s="146">
        <v>41400</v>
      </c>
      <c r="B86" s="142">
        <v>13.64</v>
      </c>
      <c r="C86" s="138" t="s">
        <v>81</v>
      </c>
      <c r="D86" s="139" t="s">
        <v>74</v>
      </c>
      <c r="E86" s="143" t="s">
        <v>47</v>
      </c>
    </row>
    <row r="87" spans="1:5" s="13" customFormat="1" ht="45.75" x14ac:dyDescent="0.25">
      <c r="A87" s="146">
        <v>41404</v>
      </c>
      <c r="B87" s="142">
        <v>10.23</v>
      </c>
      <c r="C87" s="138" t="s">
        <v>115</v>
      </c>
      <c r="D87" s="139" t="s">
        <v>74</v>
      </c>
      <c r="E87" s="143" t="s">
        <v>47</v>
      </c>
    </row>
    <row r="88" spans="1:5" s="13" customFormat="1" ht="45.75" x14ac:dyDescent="0.25">
      <c r="A88" s="146">
        <v>41408</v>
      </c>
      <c r="B88" s="142">
        <v>7.92</v>
      </c>
      <c r="C88" s="138" t="s">
        <v>79</v>
      </c>
      <c r="D88" s="139" t="s">
        <v>74</v>
      </c>
      <c r="E88" s="143" t="s">
        <v>47</v>
      </c>
    </row>
    <row r="89" spans="1:5" s="13" customFormat="1" ht="45.75" x14ac:dyDescent="0.25">
      <c r="A89" s="146">
        <v>41409</v>
      </c>
      <c r="B89" s="142">
        <v>9.9</v>
      </c>
      <c r="C89" s="138" t="s">
        <v>76</v>
      </c>
      <c r="D89" s="139" t="s">
        <v>74</v>
      </c>
      <c r="E89" s="143" t="s">
        <v>47</v>
      </c>
    </row>
    <row r="90" spans="1:5" s="13" customFormat="1" ht="75" x14ac:dyDescent="0.2">
      <c r="A90" s="145">
        <v>41410</v>
      </c>
      <c r="B90" s="137">
        <v>154.82449999999997</v>
      </c>
      <c r="C90" s="138" t="s">
        <v>65</v>
      </c>
      <c r="D90" s="139" t="s">
        <v>68</v>
      </c>
      <c r="E90" s="140" t="s">
        <v>51</v>
      </c>
    </row>
    <row r="91" spans="1:5" s="13" customFormat="1" ht="15.75" x14ac:dyDescent="0.25">
      <c r="A91" s="146">
        <v>41410</v>
      </c>
      <c r="B91" s="142">
        <v>27.5</v>
      </c>
      <c r="C91" s="138" t="s">
        <v>75</v>
      </c>
      <c r="D91" s="139" t="s">
        <v>74</v>
      </c>
      <c r="E91" s="143" t="s">
        <v>47</v>
      </c>
    </row>
    <row r="92" spans="1:5" s="13" customFormat="1" ht="75.75" x14ac:dyDescent="0.25">
      <c r="A92" s="146">
        <v>41411</v>
      </c>
      <c r="B92" s="142">
        <v>13.2</v>
      </c>
      <c r="C92" s="138" t="s">
        <v>65</v>
      </c>
      <c r="D92" s="139" t="s">
        <v>74</v>
      </c>
      <c r="E92" s="143" t="s">
        <v>51</v>
      </c>
    </row>
    <row r="93" spans="1:5" s="13" customFormat="1" ht="15.75" x14ac:dyDescent="0.25">
      <c r="A93" s="146">
        <v>41413</v>
      </c>
      <c r="B93" s="142">
        <v>35.31</v>
      </c>
      <c r="C93" s="138" t="s">
        <v>75</v>
      </c>
      <c r="D93" s="139" t="s">
        <v>74</v>
      </c>
      <c r="E93" s="143" t="s">
        <v>47</v>
      </c>
    </row>
    <row r="94" spans="1:5" s="13" customFormat="1" ht="15" x14ac:dyDescent="0.2">
      <c r="A94" s="145">
        <v>41416</v>
      </c>
      <c r="B94" s="137">
        <v>354.85549999999995</v>
      </c>
      <c r="C94" s="138" t="s">
        <v>66</v>
      </c>
      <c r="D94" s="139" t="s">
        <v>68</v>
      </c>
      <c r="E94" s="140" t="s">
        <v>51</v>
      </c>
    </row>
    <row r="95" spans="1:5" s="13" customFormat="1" ht="15.75" x14ac:dyDescent="0.25">
      <c r="A95" s="146">
        <v>41416</v>
      </c>
      <c r="B95" s="142">
        <v>34.32</v>
      </c>
      <c r="C95" s="138" t="s">
        <v>75</v>
      </c>
      <c r="D95" s="139" t="s">
        <v>74</v>
      </c>
      <c r="E95" s="143" t="s">
        <v>47</v>
      </c>
    </row>
    <row r="96" spans="1:5" s="13" customFormat="1" ht="15.75" x14ac:dyDescent="0.25">
      <c r="A96" s="146">
        <v>41416</v>
      </c>
      <c r="B96" s="142">
        <v>27.61</v>
      </c>
      <c r="C96" s="138" t="s">
        <v>75</v>
      </c>
      <c r="D96" s="139" t="s">
        <v>74</v>
      </c>
      <c r="E96" s="143" t="s">
        <v>47</v>
      </c>
    </row>
    <row r="97" spans="1:9" s="13" customFormat="1" ht="61.5" customHeight="1" x14ac:dyDescent="0.25">
      <c r="A97" s="146">
        <v>41430</v>
      </c>
      <c r="B97" s="142">
        <v>24.2</v>
      </c>
      <c r="C97" s="138" t="s">
        <v>78</v>
      </c>
      <c r="D97" s="139" t="s">
        <v>74</v>
      </c>
      <c r="E97" s="143" t="s">
        <v>47</v>
      </c>
    </row>
    <row r="98" spans="1:9" s="13" customFormat="1" ht="45.75" x14ac:dyDescent="0.25">
      <c r="A98" s="146">
        <v>41430</v>
      </c>
      <c r="B98" s="142">
        <v>23.65</v>
      </c>
      <c r="C98" s="138" t="s">
        <v>78</v>
      </c>
      <c r="D98" s="139" t="s">
        <v>74</v>
      </c>
      <c r="E98" s="143" t="s">
        <v>47</v>
      </c>
    </row>
    <row r="99" spans="1:9" s="13" customFormat="1" ht="30" x14ac:dyDescent="0.2">
      <c r="A99" s="145">
        <v>41432</v>
      </c>
      <c r="B99" s="137">
        <v>292.03099999999995</v>
      </c>
      <c r="C99" s="138" t="s">
        <v>56</v>
      </c>
      <c r="D99" s="139" t="s">
        <v>68</v>
      </c>
      <c r="E99" s="140" t="s">
        <v>51</v>
      </c>
    </row>
    <row r="100" spans="1:9" s="13" customFormat="1" ht="15.75" x14ac:dyDescent="0.25">
      <c r="A100" s="146">
        <v>41432</v>
      </c>
      <c r="B100" s="142">
        <v>36.85</v>
      </c>
      <c r="C100" s="138" t="s">
        <v>75</v>
      </c>
      <c r="D100" s="139" t="s">
        <v>74</v>
      </c>
      <c r="E100" s="143" t="s">
        <v>47</v>
      </c>
    </row>
    <row r="101" spans="1:9" s="13" customFormat="1" ht="15.75" x14ac:dyDescent="0.25">
      <c r="A101" s="146">
        <v>41432</v>
      </c>
      <c r="B101" s="142">
        <v>27.72</v>
      </c>
      <c r="C101" s="138" t="s">
        <v>75</v>
      </c>
      <c r="D101" s="139" t="s">
        <v>74</v>
      </c>
      <c r="E101" s="143" t="s">
        <v>47</v>
      </c>
    </row>
    <row r="102" spans="1:9" s="13" customFormat="1" ht="30" customHeight="1" x14ac:dyDescent="0.25">
      <c r="A102" s="146">
        <v>41436</v>
      </c>
      <c r="B102" s="142">
        <v>48.4</v>
      </c>
      <c r="C102" s="138" t="s">
        <v>116</v>
      </c>
      <c r="D102" s="139" t="s">
        <v>74</v>
      </c>
      <c r="E102" s="143" t="s">
        <v>47</v>
      </c>
    </row>
    <row r="103" spans="1:9" s="13" customFormat="1" ht="30.75" customHeight="1" x14ac:dyDescent="0.25">
      <c r="A103" s="146">
        <v>41436</v>
      </c>
      <c r="B103" s="142">
        <v>28.82</v>
      </c>
      <c r="C103" s="138" t="s">
        <v>116</v>
      </c>
      <c r="D103" s="139" t="s">
        <v>74</v>
      </c>
      <c r="E103" s="143" t="s">
        <v>47</v>
      </c>
    </row>
    <row r="104" spans="1:9" s="13" customFormat="1" ht="60" x14ac:dyDescent="0.2">
      <c r="A104" s="145">
        <v>41439</v>
      </c>
      <c r="B104" s="137">
        <v>336.84649999999993</v>
      </c>
      <c r="C104" s="138" t="s">
        <v>67</v>
      </c>
      <c r="D104" s="139" t="s">
        <v>68</v>
      </c>
      <c r="E104" s="140" t="s">
        <v>51</v>
      </c>
    </row>
    <row r="105" spans="1:9" s="13" customFormat="1" ht="15.75" x14ac:dyDescent="0.25">
      <c r="A105" s="146">
        <v>41439</v>
      </c>
      <c r="B105" s="142">
        <v>90.86</v>
      </c>
      <c r="C105" s="138" t="s">
        <v>75</v>
      </c>
      <c r="D105" s="139" t="s">
        <v>74</v>
      </c>
      <c r="E105" s="143" t="s">
        <v>51</v>
      </c>
    </row>
    <row r="106" spans="1:9" s="13" customFormat="1" ht="45" x14ac:dyDescent="0.2">
      <c r="A106" s="145">
        <v>41453</v>
      </c>
      <c r="B106" s="137">
        <v>69.310500000000005</v>
      </c>
      <c r="C106" s="138" t="s">
        <v>58</v>
      </c>
      <c r="D106" s="139" t="s">
        <v>50</v>
      </c>
      <c r="E106" s="140" t="s">
        <v>51</v>
      </c>
    </row>
    <row r="107" spans="1:9" s="13" customFormat="1" ht="30" x14ac:dyDescent="0.2">
      <c r="A107" s="147" t="s">
        <v>72</v>
      </c>
      <c r="B107" s="137">
        <v>670.44999999999993</v>
      </c>
      <c r="C107" s="138" t="s">
        <v>73</v>
      </c>
      <c r="D107" s="139" t="s">
        <v>68</v>
      </c>
      <c r="E107" s="140" t="s">
        <v>91</v>
      </c>
    </row>
    <row r="108" spans="1:9" s="13" customFormat="1" x14ac:dyDescent="0.2">
      <c r="A108" s="101"/>
      <c r="D108" s="112"/>
      <c r="E108" s="113"/>
    </row>
    <row r="109" spans="1:9" s="13" customFormat="1" ht="16.5" customHeight="1" x14ac:dyDescent="0.2">
      <c r="A109" s="23"/>
      <c r="D109" s="112"/>
      <c r="E109" s="113"/>
    </row>
    <row r="110" spans="1:9" s="15" customFormat="1" ht="46.5" customHeight="1" x14ac:dyDescent="0.2">
      <c r="A110" s="63" t="s">
        <v>33</v>
      </c>
      <c r="B110" s="148">
        <f>SUM(B30:B108)</f>
        <v>7320.6498249999959</v>
      </c>
      <c r="C110" s="16"/>
      <c r="D110" s="123"/>
      <c r="E110" s="124"/>
      <c r="I110" s="13"/>
    </row>
    <row r="111" spans="1:9" s="13" customFormat="1" ht="13.5" thickBot="1" x14ac:dyDescent="0.25">
      <c r="A111" s="25"/>
      <c r="B111" s="17" t="s">
        <v>28</v>
      </c>
      <c r="C111" s="18"/>
      <c r="D111" s="125"/>
      <c r="E111" s="126"/>
    </row>
    <row r="112" spans="1:9" x14ac:dyDescent="0.2">
      <c r="A112" s="23"/>
      <c r="B112" s="13"/>
      <c r="C112" s="13"/>
      <c r="D112" s="112"/>
      <c r="E112" s="113"/>
      <c r="I112" s="13"/>
    </row>
    <row r="113" spans="1:9" x14ac:dyDescent="0.2">
      <c r="A113" s="23"/>
      <c r="B113" s="13"/>
      <c r="C113" s="13"/>
      <c r="D113" s="112"/>
      <c r="E113" s="113"/>
      <c r="I113" s="13"/>
    </row>
    <row r="114" spans="1:9" x14ac:dyDescent="0.2">
      <c r="A114" s="23"/>
      <c r="B114" s="13"/>
      <c r="C114" s="13"/>
      <c r="D114" s="112"/>
      <c r="E114" s="113"/>
      <c r="I114" s="13"/>
    </row>
    <row r="115" spans="1:9" ht="25.5" x14ac:dyDescent="0.2">
      <c r="A115" s="23" t="s">
        <v>29</v>
      </c>
      <c r="B115" s="13"/>
      <c r="C115" s="13"/>
      <c r="D115" s="112"/>
      <c r="E115" s="113"/>
      <c r="I115" s="13"/>
    </row>
    <row r="116" spans="1:9" x14ac:dyDescent="0.2">
      <c r="A116" s="23"/>
      <c r="B116" s="13"/>
      <c r="C116" s="13"/>
      <c r="D116" s="112"/>
      <c r="E116" s="113"/>
      <c r="I116" s="13"/>
    </row>
    <row r="117" spans="1:9" x14ac:dyDescent="0.2">
      <c r="A117" s="23"/>
      <c r="B117" s="13"/>
      <c r="C117" s="13"/>
      <c r="D117" s="112"/>
      <c r="E117" s="113"/>
      <c r="I117" s="13"/>
    </row>
    <row r="118" spans="1:9" x14ac:dyDescent="0.2">
      <c r="A118" s="26"/>
      <c r="B118" s="1"/>
      <c r="C118" s="1"/>
      <c r="D118" s="127"/>
      <c r="E118" s="128"/>
      <c r="I118" s="13"/>
    </row>
    <row r="119" spans="1:9" x14ac:dyDescent="0.2">
      <c r="I119" s="13"/>
    </row>
    <row r="120" spans="1:9" x14ac:dyDescent="0.2">
      <c r="I120" s="13"/>
    </row>
    <row r="121" spans="1:9" x14ac:dyDescent="0.2">
      <c r="B121" s="133"/>
      <c r="I121" s="13"/>
    </row>
    <row r="122" spans="1:9" x14ac:dyDescent="0.2">
      <c r="B122" s="130"/>
      <c r="I122" s="13"/>
    </row>
    <row r="123" spans="1:9" x14ac:dyDescent="0.2">
      <c r="B123" s="133"/>
      <c r="I123" s="13"/>
    </row>
    <row r="124" spans="1:9" x14ac:dyDescent="0.2">
      <c r="I124" s="13"/>
    </row>
    <row r="125" spans="1:9" x14ac:dyDescent="0.2">
      <c r="B125" s="133"/>
      <c r="I125" s="13"/>
    </row>
    <row r="126" spans="1:9" x14ac:dyDescent="0.2">
      <c r="B126" s="133"/>
      <c r="I126" s="13"/>
    </row>
    <row r="128" spans="1:9" x14ac:dyDescent="0.2">
      <c r="B128" s="133"/>
      <c r="D128" s="135"/>
    </row>
  </sheetData>
  <sortState ref="A30:E107">
    <sortCondition ref="A30:A107"/>
  </sortState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topLeftCell="A27" zoomScale="80" zoomScaleNormal="80" workbookViewId="0">
      <selection activeCell="B10" sqref="B10"/>
    </sheetView>
  </sheetViews>
  <sheetFormatPr defaultRowHeight="12.75" x14ac:dyDescent="0.2"/>
  <cols>
    <col min="1" max="1" width="23.85546875" style="31" customWidth="1"/>
    <col min="2" max="2" width="23.140625" style="31" customWidth="1"/>
    <col min="3" max="3" width="27.42578125" style="31" customWidth="1"/>
    <col min="4" max="4" width="27.140625" style="31" customWidth="1"/>
    <col min="5" max="5" width="28.140625" style="31" customWidth="1"/>
    <col min="6" max="16384" width="9.140625" style="32"/>
  </cols>
  <sheetData>
    <row r="1" spans="1:5" s="31" customFormat="1" ht="36" customHeight="1" x14ac:dyDescent="0.2">
      <c r="A1" s="82" t="s">
        <v>31</v>
      </c>
      <c r="B1" s="149" t="s">
        <v>38</v>
      </c>
      <c r="C1" s="150"/>
      <c r="D1" s="150"/>
      <c r="E1" s="151"/>
    </row>
    <row r="2" spans="1:5" s="6" customFormat="1" ht="35.25" customHeight="1" x14ac:dyDescent="0.2">
      <c r="A2" s="80" t="s">
        <v>23</v>
      </c>
      <c r="B2" s="81" t="s">
        <v>39</v>
      </c>
      <c r="C2" s="80" t="s">
        <v>24</v>
      </c>
      <c r="D2" s="92">
        <v>41275</v>
      </c>
      <c r="E2" s="92">
        <v>41455</v>
      </c>
    </row>
    <row r="3" spans="1:5" s="30" customFormat="1" ht="35.25" customHeight="1" x14ac:dyDescent="0.25">
      <c r="A3" s="157" t="s">
        <v>32</v>
      </c>
      <c r="B3" s="158"/>
      <c r="C3" s="158"/>
      <c r="D3" s="158"/>
      <c r="E3" s="159"/>
    </row>
    <row r="4" spans="1:5" s="6" customFormat="1" ht="31.5" x14ac:dyDescent="0.25">
      <c r="A4" s="57" t="s">
        <v>9</v>
      </c>
      <c r="B4" s="58" t="s">
        <v>1</v>
      </c>
      <c r="C4" s="9"/>
      <c r="D4" s="9"/>
      <c r="E4" s="43"/>
    </row>
    <row r="5" spans="1:5" ht="25.5" x14ac:dyDescent="0.2">
      <c r="A5" s="46" t="s">
        <v>2</v>
      </c>
      <c r="B5" s="3" t="s">
        <v>28</v>
      </c>
      <c r="C5" s="3" t="s">
        <v>10</v>
      </c>
      <c r="D5" s="3" t="s">
        <v>11</v>
      </c>
      <c r="E5" s="22" t="s">
        <v>5</v>
      </c>
    </row>
    <row r="6" spans="1:5" x14ac:dyDescent="0.2">
      <c r="A6" s="39"/>
      <c r="E6" s="40"/>
    </row>
    <row r="7" spans="1:5" x14ac:dyDescent="0.2">
      <c r="A7" s="39"/>
      <c r="E7" s="40"/>
    </row>
    <row r="8" spans="1:5" x14ac:dyDescent="0.2">
      <c r="A8" s="39"/>
      <c r="E8" s="40"/>
    </row>
    <row r="9" spans="1:5" x14ac:dyDescent="0.2">
      <c r="A9" s="39"/>
      <c r="E9" s="40"/>
    </row>
    <row r="10" spans="1:5" x14ac:dyDescent="0.2">
      <c r="A10" s="153" t="s">
        <v>40</v>
      </c>
      <c r="E10" s="40"/>
    </row>
    <row r="11" spans="1:5" x14ac:dyDescent="0.2">
      <c r="A11" s="39"/>
      <c r="E11" s="40"/>
    </row>
    <row r="12" spans="1:5" x14ac:dyDescent="0.2">
      <c r="A12" s="39"/>
      <c r="E12" s="40"/>
    </row>
    <row r="13" spans="1:5" x14ac:dyDescent="0.2">
      <c r="A13" s="39"/>
      <c r="E13" s="40"/>
    </row>
    <row r="14" spans="1:5" x14ac:dyDescent="0.2">
      <c r="A14" s="39"/>
      <c r="E14" s="40"/>
    </row>
    <row r="15" spans="1:5" ht="11.25" customHeight="1" x14ac:dyDescent="0.2">
      <c r="A15" s="39"/>
      <c r="E15" s="40"/>
    </row>
    <row r="16" spans="1:5" hidden="1" x14ac:dyDescent="0.2">
      <c r="A16" s="39"/>
      <c r="E16" s="40"/>
    </row>
    <row r="17" spans="1:5" s="35" customFormat="1" ht="25.5" customHeight="1" x14ac:dyDescent="0.2">
      <c r="A17" s="39"/>
      <c r="B17" s="31"/>
      <c r="C17" s="31"/>
      <c r="D17" s="31"/>
      <c r="E17" s="40"/>
    </row>
    <row r="18" spans="1:5" ht="31.5" x14ac:dyDescent="0.25">
      <c r="A18" s="64" t="s">
        <v>9</v>
      </c>
      <c r="B18" s="65" t="s">
        <v>25</v>
      </c>
      <c r="C18" s="10">
        <v>0</v>
      </c>
      <c r="D18" s="10"/>
      <c r="E18" s="48"/>
    </row>
    <row r="19" spans="1:5" x14ac:dyDescent="0.2">
      <c r="A19" s="44" t="s">
        <v>2</v>
      </c>
      <c r="B19" s="4" t="s">
        <v>28</v>
      </c>
      <c r="C19" s="4"/>
      <c r="D19" s="4"/>
      <c r="E19" s="45"/>
    </row>
    <row r="20" spans="1:5" x14ac:dyDescent="0.2">
      <c r="A20" s="39"/>
      <c r="E20" s="40"/>
    </row>
    <row r="21" spans="1:5" x14ac:dyDescent="0.2">
      <c r="A21" s="39"/>
      <c r="E21" s="40"/>
    </row>
    <row r="22" spans="1:5" x14ac:dyDescent="0.2">
      <c r="A22" s="39"/>
      <c r="E22" s="40"/>
    </row>
    <row r="23" spans="1:5" x14ac:dyDescent="0.2">
      <c r="A23" s="153" t="s">
        <v>40</v>
      </c>
      <c r="E23" s="40"/>
    </row>
    <row r="24" spans="1:5" x14ac:dyDescent="0.2">
      <c r="A24" s="39"/>
      <c r="E24" s="40"/>
    </row>
    <row r="25" spans="1:5" x14ac:dyDescent="0.2">
      <c r="A25" s="39"/>
      <c r="E25" s="40"/>
    </row>
    <row r="26" spans="1:5" s="36" customFormat="1" ht="48" customHeight="1" x14ac:dyDescent="0.2">
      <c r="A26" s="39"/>
      <c r="B26" s="31"/>
      <c r="C26" s="31"/>
      <c r="D26" s="31"/>
      <c r="E26" s="40"/>
    </row>
    <row r="27" spans="1:5" ht="45" x14ac:dyDescent="0.2">
      <c r="A27" s="66" t="s">
        <v>36</v>
      </c>
      <c r="B27" s="49">
        <v>0</v>
      </c>
      <c r="C27" s="50"/>
      <c r="D27" s="51"/>
      <c r="E27" s="52"/>
    </row>
    <row r="28" spans="1:5" x14ac:dyDescent="0.2">
      <c r="A28" s="53"/>
      <c r="B28" s="3" t="s">
        <v>28</v>
      </c>
      <c r="C28" s="54"/>
      <c r="D28" s="54"/>
      <c r="E28" s="55"/>
    </row>
    <row r="29" spans="1:5" x14ac:dyDescent="0.2">
      <c r="A29" s="39"/>
      <c r="E29" s="40"/>
    </row>
    <row r="30" spans="1:5" x14ac:dyDescent="0.2">
      <c r="A30" s="39"/>
      <c r="E30" s="40"/>
    </row>
    <row r="31" spans="1:5" x14ac:dyDescent="0.2">
      <c r="A31" s="39"/>
      <c r="E31" s="40"/>
    </row>
    <row r="32" spans="1:5" ht="25.5" x14ac:dyDescent="0.2">
      <c r="A32" s="23" t="s">
        <v>29</v>
      </c>
      <c r="E32" s="40"/>
    </row>
    <row r="33" spans="1:5" x14ac:dyDescent="0.2">
      <c r="A33" s="39"/>
      <c r="E33" s="40"/>
    </row>
    <row r="34" spans="1:5" x14ac:dyDescent="0.2">
      <c r="A34" s="39"/>
      <c r="E34" s="40"/>
    </row>
    <row r="35" spans="1:5" x14ac:dyDescent="0.2">
      <c r="A35" s="41"/>
      <c r="B35" s="27"/>
      <c r="C35" s="27"/>
      <c r="D35" s="27"/>
      <c r="E35" s="42"/>
    </row>
  </sheetData>
  <mergeCells count="1">
    <mergeCell ref="A3:E3"/>
  </mergeCells>
  <pageMargins left="0.7" right="0.7" top="0.75" bottom="0.75" header="0.3" footer="0.3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zoomScale="80" zoomScaleNormal="80" workbookViewId="0">
      <selection activeCell="A8" sqref="A8"/>
    </sheetView>
  </sheetViews>
  <sheetFormatPr defaultRowHeight="12.75" x14ac:dyDescent="0.2"/>
  <cols>
    <col min="1" max="1" width="23.85546875" style="67" customWidth="1"/>
    <col min="2" max="2" width="23.140625" style="67" customWidth="1"/>
    <col min="3" max="3" width="27.42578125" style="67" customWidth="1"/>
    <col min="4" max="4" width="27.140625" style="67" customWidth="1"/>
    <col min="5" max="5" width="28.140625" style="67" customWidth="1"/>
    <col min="6" max="16384" width="9.140625" style="72"/>
  </cols>
  <sheetData>
    <row r="1" spans="1:5" ht="34.5" customHeight="1" x14ac:dyDescent="0.2">
      <c r="A1" s="19" t="s">
        <v>31</v>
      </c>
      <c r="B1" s="5" t="s">
        <v>38</v>
      </c>
      <c r="C1" s="5"/>
      <c r="D1" s="5"/>
      <c r="E1" s="20"/>
    </row>
    <row r="2" spans="1:5" ht="30" customHeight="1" x14ac:dyDescent="0.2">
      <c r="A2" s="77" t="s">
        <v>23</v>
      </c>
      <c r="B2" s="83" t="s">
        <v>39</v>
      </c>
      <c r="C2" s="79" t="s">
        <v>24</v>
      </c>
      <c r="D2" s="88">
        <v>41275</v>
      </c>
      <c r="E2" s="89">
        <v>41455</v>
      </c>
    </row>
    <row r="3" spans="1:5" ht="18" x14ac:dyDescent="0.2">
      <c r="A3" s="160" t="s">
        <v>34</v>
      </c>
      <c r="B3" s="161"/>
      <c r="C3" s="161"/>
      <c r="D3" s="161"/>
      <c r="E3" s="162"/>
    </row>
    <row r="4" spans="1:5" ht="20.25" customHeight="1" x14ac:dyDescent="0.25">
      <c r="A4" s="57" t="s">
        <v>16</v>
      </c>
      <c r="B4" s="9"/>
      <c r="C4" s="9"/>
      <c r="D4" s="9"/>
      <c r="E4" s="43"/>
    </row>
    <row r="5" spans="1:5" ht="19.5" customHeight="1" x14ac:dyDescent="0.2">
      <c r="A5" s="46" t="s">
        <v>2</v>
      </c>
      <c r="B5" s="3" t="s">
        <v>17</v>
      </c>
      <c r="C5" s="3" t="s">
        <v>18</v>
      </c>
      <c r="D5" s="3" t="s">
        <v>19</v>
      </c>
      <c r="E5" s="22"/>
    </row>
    <row r="6" spans="1:5" x14ac:dyDescent="0.2">
      <c r="A6" s="68"/>
      <c r="E6" s="69"/>
    </row>
    <row r="7" spans="1:5" x14ac:dyDescent="0.2">
      <c r="A7" s="68"/>
      <c r="E7" s="69"/>
    </row>
    <row r="8" spans="1:5" x14ac:dyDescent="0.2">
      <c r="A8" s="153" t="s">
        <v>40</v>
      </c>
      <c r="E8" s="69"/>
    </row>
    <row r="9" spans="1:5" x14ac:dyDescent="0.2">
      <c r="A9" s="68"/>
      <c r="E9" s="69"/>
    </row>
    <row r="10" spans="1:5" x14ac:dyDescent="0.2">
      <c r="A10" s="68"/>
      <c r="E10" s="69"/>
    </row>
    <row r="11" spans="1:5" s="73" customFormat="1" ht="27" customHeight="1" x14ac:dyDescent="0.25">
      <c r="A11" s="61" t="s">
        <v>20</v>
      </c>
      <c r="B11" s="11"/>
      <c r="C11" s="11"/>
      <c r="D11" s="11"/>
      <c r="E11" s="47"/>
    </row>
    <row r="12" spans="1:5" x14ac:dyDescent="0.2">
      <c r="A12" s="46" t="s">
        <v>2</v>
      </c>
      <c r="B12" s="3" t="s">
        <v>17</v>
      </c>
      <c r="C12" s="3" t="s">
        <v>21</v>
      </c>
      <c r="D12" s="3" t="s">
        <v>22</v>
      </c>
      <c r="E12" s="22"/>
    </row>
    <row r="13" spans="1:5" x14ac:dyDescent="0.2">
      <c r="A13" s="68"/>
      <c r="E13" s="69"/>
    </row>
    <row r="14" spans="1:5" x14ac:dyDescent="0.2">
      <c r="A14" s="68"/>
      <c r="E14" s="69"/>
    </row>
    <row r="15" spans="1:5" x14ac:dyDescent="0.2">
      <c r="A15" s="152" t="s">
        <v>40</v>
      </c>
      <c r="E15" s="69"/>
    </row>
    <row r="16" spans="1:5" x14ac:dyDescent="0.2">
      <c r="A16" s="68"/>
      <c r="E16" s="69"/>
    </row>
    <row r="17" spans="1:5" x14ac:dyDescent="0.2">
      <c r="A17" s="68"/>
      <c r="E17" s="69"/>
    </row>
    <row r="18" spans="1:5" x14ac:dyDescent="0.2">
      <c r="A18" s="68"/>
      <c r="E18" s="69"/>
    </row>
    <row r="19" spans="1:5" ht="102" x14ac:dyDescent="0.2">
      <c r="A19" s="68" t="s">
        <v>35</v>
      </c>
      <c r="E19" s="69"/>
    </row>
    <row r="20" spans="1:5" x14ac:dyDescent="0.2">
      <c r="A20" s="68"/>
      <c r="E20" s="69"/>
    </row>
    <row r="21" spans="1:5" ht="45" x14ac:dyDescent="0.2">
      <c r="A21" s="66" t="s">
        <v>37</v>
      </c>
      <c r="B21" s="49"/>
      <c r="C21" s="50"/>
      <c r="D21" s="51"/>
      <c r="E21" s="52"/>
    </row>
    <row r="22" spans="1:5" x14ac:dyDescent="0.2">
      <c r="A22" s="53"/>
      <c r="B22" s="3" t="s">
        <v>28</v>
      </c>
      <c r="C22" s="54"/>
      <c r="D22" s="54"/>
      <c r="E22" s="55"/>
    </row>
    <row r="23" spans="1:5" x14ac:dyDescent="0.2">
      <c r="A23" s="68"/>
      <c r="E23" s="69"/>
    </row>
    <row r="24" spans="1:5" x14ac:dyDescent="0.2">
      <c r="A24" s="68"/>
      <c r="E24" s="69"/>
    </row>
    <row r="25" spans="1:5" x14ac:dyDescent="0.2">
      <c r="A25" s="70"/>
      <c r="B25" s="56"/>
      <c r="C25" s="56"/>
      <c r="D25" s="56"/>
      <c r="E25" s="71"/>
    </row>
    <row r="28" spans="1:5" ht="25.5" x14ac:dyDescent="0.2">
      <c r="A28" s="23" t="s">
        <v>29</v>
      </c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H25" sqref="H25"/>
    </sheetView>
  </sheetViews>
  <sheetFormatPr defaultRowHeight="12.75" x14ac:dyDescent="0.2"/>
  <cols>
    <col min="1" max="1" width="23.85546875" style="28" customWidth="1"/>
    <col min="2" max="2" width="23.140625" style="28" customWidth="1"/>
    <col min="3" max="3" width="30.7109375" style="28" customWidth="1"/>
    <col min="4" max="4" width="27.140625" style="28" customWidth="1"/>
    <col min="5" max="5" width="28.140625" style="28" customWidth="1"/>
    <col min="6" max="8" width="9.140625" style="29"/>
    <col min="9" max="9" width="29.7109375" style="29" customWidth="1"/>
    <col min="10" max="16384" width="9.140625" style="29"/>
  </cols>
  <sheetData>
    <row r="1" spans="1:9" ht="39.75" customHeight="1" x14ac:dyDescent="0.2">
      <c r="A1" s="82" t="s">
        <v>31</v>
      </c>
      <c r="B1" s="76" t="s">
        <v>38</v>
      </c>
      <c r="C1" s="76"/>
      <c r="D1" s="37"/>
      <c r="E1" s="38"/>
    </row>
    <row r="2" spans="1:9" ht="29.25" customHeight="1" x14ac:dyDescent="0.2">
      <c r="A2" s="80" t="s">
        <v>23</v>
      </c>
      <c r="B2" s="81" t="s">
        <v>39</v>
      </c>
      <c r="C2" s="80" t="s">
        <v>24</v>
      </c>
      <c r="D2" s="90">
        <v>41275</v>
      </c>
      <c r="E2" s="91">
        <v>41455</v>
      </c>
    </row>
    <row r="3" spans="1:9" ht="29.25" customHeight="1" x14ac:dyDescent="0.2">
      <c r="A3" s="163" t="s">
        <v>12</v>
      </c>
      <c r="B3" s="164"/>
      <c r="C3" s="164"/>
      <c r="D3" s="164"/>
      <c r="E3" s="165"/>
    </row>
    <row r="4" spans="1:9" ht="39.75" customHeight="1" x14ac:dyDescent="0.25">
      <c r="A4" s="57" t="s">
        <v>12</v>
      </c>
      <c r="B4" s="58" t="s">
        <v>1</v>
      </c>
      <c r="C4" s="9"/>
      <c r="D4" s="9"/>
      <c r="E4" s="43"/>
    </row>
    <row r="5" spans="1:9" ht="25.5" x14ac:dyDescent="0.2">
      <c r="A5" s="46" t="s">
        <v>2</v>
      </c>
      <c r="B5" s="3" t="s">
        <v>3</v>
      </c>
      <c r="C5" s="3" t="s">
        <v>13</v>
      </c>
      <c r="D5" s="3"/>
      <c r="E5" s="22" t="s">
        <v>14</v>
      </c>
    </row>
    <row r="6" spans="1:9" x14ac:dyDescent="0.2">
      <c r="A6" s="39"/>
      <c r="B6" s="31"/>
      <c r="C6" s="31"/>
      <c r="D6" s="31"/>
      <c r="E6" s="40"/>
    </row>
    <row r="7" spans="1:9" x14ac:dyDescent="0.2">
      <c r="A7" s="39"/>
      <c r="B7" s="31"/>
      <c r="C7" s="31"/>
      <c r="D7" s="31"/>
      <c r="E7" s="40"/>
    </row>
    <row r="8" spans="1:9" x14ac:dyDescent="0.2">
      <c r="A8" s="96"/>
      <c r="B8" s="95"/>
      <c r="C8" s="31"/>
      <c r="D8" s="31"/>
      <c r="E8" s="40"/>
      <c r="I8" s="94"/>
    </row>
    <row r="9" spans="1:9" x14ac:dyDescent="0.2">
      <c r="A9" s="96"/>
      <c r="B9" s="95"/>
      <c r="C9" s="13"/>
      <c r="D9" s="31"/>
      <c r="E9" s="40"/>
      <c r="I9" s="94"/>
    </row>
    <row r="10" spans="1:9" x14ac:dyDescent="0.2">
      <c r="A10" s="96" t="s">
        <v>40</v>
      </c>
      <c r="B10" s="95"/>
      <c r="C10" s="31"/>
      <c r="D10" s="31"/>
      <c r="E10" s="40"/>
      <c r="I10" s="94"/>
    </row>
    <row r="11" spans="1:9" x14ac:dyDescent="0.2">
      <c r="A11" s="96"/>
      <c r="B11" s="95"/>
      <c r="C11" s="31"/>
      <c r="D11" s="31"/>
      <c r="E11" s="40"/>
      <c r="I11" s="94"/>
    </row>
    <row r="12" spans="1:9" x14ac:dyDescent="0.2">
      <c r="A12" s="98"/>
      <c r="B12" s="95"/>
      <c r="C12" s="31"/>
      <c r="D12" s="36"/>
      <c r="E12" s="40"/>
      <c r="I12" s="94"/>
    </row>
    <row r="13" spans="1:9" x14ac:dyDescent="0.2">
      <c r="A13" s="98"/>
      <c r="B13" s="95"/>
      <c r="C13" s="31"/>
      <c r="D13" s="36"/>
      <c r="E13" s="40"/>
      <c r="I13" s="94"/>
    </row>
    <row r="14" spans="1:9" x14ac:dyDescent="0.2">
      <c r="A14" s="39"/>
      <c r="B14" s="31"/>
      <c r="C14" s="31"/>
      <c r="D14" s="31"/>
      <c r="E14" s="40"/>
      <c r="I14" s="94"/>
    </row>
    <row r="15" spans="1:9" ht="31.5" x14ac:dyDescent="0.25">
      <c r="A15" s="57" t="s">
        <v>12</v>
      </c>
      <c r="B15" s="58" t="s">
        <v>25</v>
      </c>
      <c r="C15" s="97">
        <f>SUM(B8:B13)</f>
        <v>0</v>
      </c>
      <c r="D15" s="9"/>
      <c r="E15" s="43"/>
    </row>
    <row r="16" spans="1:9" ht="15" customHeight="1" x14ac:dyDescent="0.2">
      <c r="A16" s="46" t="s">
        <v>2</v>
      </c>
      <c r="B16" s="3" t="s">
        <v>3</v>
      </c>
      <c r="C16" s="3"/>
      <c r="D16" s="3"/>
      <c r="E16" s="22"/>
    </row>
    <row r="17" spans="1:8" x14ac:dyDescent="0.2">
      <c r="A17" s="39"/>
      <c r="B17" s="31"/>
      <c r="C17" s="31"/>
      <c r="D17" s="31"/>
      <c r="E17" s="40"/>
    </row>
    <row r="18" spans="1:8" x14ac:dyDescent="0.2">
      <c r="A18" s="39"/>
      <c r="B18" s="31"/>
      <c r="C18" s="31"/>
      <c r="D18" s="31"/>
      <c r="E18" s="40"/>
    </row>
    <row r="19" spans="1:8" x14ac:dyDescent="0.2">
      <c r="A19" s="96">
        <v>41299</v>
      </c>
      <c r="B19" s="95">
        <v>733.81499999999994</v>
      </c>
      <c r="C19" s="31" t="s">
        <v>88</v>
      </c>
      <c r="D19" s="31" t="s">
        <v>101</v>
      </c>
      <c r="E19" s="40" t="s">
        <v>47</v>
      </c>
    </row>
    <row r="20" spans="1:8" ht="25.5" x14ac:dyDescent="0.2">
      <c r="A20" s="96">
        <v>41299</v>
      </c>
      <c r="B20" s="95">
        <v>914.24999999999989</v>
      </c>
      <c r="C20" s="94" t="s">
        <v>42</v>
      </c>
      <c r="D20" s="31" t="s">
        <v>101</v>
      </c>
      <c r="E20" s="40" t="s">
        <v>47</v>
      </c>
    </row>
    <row r="21" spans="1:8" ht="25.5" x14ac:dyDescent="0.2">
      <c r="A21" s="96">
        <v>41338</v>
      </c>
      <c r="B21" s="95">
        <v>585</v>
      </c>
      <c r="C21" s="31" t="s">
        <v>43</v>
      </c>
      <c r="D21" s="31" t="s">
        <v>95</v>
      </c>
      <c r="E21" s="40"/>
    </row>
    <row r="22" spans="1:8" ht="38.25" x14ac:dyDescent="0.2">
      <c r="A22" s="102" t="s">
        <v>44</v>
      </c>
      <c r="B22" s="95">
        <v>1179.78</v>
      </c>
      <c r="C22" s="31" t="s">
        <v>46</v>
      </c>
      <c r="D22" s="31" t="s">
        <v>94</v>
      </c>
      <c r="E22" s="40" t="s">
        <v>45</v>
      </c>
    </row>
    <row r="23" spans="1:8" ht="38.25" x14ac:dyDescent="0.2">
      <c r="A23" s="103" t="s">
        <v>100</v>
      </c>
      <c r="B23" s="95">
        <v>6689.9984999999997</v>
      </c>
      <c r="C23" s="31" t="s">
        <v>87</v>
      </c>
      <c r="D23" s="31" t="s">
        <v>99</v>
      </c>
      <c r="E23" s="40" t="s">
        <v>51</v>
      </c>
    </row>
    <row r="24" spans="1:8" ht="38.25" x14ac:dyDescent="0.2">
      <c r="A24" s="102" t="s">
        <v>103</v>
      </c>
      <c r="B24" s="95">
        <v>1119.9965</v>
      </c>
      <c r="C24" s="31" t="s">
        <v>117</v>
      </c>
      <c r="D24" s="31" t="s">
        <v>94</v>
      </c>
      <c r="E24" s="40" t="s">
        <v>51</v>
      </c>
    </row>
    <row r="25" spans="1:8" ht="25.5" x14ac:dyDescent="0.2">
      <c r="A25" s="93">
        <v>41275</v>
      </c>
      <c r="B25" s="95">
        <v>80.638000000000005</v>
      </c>
      <c r="C25" s="31" t="s">
        <v>41</v>
      </c>
      <c r="D25" s="31" t="s">
        <v>102</v>
      </c>
      <c r="E25" s="40"/>
      <c r="H25" s="134"/>
    </row>
    <row r="26" spans="1:8" ht="25.5" x14ac:dyDescent="0.2">
      <c r="A26" s="93">
        <v>41306</v>
      </c>
      <c r="B26" s="95">
        <v>81.270499999999998</v>
      </c>
      <c r="C26" s="31" t="s">
        <v>41</v>
      </c>
      <c r="D26" s="31" t="s">
        <v>102</v>
      </c>
      <c r="E26" s="40"/>
    </row>
    <row r="27" spans="1:8" ht="25.5" x14ac:dyDescent="0.2">
      <c r="A27" s="93">
        <v>41334</v>
      </c>
      <c r="B27" s="95">
        <v>93.069500000000005</v>
      </c>
      <c r="C27" s="31" t="s">
        <v>41</v>
      </c>
      <c r="D27" s="31" t="s">
        <v>102</v>
      </c>
      <c r="E27" s="40"/>
    </row>
    <row r="28" spans="1:8" ht="25.5" x14ac:dyDescent="0.2">
      <c r="A28" s="93">
        <v>41365</v>
      </c>
      <c r="B28" s="95">
        <v>78.0505</v>
      </c>
      <c r="C28" s="31" t="s">
        <v>41</v>
      </c>
      <c r="D28" s="31" t="s">
        <v>102</v>
      </c>
      <c r="E28" s="40"/>
    </row>
    <row r="29" spans="1:8" ht="25.5" x14ac:dyDescent="0.2">
      <c r="A29" s="93">
        <v>41395</v>
      </c>
      <c r="B29" s="95">
        <v>153.47549999999998</v>
      </c>
      <c r="C29" s="31" t="s">
        <v>41</v>
      </c>
      <c r="D29" s="31" t="s">
        <v>102</v>
      </c>
      <c r="E29" s="40"/>
    </row>
    <row r="30" spans="1:8" ht="25.5" x14ac:dyDescent="0.2">
      <c r="A30" s="93">
        <v>41426</v>
      </c>
      <c r="B30" s="95">
        <v>192.917</v>
      </c>
      <c r="C30" s="31" t="s">
        <v>41</v>
      </c>
      <c r="D30" s="31" t="s">
        <v>102</v>
      </c>
      <c r="E30" s="40"/>
    </row>
    <row r="31" spans="1:8" x14ac:dyDescent="0.2">
      <c r="A31" s="39"/>
      <c r="B31" s="31"/>
      <c r="C31" s="31"/>
      <c r="D31" s="31"/>
      <c r="E31" s="40"/>
    </row>
    <row r="32" spans="1:8" x14ac:dyDescent="0.2">
      <c r="A32" s="39"/>
      <c r="B32" s="31"/>
      <c r="C32" s="31"/>
      <c r="D32" s="31"/>
      <c r="E32" s="40"/>
    </row>
    <row r="33" spans="1:5" x14ac:dyDescent="0.2">
      <c r="A33" s="39"/>
      <c r="B33" s="31"/>
      <c r="C33" s="31"/>
      <c r="D33" s="31"/>
      <c r="E33" s="40"/>
    </row>
    <row r="34" spans="1:5" x14ac:dyDescent="0.2">
      <c r="A34" s="39"/>
      <c r="B34" s="31"/>
      <c r="C34" s="31"/>
      <c r="D34" s="31"/>
      <c r="E34" s="40"/>
    </row>
    <row r="35" spans="1:5" x14ac:dyDescent="0.2">
      <c r="A35" s="39"/>
      <c r="B35" s="31"/>
      <c r="C35" s="31"/>
      <c r="D35" s="31"/>
      <c r="E35" s="40"/>
    </row>
    <row r="36" spans="1:5" ht="45" x14ac:dyDescent="0.2">
      <c r="A36" s="75" t="s">
        <v>15</v>
      </c>
      <c r="B36" s="104">
        <f>SUM(B19:B34)</f>
        <v>11902.260999999999</v>
      </c>
      <c r="C36" s="33"/>
      <c r="D36" s="34"/>
      <c r="E36" s="74"/>
    </row>
    <row r="37" spans="1:5" x14ac:dyDescent="0.2">
      <c r="A37" s="39"/>
      <c r="B37" s="13" t="s">
        <v>28</v>
      </c>
      <c r="C37" s="31"/>
      <c r="D37" s="31"/>
      <c r="E37" s="40"/>
    </row>
    <row r="38" spans="1:5" x14ac:dyDescent="0.2">
      <c r="A38" s="39"/>
      <c r="B38" s="31"/>
      <c r="C38" s="31"/>
      <c r="D38" s="31"/>
      <c r="E38" s="40"/>
    </row>
    <row r="39" spans="1:5" x14ac:dyDescent="0.2">
      <c r="A39" s="39"/>
      <c r="B39" s="31"/>
      <c r="C39" s="31"/>
      <c r="D39" s="31"/>
      <c r="E39" s="40"/>
    </row>
    <row r="40" spans="1:5" x14ac:dyDescent="0.2">
      <c r="A40" s="39"/>
      <c r="B40" s="31"/>
      <c r="C40" s="31"/>
      <c r="D40" s="31"/>
      <c r="E40" s="40"/>
    </row>
    <row r="41" spans="1:5" x14ac:dyDescent="0.2">
      <c r="A41" s="39"/>
      <c r="B41" s="31"/>
      <c r="C41" s="31"/>
      <c r="D41" s="31"/>
      <c r="E41" s="40"/>
    </row>
    <row r="42" spans="1:5" x14ac:dyDescent="0.2">
      <c r="A42" s="39"/>
      <c r="B42" s="31"/>
      <c r="C42" s="31"/>
      <c r="D42" s="31"/>
      <c r="E42" s="40"/>
    </row>
    <row r="43" spans="1:5" x14ac:dyDescent="0.2">
      <c r="A43" s="39"/>
      <c r="B43" s="31"/>
      <c r="C43" s="31"/>
      <c r="D43" s="31"/>
      <c r="E43" s="40"/>
    </row>
    <row r="44" spans="1:5" ht="25.5" x14ac:dyDescent="0.2">
      <c r="A44" s="23" t="s">
        <v>29</v>
      </c>
      <c r="B44" s="31"/>
      <c r="C44" s="31"/>
      <c r="D44" s="31"/>
      <c r="E44" s="40"/>
    </row>
    <row r="45" spans="1:5" x14ac:dyDescent="0.2">
      <c r="A45" s="39"/>
      <c r="B45" s="31"/>
      <c r="C45" s="31"/>
      <c r="D45" s="31"/>
      <c r="E45" s="40"/>
    </row>
    <row r="46" spans="1:5" x14ac:dyDescent="0.2">
      <c r="A46" s="39"/>
      <c r="B46" s="31"/>
      <c r="C46" s="31"/>
      <c r="D46" s="31"/>
      <c r="E46" s="40"/>
    </row>
    <row r="47" spans="1:5" x14ac:dyDescent="0.2">
      <c r="A47" s="39"/>
      <c r="B47" s="31"/>
      <c r="C47" s="31"/>
      <c r="D47" s="31"/>
      <c r="E47" s="40"/>
    </row>
    <row r="48" spans="1:5" x14ac:dyDescent="0.2">
      <c r="A48" s="39"/>
      <c r="B48" s="31"/>
      <c r="C48" s="31"/>
      <c r="D48" s="31"/>
      <c r="E48" s="40"/>
    </row>
    <row r="49" spans="1:5" x14ac:dyDescent="0.2">
      <c r="A49" s="41"/>
      <c r="B49" s="27"/>
      <c r="C49" s="27"/>
      <c r="D49" s="27"/>
      <c r="E49" s="42"/>
    </row>
  </sheetData>
  <sortState ref="A20:E25">
    <sortCondition ref="A19"/>
  </sortState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Travel</vt:lpstr>
      <vt:lpstr>Hospitality provided</vt:lpstr>
      <vt:lpstr>Gifts and hospitality received</vt:lpstr>
      <vt:lpstr>Other</vt:lpstr>
      <vt:lpstr>'Hospitality provided'!Print_Area</vt:lpstr>
      <vt:lpstr>Other!Print_Area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Falyn Edlin</cp:lastModifiedBy>
  <cp:lastPrinted>2013-07-18T04:38:12Z</cp:lastPrinted>
  <dcterms:created xsi:type="dcterms:W3CDTF">2010-10-17T20:59:02Z</dcterms:created>
  <dcterms:modified xsi:type="dcterms:W3CDTF">2013-07-24T20:34:58Z</dcterms:modified>
</cp:coreProperties>
</file>