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G:\Dashboard development\Documentation\Feb 2021 docs for early feb release\Final Version\"/>
    </mc:Choice>
  </mc:AlternateContent>
  <xr:revisionPtr revIDLastSave="0" documentId="14_{61A5CF6B-BC15-49F0-8302-2E63FA563503}" xr6:coauthVersionLast="45" xr6:coauthVersionMax="45" xr10:uidLastSave="{00000000-0000-0000-0000-000000000000}"/>
  <bookViews>
    <workbookView xWindow="28680" yWindow="-120" windowWidth="29040" windowHeight="15840" tabRatio="740" xr2:uid="{00000000-000D-0000-FFFF-FFFF00000000}"/>
  </bookViews>
  <sheets>
    <sheet name="Index page" sheetId="1" r:id="rId1"/>
    <sheet name="Assessment" sheetId="101" r:id="rId2"/>
    <sheet name="Plan" sheetId="103" r:id="rId3"/>
    <sheet name="DVT PE" sheetId="104" r:id="rId4"/>
    <sheet name="FNOFRate" sheetId="102" r:id="rId5"/>
    <sheet name="Sepsis" sheetId="105" r:id="rId6"/>
    <sheet name="Uptake" sheetId="106" r:id="rId7"/>
    <sheet name="Engage" sheetId="107" r:id="rId8"/>
    <sheet name="TimingOrthpdc" sheetId="108" r:id="rId9"/>
    <sheet name="DosingOrthpdc" sheetId="109" r:id="rId10"/>
    <sheet name="SSIOrthpdc" sheetId="110" r:id="rId11"/>
    <sheet name="TriWhammy" sheetId="111" r:id="rId12"/>
    <sheet name="Disp5+Meds" sheetId="112" r:id="rId13"/>
    <sheet name="AcuteBedDaysStd" sheetId="113" r:id="rId14"/>
    <sheet name="BedDays75Plus" sheetId="114" r:id="rId15"/>
    <sheet name="ASH Child" sheetId="2" r:id="rId16"/>
    <sheet name="ASH Child Upper ENT" sheetId="7" r:id="rId17"/>
    <sheet name="ASH Child Gastroenteritis" sheetId="8" r:id="rId18"/>
    <sheet name="ASH Child Dental" sheetId="9" r:id="rId19"/>
    <sheet name="AmenableMortalityStd" sheetId="10" r:id="rId20"/>
    <sheet name="MHPostDis" sheetId="11" r:id="rId21"/>
    <sheet name="IPECommScore" sheetId="13" r:id="rId22"/>
    <sheet name="IPEPartnershipScore" sheetId="14" r:id="rId23"/>
    <sheet name="IPECoordScore" sheetId="15" r:id="rId24"/>
    <sheet name="IPENeedsScore" sheetId="17" r:id="rId25"/>
    <sheet name="ConditionExplained" sheetId="18" r:id="rId26"/>
    <sheet name="ImportantQsforDr" sheetId="21" r:id="rId27"/>
    <sheet name="SideEffects" sheetId="22" r:id="rId28"/>
    <sheet name="DoctorsListened" sheetId="24" r:id="rId29"/>
    <sheet name="NursesListened" sheetId="25" r:id="rId30"/>
    <sheet name="OthersListened" sheetId="26" r:id="rId31"/>
    <sheet name="FamilyInvolved" sheetId="28" r:id="rId32"/>
    <sheet name="YouInvolved" sheetId="29" r:id="rId33"/>
    <sheet name="ConflictingInfo" sheetId="30" r:id="rId34"/>
    <sheet name="ManageOnDischarge" sheetId="32" r:id="rId35"/>
    <sheet name="CulturalSupport" sheetId="33" r:id="rId36"/>
    <sheet name="TreatedKindness" sheetId="34" r:id="rId37"/>
    <sheet name="ControlPain" sheetId="35" r:id="rId38"/>
    <sheet name="TreatedRespect" sheetId="36" r:id="rId39"/>
    <sheet name="HelpToilet" sheetId="37" r:id="rId40"/>
    <sheet name="ConfidenceDoctors" sheetId="38" r:id="rId41"/>
    <sheet name="ConfidenceNurses" sheetId="39" r:id="rId42"/>
    <sheet name="ConfidenceOthers" sheetId="40" r:id="rId43"/>
    <sheet name="OpExplained" sheetId="41" r:id="rId44"/>
    <sheet name="OpOutcomeExplained" sheetId="42" r:id="rId45"/>
    <sheet name="Falls fracture admissions 75+" sheetId="152" r:id="rId46"/>
    <sheet name="Falls hospital admissions 75+" sheetId="153" r:id="rId47"/>
    <sheet name="Opioids Fentanyl dispensing" sheetId="154" r:id="rId48"/>
    <sheet name="Opioids Oxycodone dispensing" sheetId="155" r:id="rId49"/>
    <sheet name="Maternity Intact lower v. tract" sheetId="160" r:id="rId50"/>
    <sheet name="Bowel cancer died in 2 years" sheetId="157" r:id="rId51"/>
    <sheet name="Bowel permanent colostomy" sheetId="158" r:id="rId52"/>
    <sheet name="Bowel cancer distant extent" sheetId="159" r:id="rId53"/>
    <sheet name="Asthma child admissions" sheetId="161" r:id="rId54"/>
    <sheet name="Gout admissions prim diag" sheetId="139" r:id="rId55"/>
    <sheet name="Gout acute dispensing no ULT" sheetId="141" r:id="rId56"/>
    <sheet name="Gout NSAIDs" sheetId="142" r:id="rId57"/>
    <sheet name="Diabetes HbA1c monitoring" sheetId="150" r:id="rId58"/>
    <sheet name="Diabetes renal screening" sheetId="151" r:id="rId59"/>
    <sheet name="Falls FNOF ops within 48 hours" sheetId="156" r:id="rId60"/>
    <sheet name="Gout ULT Disp" sheetId="140" r:id="rId61"/>
    <sheet name="Enough GP time" sheetId="162" r:id="rId62"/>
    <sheet name="Patients involved in decisions" sheetId="163" r:id="rId63"/>
    <sheet name="Cost of prescripton a barrier" sheetId="164" r:id="rId64"/>
    <sheet name="Cost of GP was a barrier" sheetId="165" r:id="rId65"/>
    <sheet name="Couldn't get their GP" sheetId="166" r:id="rId66"/>
    <sheet name="Birth life expectancy" sheetId="167" r:id="rId67"/>
    <sheet name="Heart Failure hospitalisations" sheetId="168" r:id="rId68"/>
    <sheet name="Stroke hospitalisations" sheetId="169" r:id="rId69"/>
    <sheet name="Total cardio hospitalisations" sheetId="170" r:id="rId70"/>
    <sheet name="Total cardio mortality" sheetId="171" r:id="rId71"/>
    <sheet name="Asthma Adult admissions" sheetId="176" r:id="rId72"/>
    <sheet name="Diabetes prevalence" sheetId="177" r:id="rId73"/>
    <sheet name="Mean DMFT Non Fluoridated" sheetId="178" r:id="rId74"/>
    <sheet name="Mean DMFT Fluoridated" sheetId="179" r:id="rId75"/>
    <sheet name="Caries Free Non Fluoridated" sheetId="180" r:id="rId76"/>
    <sheet name="Immunisation 24 months" sheetId="181" r:id="rId77"/>
  </sheets>
  <externalReferences>
    <externalReference r:id="rId78"/>
    <externalReference r:id="rId79"/>
    <externalReference r:id="rId8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139" l="1"/>
  <c r="B15" i="141"/>
  <c r="B15" i="142"/>
  <c r="B15" i="150"/>
  <c r="B15" i="151"/>
  <c r="B15" i="156"/>
  <c r="B15" i="140"/>
  <c r="B15" i="161"/>
  <c r="B14" i="139"/>
  <c r="B14" i="141"/>
  <c r="B14" i="142"/>
  <c r="B14" i="150"/>
  <c r="B14" i="151"/>
  <c r="B14" i="156"/>
  <c r="B14" i="140"/>
  <c r="B14" i="161"/>
  <c r="B14" i="160"/>
  <c r="B14" i="155"/>
  <c r="B14" i="154"/>
  <c r="B14" i="153"/>
  <c r="B14" i="152"/>
  <c r="B14" i="42"/>
  <c r="B14" i="41"/>
  <c r="B14" i="40"/>
  <c r="B14" i="39"/>
  <c r="B14" i="38"/>
  <c r="B14" i="37"/>
  <c r="B14" i="36"/>
  <c r="B14" i="35"/>
  <c r="B14" i="34"/>
  <c r="B14" i="33"/>
  <c r="B14" i="32"/>
  <c r="B14" i="30"/>
  <c r="B14" i="29"/>
  <c r="B14" i="28"/>
  <c r="B14" i="26"/>
  <c r="B14" i="25"/>
  <c r="B14" i="24"/>
  <c r="B14" i="22"/>
  <c r="B14" i="21"/>
  <c r="B14" i="18"/>
  <c r="B14" i="17"/>
  <c r="B14" i="15"/>
  <c r="B14" i="14"/>
  <c r="B14" i="13"/>
  <c r="B14" i="11"/>
  <c r="B14" i="9"/>
  <c r="B14" i="8"/>
  <c r="B14" i="7"/>
  <c r="B14" i="2"/>
  <c r="B14" i="114"/>
  <c r="B14" i="113"/>
  <c r="B14" i="110"/>
  <c r="B14" i="109"/>
  <c r="B14" i="108"/>
  <c r="B14" i="107"/>
  <c r="B14" i="106"/>
  <c r="B14" i="105"/>
  <c r="B14" i="102"/>
  <c r="B14" i="104"/>
  <c r="B14" i="103"/>
  <c r="B15" i="104"/>
  <c r="B15" i="102"/>
  <c r="B15" i="105"/>
  <c r="B15" i="106"/>
  <c r="B15" i="107"/>
  <c r="B15" i="108"/>
  <c r="B15" i="109"/>
  <c r="B15" i="110"/>
  <c r="B15" i="113"/>
  <c r="B15" i="114"/>
  <c r="B15" i="2"/>
  <c r="B15" i="7"/>
  <c r="B15" i="8"/>
  <c r="B15" i="9"/>
  <c r="B15" i="11"/>
  <c r="B15" i="13"/>
  <c r="B15" i="14"/>
  <c r="B15" i="15"/>
  <c r="B15" i="17"/>
  <c r="B15" i="18"/>
  <c r="B15" i="21"/>
  <c r="B15" i="22"/>
  <c r="B15" i="24"/>
  <c r="B15" i="25"/>
  <c r="B15" i="26"/>
  <c r="B15" i="28"/>
  <c r="B15" i="29"/>
  <c r="B15" i="30"/>
  <c r="B15" i="32"/>
  <c r="B15" i="33"/>
  <c r="B15" i="34"/>
  <c r="B15" i="35"/>
  <c r="B15" i="36"/>
  <c r="B15" i="37"/>
  <c r="B15" i="38"/>
  <c r="B15" i="39"/>
  <c r="B15" i="40"/>
  <c r="B15" i="41"/>
  <c r="B15" i="42"/>
  <c r="B15" i="152"/>
  <c r="B15" i="153"/>
  <c r="B15" i="154"/>
  <c r="B15" i="155"/>
  <c r="B15" i="160"/>
  <c r="B15" i="103"/>
  <c r="B15" i="101"/>
  <c r="B14" i="101"/>
  <c r="B15" i="157"/>
  <c r="C62" i="1" l="1"/>
  <c r="C63" i="1"/>
  <c r="C64" i="1"/>
  <c r="C65" i="1"/>
  <c r="C61" i="1"/>
  <c r="B61" i="1"/>
  <c r="B62" i="1"/>
  <c r="B63" i="1"/>
  <c r="B64" i="1"/>
  <c r="B65" i="1"/>
  <c r="B29" i="167"/>
  <c r="B28" i="167"/>
  <c r="B15" i="166"/>
  <c r="B14" i="166"/>
  <c r="B4" i="166"/>
  <c r="B4" i="165"/>
  <c r="B4" i="164"/>
  <c r="B4" i="163"/>
  <c r="B4" i="162"/>
  <c r="B29" i="140"/>
  <c r="B4" i="140"/>
  <c r="B4" i="151"/>
  <c r="B4" i="156"/>
  <c r="B4" i="150"/>
  <c r="B29" i="142"/>
  <c r="B4" i="142"/>
  <c r="B4" i="141"/>
  <c r="B29" i="141"/>
  <c r="B4" i="139"/>
  <c r="B4" i="13"/>
  <c r="B4" i="14"/>
  <c r="B4" i="15"/>
  <c r="B4" i="17"/>
  <c r="B4" i="18"/>
  <c r="B4" i="21"/>
  <c r="B4" i="22"/>
  <c r="B4" i="24"/>
  <c r="B4" i="25"/>
  <c r="B4" i="26"/>
  <c r="B4" i="28"/>
  <c r="B4" i="29"/>
  <c r="B4" i="30"/>
  <c r="B4" i="32"/>
  <c r="B4" i="33"/>
  <c r="B4" i="34"/>
  <c r="B4" i="35"/>
  <c r="B4" i="36"/>
  <c r="B4" i="37"/>
  <c r="B4" i="38"/>
  <c r="B4" i="39"/>
  <c r="B4" i="40"/>
  <c r="B4" i="41"/>
  <c r="B4" i="42"/>
  <c r="B4" i="158"/>
  <c r="B4" i="159"/>
  <c r="B4" i="157"/>
  <c r="B4" i="160"/>
  <c r="B5" i="139"/>
  <c r="B4" i="161"/>
  <c r="B4" i="113"/>
  <c r="B29" i="139"/>
  <c r="B4" i="11" l="1"/>
  <c r="B28" i="10" l="1"/>
  <c r="B29" i="7"/>
  <c r="B28" i="7"/>
  <c r="B28" i="8"/>
  <c r="B28" i="9"/>
  <c r="B4" i="107" l="1"/>
  <c r="B4" i="106"/>
  <c r="B4" i="105"/>
  <c r="B4" i="102"/>
  <c r="B4" i="104"/>
  <c r="B4" i="103"/>
  <c r="B4" i="101"/>
  <c r="B4" i="109"/>
  <c r="B4" i="108"/>
  <c r="B4" i="110"/>
  <c r="B4" i="111"/>
  <c r="B4" i="10"/>
  <c r="B4" i="114"/>
  <c r="B4" i="112"/>
  <c r="B28" i="22" l="1"/>
  <c r="B29" i="22"/>
  <c r="B28" i="24"/>
  <c r="B29" i="24"/>
  <c r="B28" i="25"/>
  <c r="B29" i="25"/>
  <c r="B28" i="26"/>
  <c r="B29" i="26"/>
  <c r="B28" i="28"/>
  <c r="B29" i="28"/>
  <c r="B28" i="29"/>
  <c r="B29" i="29"/>
  <c r="B28" i="30"/>
  <c r="B29" i="30"/>
  <c r="B28" i="32"/>
  <c r="B29" i="32"/>
  <c r="B28" i="33"/>
  <c r="B29" i="33"/>
  <c r="B28" i="34"/>
  <c r="B29" i="34"/>
  <c r="B28" i="35"/>
  <c r="B29" i="35"/>
  <c r="B28" i="36"/>
  <c r="B29" i="36"/>
  <c r="B28" i="37"/>
  <c r="B29" i="37"/>
  <c r="B28" i="38"/>
  <c r="B29" i="38"/>
  <c r="B28" i="39"/>
  <c r="B29" i="39"/>
  <c r="B28" i="40"/>
  <c r="B29" i="40"/>
  <c r="B28" i="41"/>
  <c r="B29" i="41"/>
  <c r="B28" i="42"/>
  <c r="B29" i="42"/>
  <c r="B28" i="21"/>
  <c r="B29" i="21"/>
  <c r="B28" i="18"/>
  <c r="B29" i="18"/>
  <c r="B28" i="17"/>
  <c r="B29" i="17"/>
  <c r="B28" i="15"/>
  <c r="B29" i="15"/>
  <c r="B28" i="14"/>
  <c r="B29" i="14"/>
  <c r="B28" i="113" l="1"/>
  <c r="B4" i="153" l="1"/>
  <c r="B4" i="152"/>
  <c r="B29" i="153"/>
  <c r="B28" i="153"/>
  <c r="B4" i="154"/>
  <c r="B4" i="155"/>
  <c r="B14" i="159"/>
  <c r="B15" i="158"/>
  <c r="B4" i="9" l="1"/>
  <c r="B4" i="8"/>
  <c r="B29" i="9"/>
  <c r="B10" i="9"/>
  <c r="B29" i="8"/>
  <c r="B10" i="8"/>
  <c r="B10" i="7"/>
  <c r="B4" i="7" l="1"/>
  <c r="B29" i="10" l="1"/>
  <c r="B29" i="11"/>
  <c r="B28" i="11"/>
  <c r="B28" i="13"/>
  <c r="B28" i="110"/>
  <c r="B28" i="111"/>
  <c r="B28" i="112"/>
  <c r="B29" i="113"/>
  <c r="B28" i="109"/>
  <c r="B10" i="2" l="1"/>
  <c r="B4" i="2"/>
  <c r="B29" i="2"/>
  <c r="B28" i="2" l="1"/>
  <c r="B29" i="108" l="1"/>
  <c r="B29" i="109"/>
  <c r="B29" i="110"/>
  <c r="B29" i="111"/>
  <c r="B29" i="112"/>
  <c r="B29" i="13"/>
  <c r="B29" i="152"/>
  <c r="B17" i="156"/>
  <c r="B28" i="108"/>
  <c r="B28" i="152"/>
  <c r="B16" i="156"/>
  <c r="C54" i="1" l="1"/>
  <c r="C46" i="1" l="1"/>
  <c r="C47" i="1"/>
  <c r="C48" i="1"/>
  <c r="C49" i="1"/>
  <c r="C50" i="1"/>
  <c r="C51" i="1"/>
  <c r="C52" i="1"/>
  <c r="C53" i="1"/>
  <c r="B46" i="1"/>
  <c r="B47" i="1"/>
  <c r="B48" i="1"/>
  <c r="B49" i="1"/>
  <c r="B50" i="1"/>
  <c r="B51" i="1"/>
  <c r="B52" i="1"/>
  <c r="B53" i="1"/>
  <c r="B54" i="1"/>
  <c r="C3" i="1" l="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55" i="1"/>
  <c r="C56" i="1"/>
  <c r="C57" i="1"/>
  <c r="C58" i="1"/>
  <c r="C59" i="1"/>
  <c r="C60" i="1"/>
  <c r="C2" i="1"/>
  <c r="B60" i="1"/>
  <c r="B59" i="1"/>
  <c r="B58" i="1"/>
  <c r="B57" i="1"/>
  <c r="B56" i="1"/>
  <c r="B55" i="1"/>
  <c r="B39" i="1"/>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40" i="1"/>
  <c r="B41" i="1"/>
  <c r="B42" i="1"/>
  <c r="B43" i="1"/>
  <c r="B44" i="1"/>
  <c r="B45" i="1"/>
  <c r="B2" i="1"/>
</calcChain>
</file>

<file path=xl/sharedStrings.xml><?xml version="1.0" encoding="utf-8"?>
<sst xmlns="http://schemas.openxmlformats.org/spreadsheetml/2006/main" count="4685" uniqueCount="498">
  <si>
    <t>MeasureName</t>
  </si>
  <si>
    <t>Assessment</t>
  </si>
  <si>
    <t>Plan</t>
  </si>
  <si>
    <t>FNOFRate</t>
  </si>
  <si>
    <t>DVT/PE</t>
  </si>
  <si>
    <t>Sepsis</t>
  </si>
  <si>
    <t>Uptake</t>
  </si>
  <si>
    <t>Engage</t>
  </si>
  <si>
    <t>TimingOrthpdc</t>
  </si>
  <si>
    <t>DosingOrthpdc</t>
  </si>
  <si>
    <t>SSIOrthpdc</t>
  </si>
  <si>
    <t>TriWhammy</t>
  </si>
  <si>
    <t>AcuteBedDaysStd</t>
  </si>
  <si>
    <t>AmenableMortalityStd</t>
  </si>
  <si>
    <t>MHPostDis</t>
  </si>
  <si>
    <t>IPECommScore</t>
  </si>
  <si>
    <t>IPEPartnershipScore</t>
  </si>
  <si>
    <t>IPECoordScore</t>
  </si>
  <si>
    <t>IPENeedsScore</t>
  </si>
  <si>
    <t>ConditionExplained</t>
  </si>
  <si>
    <t>ImportantQsforDr</t>
  </si>
  <si>
    <t>SideEffects</t>
  </si>
  <si>
    <t>DoctorsListened</t>
  </si>
  <si>
    <t>NursesListened</t>
  </si>
  <si>
    <t>OthersListened</t>
  </si>
  <si>
    <t>FamilyInvolved</t>
  </si>
  <si>
    <t>YouInvolved</t>
  </si>
  <si>
    <t>ConflictingInfo</t>
  </si>
  <si>
    <t>ManageOnDischarge</t>
  </si>
  <si>
    <t>CulturalSupport</t>
  </si>
  <si>
    <t>TreatedKindness</t>
  </si>
  <si>
    <t>ControlPain</t>
  </si>
  <si>
    <t>TreatedRespect</t>
  </si>
  <si>
    <t>HelpToilet</t>
  </si>
  <si>
    <t>ConfidenceDoctors</t>
  </si>
  <si>
    <t>ConfidenceNurses</t>
  </si>
  <si>
    <t>ConfidenceOthers</t>
  </si>
  <si>
    <t>OpExplained</t>
  </si>
  <si>
    <t>OpOutcomeExplained</t>
  </si>
  <si>
    <t>IOM domain</t>
  </si>
  <si>
    <t>Safety</t>
  </si>
  <si>
    <t>Marker type</t>
  </si>
  <si>
    <t>Outcome</t>
  </si>
  <si>
    <t>Process</t>
  </si>
  <si>
    <t>Data source</t>
  </si>
  <si>
    <t>Numerator</t>
  </si>
  <si>
    <t>Denominator</t>
  </si>
  <si>
    <t>Source link</t>
  </si>
  <si>
    <t>Quarterly</t>
  </si>
  <si>
    <t>N/A</t>
  </si>
  <si>
    <t>Source update frequency</t>
  </si>
  <si>
    <t>Methodology notes</t>
  </si>
  <si>
    <t>Table 1: Measure description</t>
  </si>
  <si>
    <t>Number of patients sampled within the appropriate age group</t>
  </si>
  <si>
    <t>Definition</t>
  </si>
  <si>
    <t>Effectiveness</t>
  </si>
  <si>
    <t>Ministry of Health National System Framework Library</t>
  </si>
  <si>
    <t>https://nsfl.health.govt.nz/dhb-planning-package/system-level-measures-framework/data-support-system-level-measures/amenable</t>
  </si>
  <si>
    <t>Weighted average of total ratings</t>
  </si>
  <si>
    <t>Patient Centred</t>
  </si>
  <si>
    <t>Annually</t>
  </si>
  <si>
    <t>QSM quarterly report</t>
  </si>
  <si>
    <t>Percentage of hip and knee arthroplasty primary procedures where an antibiotic is given 0–60 minutes before 'knife to skin'</t>
  </si>
  <si>
    <t>Number of hip and knee arthroplasty primary procedures where an antibiotic is given 0–60 minutes before 'knife to skin'</t>
  </si>
  <si>
    <t xml:space="preserve">Number of hip and knee arthroplasty primary procedures </t>
  </si>
  <si>
    <t>Number of hip and knee arthroplasty procedures</t>
  </si>
  <si>
    <t>Percentage of hip and knee arthroplasty procedures that resulted in a surgical site infection</t>
  </si>
  <si>
    <t>Atlas of Healthcare Variation</t>
  </si>
  <si>
    <t xml:space="preserve">Annual </t>
  </si>
  <si>
    <t>https://nsfl.health.govt.nz/dhb-planning-package/system-level-measures-framework/data-support-system-level-measures/acute</t>
  </si>
  <si>
    <t>Annual</t>
  </si>
  <si>
    <t>https://www.hqsc.govt.nz/our-programmes/health-quality-evaluation/projects/atlas-of-healthcare-variation/gout/</t>
  </si>
  <si>
    <t>The percentage of people with diabetes who have regular HbA1c monitoring</t>
  </si>
  <si>
    <t>The number of people with diabetes recorded as having one or more HbA1c tests in a year</t>
  </si>
  <si>
    <t>The number of people on the virtual diabetes register identified as having diabetes</t>
  </si>
  <si>
    <t>https://www.hqsc.govt.nz/our-programmes/health-quality-evaluation/projects/atlas-of-healthcare-variation/diabetes/</t>
  </si>
  <si>
    <t>The percentage of people with diabetes having regular screening for renal disease (ACR)</t>
  </si>
  <si>
    <t>The number of people with diabetes recorded as having one or more ACR tests in a
year</t>
  </si>
  <si>
    <t>Click to return to Index</t>
  </si>
  <si>
    <t>Current time period</t>
  </si>
  <si>
    <t>Baseline time period</t>
  </si>
  <si>
    <t>The expected number of cases of postoperative deep-vein thrombosis/pulmonary embolism.</t>
  </si>
  <si>
    <t>The observed number of cases of postoperative deep-vein thrombosis/pulmonary embolism.</t>
  </si>
  <si>
    <t>The observed number of cases of postoperative sepsis</t>
  </si>
  <si>
    <t>The expected number of cases of postoperative sepsis</t>
  </si>
  <si>
    <t xml:space="preserve">The number of acute hospital bed days </t>
  </si>
  <si>
    <t>Disp5+Meds</t>
  </si>
  <si>
    <t>Number of hip and knee arthroplasty procedures that resulted in a surgical site infection</t>
  </si>
  <si>
    <t>Number of hip and knee arthroplasty procedures performed</t>
  </si>
  <si>
    <t>Number of premature (people aged under 75) deaths from specified causes</t>
  </si>
  <si>
    <t>BedDays75Plus</t>
  </si>
  <si>
    <t>Indicator description</t>
  </si>
  <si>
    <t>Index</t>
  </si>
  <si>
    <t>Mental Health and Addiction Key Performance Indicators</t>
  </si>
  <si>
    <t>Percentage of patients assessed as being at risk of falling who had an individualised care plan that addressed these risks.</t>
  </si>
  <si>
    <t>Number of patients assessed as being at risk of falling who had an individualised care plan to address these risks.</t>
  </si>
  <si>
    <t xml:space="preserve">Number of patients assessed as being at risk of falling. </t>
  </si>
  <si>
    <t>Percentage of patients aged 75 and over (Māori and Pacific peoples aged 55 and over) who are given a falls risk assessment.</t>
  </si>
  <si>
    <t>Number of patients within the sample who were given a falls risk assessment</t>
  </si>
  <si>
    <t xml:space="preserve">Number of falls in hospital causing a fractured neck of femur </t>
  </si>
  <si>
    <t xml:space="preserve">Number of hospital admissions </t>
  </si>
  <si>
    <t>Percentage of audits where all components of the surgical safety checklist were reviewed</t>
  </si>
  <si>
    <t>Number of audits where all components of the surgical safety checklist were reviewed</t>
  </si>
  <si>
    <t>Percentage of audits of the surgical safety checklist with engagement scores of 5 or higher</t>
  </si>
  <si>
    <t>Number of audits of the surgical safety checklist with engagement scores of 5 or higher</t>
  </si>
  <si>
    <t>Percentage of hip and knee arthroplasty procedures where the right antibiotic was given in the right dose, 2g or more of cefazolin or 1.5-5g of cefuroxime (from Jan 2015 onwards)</t>
  </si>
  <si>
    <t>Number of hip and knee arthroplasty procedures where the right antibiotic was given in the right dose, 2g or more of cefazolin or 1.5-5g of cefuroxime (from Jan 2015 onwards)</t>
  </si>
  <si>
    <t>Observed/Expectd ratio (O/E ratio) of cases of postoperative sepsis</t>
  </si>
  <si>
    <t>Number of people aged 65 or over</t>
  </si>
  <si>
    <t>Number of people over 65 or over receiving the triple whammy: the combination of an angiotensin converting enzyme (ACE) inhibitor / angiotensin receptor blocker (ARB), a diuretic and a non-steroidal anti-inflammatory drug (NSAID), in the same quarter</t>
  </si>
  <si>
    <t>Rate per 1,000 population of people 65 or over receiving the triple whammy: the combination of an angiotensin converting enzyme (ACE) inhibitor / angiotensin receptor blocker (ARB), a diuretic and a non-steroidal anti-inflammatory drug (NSAID), in the same quarter</t>
  </si>
  <si>
    <t>Number of people aged 65 or over receiving five or more long term medicines</t>
  </si>
  <si>
    <t>Rate per 1,000 population of people aged 65 or over receiving five or more long term medicines</t>
  </si>
  <si>
    <t>The number of people aged 75 or over</t>
  </si>
  <si>
    <t>The number of occupied bed-days associated with people aged 75 or over who were admitted to hospital as an acute admission two or more times in a year</t>
  </si>
  <si>
    <t>Age standardised amenable mortality rate per 100,000 population of the number of premature (people aged under 75) deaths that could potentially be avoided, given effective and timely healthcare</t>
  </si>
  <si>
    <t>Number of people aged under 75</t>
  </si>
  <si>
    <t>The number of discharges from an organisation's in-scope acute inpatient units during the given financial year.</t>
  </si>
  <si>
    <t>Percentage of in-scope discharges in which the user had contact with any one of the discharging organisation's community health teams during the seven days after discharge.</t>
  </si>
  <si>
    <t>The number of these discharges in which the user had contact with any one of the discharging organisation's community health teams during the seven days after discharge.</t>
  </si>
  <si>
    <t>Total number of audits undertaken, only where the number of audits is at least 50 for each component of the checklist</t>
  </si>
  <si>
    <t>Comments</t>
  </si>
  <si>
    <t>ASHChildAll</t>
  </si>
  <si>
    <t>ASHChildUpp</t>
  </si>
  <si>
    <t>ASHChildGas</t>
  </si>
  <si>
    <t>ASHChildDen</t>
  </si>
  <si>
    <t>GoutPrimDiagAdm</t>
  </si>
  <si>
    <t>GoutNSAIDDisp</t>
  </si>
  <si>
    <t>DiabetesHbA1c</t>
  </si>
  <si>
    <t>DiabetesRenalScrn</t>
  </si>
  <si>
    <t>GoutULTDisp</t>
  </si>
  <si>
    <t>Every 6 months</t>
  </si>
  <si>
    <t>Ministry of Health - NMDS</t>
  </si>
  <si>
    <t>Health Quality &amp; Safety Commission Inpatient Experience Survey</t>
  </si>
  <si>
    <t>https://nsfl.health.govt.nz/system/files/documents/pages/slm_ahbd_admissions_occupied_bed_days_for_patients_75_years_and_over_who_had_two_or_more_emergency_admissions_within_a_calendar_year.pdf</t>
  </si>
  <si>
    <t>https://www.mhakpi.health.nz/</t>
  </si>
  <si>
    <t>The number of people resident in New Zealand</t>
  </si>
  <si>
    <t>The number of 0 - 4 year-old children</t>
  </si>
  <si>
    <t>The number of ASH admissions for 0 - 4 year-old children</t>
  </si>
  <si>
    <t>Rate per 100,000 0 - 4 year-old children of upper and ENT respiratory infection Ambulatory Sensitive Hospitalisation (ASH) admissions</t>
  </si>
  <si>
    <t>The number of upper and ENT respiratory infection ASH admissions for 0 - 4 year-old children</t>
  </si>
  <si>
    <t>Rate per 100,000 0 - 4 year-old children of dental condition Ambulatory Sensitive Hospitalisation (ASH) admissions</t>
  </si>
  <si>
    <t>The number of dental condition related ASH admissions for 0 - 4 year-old children</t>
  </si>
  <si>
    <t>Rate per 100,000 0 - 4 year-old children of gastroenteritis/dehydration Ambulatory Sensitive Hospitalisation (ASH) admissions</t>
  </si>
  <si>
    <t>The number of gastroenteritis/dehydration ASH admissions for 0 - 4 year-old children</t>
  </si>
  <si>
    <t>Age standardised rate per 1,000 population of the number of acute hospital bed days</t>
  </si>
  <si>
    <t xml:space="preserve">Inpatient Experience Survey: Physical and emotional needs domain experience rating out of 10 </t>
  </si>
  <si>
    <t xml:space="preserve">Inpatient Experience Survey: Coordination domain experience rating out of 10 </t>
  </si>
  <si>
    <t xml:space="preserve">Inpatient Experience Survey: Partnership domain experience rating out of 10 </t>
  </si>
  <si>
    <t xml:space="preserve">Inpatient Experience Survey: Communication domain experience rating out of 10 </t>
  </si>
  <si>
    <t>Inpatient Experience Survey: Percentage of respondents who gave the highest positive feedback about the explanation of their condition they received</t>
  </si>
  <si>
    <t>Inpatient Experience Survey: Percentage of respondents who gave the highest positive feedback about the explanation of the questions they asked the doctor</t>
  </si>
  <si>
    <t>Inpatient Experience Survey: Percentage of respondents who reported the highest level of explanation given about the side effects of their condition</t>
  </si>
  <si>
    <t>Inpatient Experience Survey: Percentage of respondents who reported the highest level of inclusiveness of their family/whānau</t>
  </si>
  <si>
    <t>Inpatient Experience Survey: Percentage of respondents who reported the highest level of involvement in their own care</t>
  </si>
  <si>
    <t>Inpatient Experience Survey: Percentage of respondents who never received conflicting information from staff members</t>
  </si>
  <si>
    <t>Inpatient Experience Survey: Percentage of respondents who felt they received enough information to manage their condition after discharge</t>
  </si>
  <si>
    <t>Inpatient Experience Survey: Percentage of respondents who felt there was always cultural support available when needed</t>
  </si>
  <si>
    <t>Inpatient Experience Survey: Percentage of respondents who felt all possible action was taken by staff to control patient pain</t>
  </si>
  <si>
    <t>Inpatient Experience Survey: Percentage of respondents who were always assisted in time to get to a toilet/use a bedpan</t>
  </si>
  <si>
    <t>Inpatient Experience Survey: Percentage of respondents who always trusted the doctors taking care of them</t>
  </si>
  <si>
    <t>Inpatient Experience Survey: Percentage of respondents who always trusted the nurses taking care of them</t>
  </si>
  <si>
    <t>Inpatient Experience Survey: Percentage of respondents who always trusted the healthcare team members taking care of them</t>
  </si>
  <si>
    <t>Inpatient Experience Survey: Percentage of respondents who fully understood the explanation of the risks and benefits of their operation</t>
  </si>
  <si>
    <t>Inpatient Experience Survey: Percentage of respondents who fully understood the explanation of the outcome of their operation</t>
  </si>
  <si>
    <t>Inpatient Experience Survey: Percentage of respondents who always felt listened to by the nurses</t>
  </si>
  <si>
    <t>Inpatient Experience Survey: Percentage of respondents who always felt treated with respect and dignity</t>
  </si>
  <si>
    <t>Inpatient Experience Survey: Percentage of respondents who always felt treated with kindness and understanding</t>
  </si>
  <si>
    <t>Inpatient Experience Survey: Percentage of respondents who always felt listened to by any other staff</t>
  </si>
  <si>
    <t>Inpatient Experience Survey: Percentage of respondents who always felt listened to by the doctors</t>
  </si>
  <si>
    <t>The rate per 1,000 population aged 20 years and over of admissions with a primary diagnosis of gout</t>
  </si>
  <si>
    <t>The New Zealand population aged 20 years and over</t>
  </si>
  <si>
    <t>The number of people age 20 years and over with gout</t>
  </si>
  <si>
    <t>The number of people age 20 years and over who have gout</t>
  </si>
  <si>
    <t>The percent of people age 20 years and over with gout who were dispensed colchicine but not urate lowering therapy</t>
  </si>
  <si>
    <t>The number of people aged 20 years and over with gout who were dispensed colchicine but not urate lowering therapy</t>
  </si>
  <si>
    <t>The percentage of people aged 20 years and over with gout who were dispensed publicly funded NSAIDs</t>
  </si>
  <si>
    <t>The number of people age 20 years and over with gout who were dispensed publicly funded NSAIDs</t>
  </si>
  <si>
    <t xml:space="preserve">The rate of people with gout who received urate lowering therapy regularly </t>
  </si>
  <si>
    <t xml:space="preserve">The number of people age 20 years and over with gout who received urate lowering therapy regularly </t>
  </si>
  <si>
    <t>https://www.Health Quality &amp; Safety Commission.govt.nz/our-programmes/health-quality-evaluation/projects/quality-and-safety-markers/</t>
  </si>
  <si>
    <t>https://www.Health Quality &amp; Safety Commission.govt.nz/our-programmes/health-quality-evaluation/projects/patient-experience/adult-inpatient-experience/</t>
  </si>
  <si>
    <t>https://www.Health Quality &amp; Safety Commission.govt.nz/our-programmes/health-quality-evaluation/projects/atlas-of-healthcare-variation/polypharmacy/</t>
  </si>
  <si>
    <t xml:space="preserve">Engagement is scored using the seven point Likert scale developed by the world health organisation; here 1 represents the worst team engagement score, 7 the best team engagment score. Only the DHBs where at least 50 audits for each component of the checklist were carried out in the quarter are displayed. Numerator and Denominator - DHB submission. Measurement and National rate - calculated by Health Quality &amp; Safety Commission, percentage   </t>
  </si>
  <si>
    <t>Only the DHBs where at least 50 audits for each component of the checklist were carried out in the quarter are displayed. Numerator and Denominator - DHB submission. Measurement and National rate - calculated by Health Quality &amp; Safety Commission, percentage.</t>
  </si>
  <si>
    <t>Observed number of post operative sepsis are number of cases identified based on certain conditions from NMDS data. The ICD-10 codes used to define sepsis were A400, A401, A402, A403, A408, A409, A410, A411, A412, A413, A414, A4150, A4151, A4152, A4158, A418, A419, R571, R578, R579, T811, R572 and R651. It excludes primary diagnosis of sepsis or infection, sepsis in the under 18s, sepsis in immunocompromised patients, cancer patients and those with pregnancy, childbirth and puerperium (major diagnostic category 14). The expected number of cases of post operative sepsis is calculated by using a risk adjustment model that takes into account the patients risk of developing sepsis and historic trends.  Numerator and Denominator - original data from NMDS. Measurement and National ratio - calculated by Health Quality &amp; Safety Commission, O/E ratio.</t>
  </si>
  <si>
    <t>Numerator and Denominator - DHB submission. Measurement and National rate - calculated by Health Quality &amp; Safety Commission, percentage.</t>
  </si>
  <si>
    <t>Consecutive hospital admission events are treated as one admission. These events are defined as where a fall was recorded within the start and end of the hospital stay which was recorded as being in hospital and where a secondary diagnosis of fractured neck of femur was recorded. The ICD-10 codes used to define fractured neck of femur were S720* - S722*. The external cause codes used to define a fall were W00 - W19. The events used the code Y9222 to define whether the fall was in hospital. Numerator and denominator - original data from NMDS. Measurement and National rate - calculated by Health Quality &amp; Safety Commission, rate per 100,000.</t>
  </si>
  <si>
    <t>Observed number of post operative DVT/PE are the number of cases identified based on certain conditions from NMDS data. The ICD-10 codes used to define DVT/PE were I260, I269, I801, I802, I803, I809, I828, I829, and O882. It excludes those with a primary diagnosis of DVT/PE, under 18s, those with pregnancy, childbirth and puerperium (major diagnostic category 14) and those with a primary procedure code for interruption of vena cava. The expected number of cases of post operative DVT/PE is calculated by using a risk adjustment model that takes into account the patients risk of developing DVT/PE and historic trends. Numerator and Denominator - original data from NMDS. Measurement and National ratio - calculated by Health Quality &amp; Safety Commission, O/E ratio.</t>
  </si>
  <si>
    <t>Numerator and Denominator - DHB submissions. Measurement and National rate - calculated by Health Quality &amp; Safety Commission, percentage. The inclusion of cefuroxime as one of the right antibiotics began in January 2015.</t>
  </si>
  <si>
    <t xml:space="preserve">A surgical site infection includes superficial, deep and organ/space SSIs according to the definitions laid forth by the US Centers for Disease Control and Prevention’s (CDC) National Healthcare Safety Network (NHSN). Numerator and Denominator - original data from NMDS. Measurement and National rate - calculated by Health Quality &amp; Safety Commission, percentage.
</t>
  </si>
  <si>
    <t>Numerator - original data from NMDS. Denominator - original data from Statistics New Zealand/Ministry of Health. Measurement and National rate, calculated by Health Quality &amp; Safety Commission, rate per 1,000.</t>
  </si>
  <si>
    <t>Acute hospital bed days are calculated by adding up the length of stays in days for patients presented to a New Zealand hospital acutely that is publically funded. A stay is counted if the first event in that stay is classified as an acute inpatient event. Numerator and Denominator - original data from Ministry of Health. Measurement and National rate, calculated by Ministry of Health, rate per 1,000.</t>
  </si>
  <si>
    <t xml:space="preserve">A long term medicine is defined as the same chemical dispensed over two or more consectutive quarters. Numerator - original data from Pharmaceutical Collection. Denominator - original data from Statistics New Zealand population projections. Measurement, and National rate - calculated by Health Quality &amp; Safety Commission, rate per 1,000.  </t>
  </si>
  <si>
    <t>Numerator - original data from Pharmaceutical Collection. Denominator - original data from Statistics New Zealand population projections. Measurement and National rate, calculated by Health Quality &amp; Safety Commission, rate per 1,000.</t>
  </si>
  <si>
    <t>Amenable mortality is defined as premature deaths (deaths under age 75) that could potentially be avoided, given effective and timely healthcare. That is, early deaths from causes (diseases or injuries) for which effective health care interventions exist and are accessible to New Zealanders in need. Exclusions: treatment injury (data quality inadequate). Numerator, Denominator - original data from Ministry of Health. Measurement and National rate - orignal data from Ministry of Health, age standardised rate per 100,000.</t>
  </si>
  <si>
    <t>Measurements and national rate - from Mental Health and Addiction Key Performance Indicators, percentage.</t>
  </si>
  <si>
    <t>Gout defined by HealthTracker method. Numerator - original data from NMDS. Denominator - original data from population projections from Statistics NZ/Ministry of Health. Measure and National rate - calculated by Health Quality &amp; Safety Commission, rate per 1,000.</t>
  </si>
  <si>
    <t>Gout defined by HealthTracker method. Patients dispensed 1026 Allopurinol, 3754 or 4003 Benzbromarone, 4026 Febuxostat, 1341 Colchicine. Numerator - original data from NMDS. Denominator - original data from population projections from Statistics NZ/Ministry of Health. Measure and National rate - calculated by Health Quality &amp; Safety Commission, rate per 1,000.</t>
  </si>
  <si>
    <t>Gout defined by HealthTracker method. This indicator only includes NSAIDs dispensed at community pharmacies, which may not be for the symptoms of gout. Inclusions, only those enrolled with a PHO in each year. NSAIDs included were: diclofenac sodium, ibuprofen, ketoprofen, mefenamic acid, meloxicam, naproxen, naproxen sodium, tenoxicam, and sulindac. Numerator - original data from NMDS. Denominator - original data from population projections from Statistics NZ/Ministry of Health. Measure and National rate - calculated by Health Quality &amp; Safety Commission, rate per 1,000.</t>
  </si>
  <si>
    <t>Gout defined by HealthTracker method. 'Regularly' defined as being dispensed urate lowering therapy for three or more quarters in a calendar year. Regular medication use was calculated in the years after the year of diagnosis, eg, people diagnosed during the year 2012 were included in the cohort for 2013 and 2014, but not for 2012. Numerator - original data from NMDS. Denominator - original data from population projections from Statistics NZ/Ministry of Health. Measure and National rate - calculated by Health Quality &amp; Safety Commission, rate per 1,000.</t>
  </si>
  <si>
    <t>The code for the HbA1c; BG2 - glycosylated haemoglobin, plasma HbA1c test. Numerator - original data from Laboratory Collection. Denominator - original data from Virtual diabetes register. Measure and National rate - calculated by Health Quality &amp; Safety Commission, percent.</t>
  </si>
  <si>
    <t>The code for the test BP8 – microalbumin, early morning urine. Numerator - original data from Laboratory Collection. Denominator - original data from Virtual diabetes register. Measure and National rate - calculated by Health Quality &amp; Safety Commission, percent.</t>
  </si>
  <si>
    <t>People dispensed fentanyl per 1,000 population</t>
  </si>
  <si>
    <t>The number of people dispensed fentanyl</t>
  </si>
  <si>
    <t xml:space="preserve">Safety </t>
  </si>
  <si>
    <t>https://www.hqsc.govt.nz/our-programmes/health-quality-evaluation/projects/atlas-of-healthcare-variation/opioids/</t>
  </si>
  <si>
    <t xml:space="preserve">Atlas of Healthcare Variation, Pharms </t>
  </si>
  <si>
    <t>The number of admissions with any diagnosis of fractured NOF, an external cause code of fall, and who had a hip operation in the year.</t>
  </si>
  <si>
    <t>NMDS</t>
  </si>
  <si>
    <t>The proportion of people with bowel cancer who died within two years of diagnosis</t>
  </si>
  <si>
    <t xml:space="preserve">The number of people with bowel cancer on the New Zealand Cancer Registry who died in the two years following registration </t>
  </si>
  <si>
    <t>The number of people with bowel cancer on the New Zealand Cancer Registry</t>
  </si>
  <si>
    <t>https://www.hqsc.govt.nz/our-programmes/health-quality-evaluation/projects/atlas-of-healthcare-variation/bowel-cancer/</t>
  </si>
  <si>
    <t>The percentage of people with rectal cancer who had a major public surgery which resulted in a permanent colostomy</t>
  </si>
  <si>
    <t>The number of people with rectal cancer having an abdominoperineal resection or a Hartmann’s procedure</t>
  </si>
  <si>
    <t>The percentage of bowel cancer registrations with bowel cancer at the distant extent stage at diagnosis</t>
  </si>
  <si>
    <t>The number of bowel cancer registrations on the New Zealand Cancer Registry</t>
  </si>
  <si>
    <t xml:space="preserve">The percentage of standard primiparae who had an intact lower genital tract (no 1st- to 4th-degree tear or episiotomy) </t>
  </si>
  <si>
    <t>The number of standard primiparae with an intact lower genital tract with vaginal birth at a maternity facility</t>
  </si>
  <si>
    <t>The number of standard primiparae who give birth vaginally</t>
  </si>
  <si>
    <t>https://www.hqsc.govt.nz/our-programmes/health-quality-evaluation/projects/atlas-of-healthcare-variation/maternity/</t>
  </si>
  <si>
    <t>FallsFNOFOps48Hrs</t>
  </si>
  <si>
    <t>Percentage of FNOF operations that take place on the same or next day</t>
  </si>
  <si>
    <t>The number of FNOF patients operated on the same or next day</t>
  </si>
  <si>
    <t xml:space="preserve">Inclusions: Fractured NOF: ICD10 S72.0, S72.1, S72.2. Hip operation codes: fixation, hip joint (4930600), application of external fixator device (5013000, 4748300), implantation of internal device, hip joint (4792100), fixation, femur (4751900, 4753700, 4753400, 4758800, 4759100, 4753100), implantation of internal device, hip joint (4792100), closed reduction of fracture with internal fixation (4753100, 4751900), open reduction of fracture with internal fixation (4752801), total hip replacement (4931800, 4931900, 9060700, 9060701), partial hip replacement (4931500, 4752200).
Exclusions; to avoid double counting, only one fracture per person in one year was counted. Excludes falls and fractures that occurred after the admission date. Numerator and Denominator - original data from NMDS. Measure and National rate - calculated by Health Quality &amp; Safety Commission, percent.
 </t>
  </si>
  <si>
    <t>https://www.hqsc.govt.nz/our-programmes/health-quality-evaluation/projects/atlas-of-healthcare-variation/falls/</t>
  </si>
  <si>
    <t>The number of acute and arranged admissions of people aged 75 and above in hospital as the result of a fall that caused a fracture</t>
  </si>
  <si>
    <t>The rate of acute and arranged admissions of people aged 75 and above in hospital as the result of a fall that caused a fracture per 1,000 of the population</t>
  </si>
  <si>
    <t>The resident population of New Zealand of people aged 75 and above</t>
  </si>
  <si>
    <t>https://public.tableau.com/profile/hqi2803#!/vizhome/FallsFracturesOutcomesFramework/Landing</t>
  </si>
  <si>
    <t>FallFractureAdm75Plus</t>
  </si>
  <si>
    <t>Fracture is based on first event in stay; Fractured neck of femur: ICD10 code S720* to S722* in diag 1-30, Other fracture: ICD code S*2*, T02* and T12* and excluding fractured neck of femur in diag 1-30. Stays excluded from this measure are those that: - had an unknown DHB, age, gender, or ethnicity.- consisted of only non-casemix events (EXCLU purchase unit). - started with a non-acute event code. Numerator - original data from NMDS. Denominator - original data from population projections from Statistics NZ/Ministry of Health. Measure and National rate - calculated by Health Quality &amp; Safety Commission, rate per 1,000.</t>
  </si>
  <si>
    <t>Stays included in this measure are those that started with an acute or arranged event (Admission type codes AA, AC, ZA, or ZC), Events that had an external cause code of a fall (W00-W19) that occurred date either on or before the event start date. Stays excluded from this measure are those that: - had an unknown DHB, age, gender, or ethnicity.- consisted of only non-casemix events (EXCLU purchase unit). - started with a non-acute event code. Numerator - original data from NMDS. Denominator - original data from population projections from Statistics NZ/Ministry of Health. Measure and National rate - calculated by Health Quality &amp; Safety Commission, rate per 1,000.</t>
  </si>
  <si>
    <t>FallHospitalAdm75Plus</t>
  </si>
  <si>
    <t>The resident population of NZ people aged 75 and above</t>
  </si>
  <si>
    <t>The number of acute and arranged admissions for people aged 75 and above in hospital as the result of a fall</t>
  </si>
  <si>
    <t>The rate of acute and arranged admissions for people aged 75 and above in hospital as the result of a fall per 1,000 of the population</t>
  </si>
  <si>
    <t>OpioidFentanylDisp</t>
  </si>
  <si>
    <t>OpioidOxycodoneDisp</t>
  </si>
  <si>
    <t>MatIntactLGTract</t>
  </si>
  <si>
    <t>BowelDied2years</t>
  </si>
  <si>
    <t>BowelPermCol</t>
  </si>
  <si>
    <t>BowelDiagDistantExtnt</t>
  </si>
  <si>
    <t>The resident New Zealand population</t>
  </si>
  <si>
    <t>Fentanyl includes 1274 Fentanyl Citrate; 3801 Fentanyl; 3896 Fentanyl citrate. Numerator - original data from Pharmaceutical Collection. Denominator - original data from population projections from Statistics NZ/Ministry of Health. Measure and National rate - calculated by Health Quality &amp; Safety Commission, rate per 1,000.</t>
  </si>
  <si>
    <t>Oxycodone includes only 3822 Oxycodone hydrochloride. Numerator - original data from Pharmaceutical Collection. Denominator - original data from population projections from Statistics NZ/Ministry of Health. Measure and National rate - calculated by Health Quality &amp; Safety Commission, rate per 1,000.</t>
  </si>
  <si>
    <t>Atlas of Healthcare variation</t>
  </si>
  <si>
    <t>Identified by the absence of clinical codes indicating an episiotomy or a tear of any degree (1st to 4th and including unspecified), Numerator and Denominator - original data from National Maternity Collection and NMDS. Measure and National rate - calculated by Health Quality &amp; Safety Commission, percent.</t>
  </si>
  <si>
    <t>All rates are calculated for the five-year period 2009-2013. Numerator and Denominator - original data from Cancer Registry and Mortality Collection. Measure and National rate - calculated by Health Quality &amp; Safety Commission, proportion.</t>
  </si>
  <si>
    <t>The number of people diagnosed with rectal cancer who had major surgery in a public hospital</t>
  </si>
  <si>
    <t>Only Includes people diagnosed with rectal cancer (ICD-10AM code C20) with ACHI (7th edition) procedure codes for curative bowel cancer surgery: 3200000, 3200001, 3200300, 3200301, 3200400, 3200401, 3200500, 3200501, 3200600, 3200601, 3200900, 3201200, 3201500, 3202400, 3202500, 3202600, 3202800, 3203000, 3203900, 3205100, 3205101, 3206000, 3209900, 3211200, 9220800, 9095900 and procedure codes for: Abdominoperineal resection (3203900), Hartmann’s procedure (3203000). Numerator and Denominator - original data from Cancer Registy and NMDS. Measure and National rate - calculated by Health Quality &amp; Safety Commission, percent.</t>
  </si>
  <si>
    <t>Age standardised, Stages of bowel cancer as follows; Localised to organ of origin (B), Invasion of adjacent tissue or organ (C), Regional lymph nodes (D), Distant (E), Not Known (F). (SEER extent codes). Numerator and Denominator - original data from Cancer Registry. Measure and National rate - calculated by Health Quality &amp; Safety Commission, percent.</t>
  </si>
  <si>
    <t>AsthmaChildAdm</t>
  </si>
  <si>
    <t>The number of children admitted to hospital with a primary diagnosis of asthma/wheeze</t>
  </si>
  <si>
    <t>https://www.hqsc.govt.nz/our-programmes/health-quality-evaluation/projects/atlas-of-healthcare-variation/asthma/</t>
  </si>
  <si>
    <t>Children are defined as being aged between 28 days and 14 years. All admissions including ED admissions meeting the 3 hour rule.  Numerator and Denominator - original data from NMDS and Statistics NZ/Ministry of Healt. Measure and National rate - calculated by Health Quality &amp; Safety Commission, rate per 1,000.</t>
  </si>
  <si>
    <t>The rate children are admitted to hospital with a primary diagnosis of asthma/wheeze per 1,000 population</t>
  </si>
  <si>
    <t>The number of children resident in New Zealand</t>
  </si>
  <si>
    <t>Equity type</t>
  </si>
  <si>
    <t>Ethnicity</t>
  </si>
  <si>
    <t>Equity group</t>
  </si>
  <si>
    <t>Reference group</t>
  </si>
  <si>
    <t>Data</t>
  </si>
  <si>
    <t>Docs</t>
  </si>
  <si>
    <t>SAS code</t>
  </si>
  <si>
    <t>Table 2: Equity View information</t>
  </si>
  <si>
    <t>Table 3: Maori equity advancement information</t>
  </si>
  <si>
    <t>Table 4: Internal information</t>
  </si>
  <si>
    <t>Numerator time period</t>
  </si>
  <si>
    <t>Denominator time period</t>
  </si>
  <si>
    <t>Quarterly report 12-month rolling</t>
  </si>
  <si>
    <t>Small sample suppression</t>
  </si>
  <si>
    <t>DHB type</t>
  </si>
  <si>
    <t>DHB of domicile</t>
  </si>
  <si>
    <t>G:\Dashboard development\Source data\Draft\ASH Child\Data</t>
  </si>
  <si>
    <t>Checking: Output files to check against input (.csv)</t>
  </si>
  <si>
    <t>Input: Input data and macro file to read in the data (.xls*)</t>
  </si>
  <si>
    <t>Output: Data for the SAS system (.sas7bdat)</t>
  </si>
  <si>
    <t>Archive: Within each folder, have archive folders to house older data that is no longer necessary</t>
  </si>
  <si>
    <t>G:\Dashboard development\Source data\Draft\ASH Child\SAS code</t>
  </si>
  <si>
    <t>G:\Dashboard development\Source data\Draft\ASH Child\Docs</t>
  </si>
  <si>
    <t>For more technical information about the technical description and list of ASH conditions, see the source link</t>
  </si>
  <si>
    <t>G:\Dashboard development\Source data\Metadata\MasterFile.xlsx</t>
  </si>
  <si>
    <t>Masterfile of all extra dashboard columns</t>
  </si>
  <si>
    <t>Māori</t>
  </si>
  <si>
    <t>Non-Māori non-Pacific (includes Pacific peoples sometimes)</t>
  </si>
  <si>
    <t>Age-standardisation population</t>
  </si>
  <si>
    <t>None</t>
  </si>
  <si>
    <t>Comparison group</t>
  </si>
  <si>
    <t>Fewer than 10 admissions</t>
  </si>
  <si>
    <t>Inclusions: All ASH conditions. Exclusions: Non-casemix events, neonates, i.e. patients less than 29 days old at admission, events with an overseas or unknown DHB of domicile. Numerator, Denominator - original data from Ministry of Health. Measurement and National rate - orignal data from Ministry of Health, rate per 1,000.</t>
  </si>
  <si>
    <t>Rate per 1,000 0 - 4 year-old children of Ambulatory Sensitive Hospitalisation (ASH) admissions</t>
  </si>
  <si>
    <t>The number of 0 - 4 year-old children (Standard NZ population)</t>
  </si>
  <si>
    <t>Ideal level</t>
  </si>
  <si>
    <t>Direction of goodness</t>
  </si>
  <si>
    <t>Short description</t>
  </si>
  <si>
    <t>The lower the better</t>
  </si>
  <si>
    <t>Inclusions: ENT refers to ear, nose and throat conditions. Exclusions: Non-casemix events, neonates, i.e. patients less than 29 days old at admission, events with an overseas or unknown DHB of domicile. Numerator, Denominator - original data from Ministry of Health. Measurement and National rate - orignal data from Ministry of Health, rate per 1,000.</t>
  </si>
  <si>
    <t>G:\Dashboard development\Source data\Draft\Falls\Data</t>
  </si>
  <si>
    <t>G:\Dashboard development\Source data\Draft\Falls\Docs</t>
  </si>
  <si>
    <t>G:\Dashboard development\Source data\Draft\Falls\SAS Code</t>
  </si>
  <si>
    <t>Archive: No archive folder</t>
  </si>
  <si>
    <t>As high as possible</t>
  </si>
  <si>
    <t>Inclusions: Gastroenteritis and dehydration. Exclusions: Non-casemix events, neonates, i.e. patients less than 29 days old at admission, events with an overseas or unknown DHB of domicile. Numerator, Denominator - original data from Ministry of Health. Measurement and National rate - orignal data from Ministry of Health, rate per 1,000.</t>
  </si>
  <si>
    <t>Inclusions: Dental conditions. Exclusions: Non-casemix events, neonates, i.e. patients less than 29 days old at admission, events with an overseas or unknown DHB of domicile. Numerator, Denominator - original data from Ministry of Health. Measurement and National rate - orignal data from Ministry of Health, rate per 1,000.</t>
  </si>
  <si>
    <t>Small sample</t>
  </si>
  <si>
    <t>Discretionary</t>
  </si>
  <si>
    <t>Fewer than 10 people</t>
  </si>
  <si>
    <t>For more information about the technical description, see the source link</t>
  </si>
  <si>
    <t>Annual report of years 2012-2016</t>
  </si>
  <si>
    <t>G:\Dashboard development\Source data\Draft\Gout\Docs</t>
  </si>
  <si>
    <t>G:\Dashboard development\Source data\Draft\Gout\SAS code</t>
  </si>
  <si>
    <t>G:\Dashboard development\Source data\Draft\Gout\Data</t>
  </si>
  <si>
    <t>G:\Dashboard development\Source data\Draft\Bowel Cancer\Data</t>
  </si>
  <si>
    <t>G:\Dashboard development\Source data\Draft\Bowel Cancer\Docs</t>
  </si>
  <si>
    <t>G:\Dashboard development\Source data\Draft\Bowel Cancer\SAS code</t>
  </si>
  <si>
    <t>Input: Input data in both .xlsx and .sas7bdat</t>
  </si>
  <si>
    <t>The number of people dispensed oxycodone for 6 – 12 weeks after the first dispensing</t>
  </si>
  <si>
    <t>?</t>
  </si>
  <si>
    <t>G:\Dashboard development\Source data\Draft\Opioids\Data</t>
  </si>
  <si>
    <t>G:\Dashboard development\Source data\Draft\Opioids\Docs</t>
  </si>
  <si>
    <t>G:\Dashboard development\Source data\Draft\Opioids\SAS code</t>
  </si>
  <si>
    <t>People dispensed oxycodone for 6 – 12 weeks after the first dispensing, per 1,000 population</t>
  </si>
  <si>
    <t>G:\Dashboard development\Source data\Draft\Falls\SAS code</t>
  </si>
  <si>
    <t>Input: Input data (.sas7bdat)</t>
  </si>
  <si>
    <t>Observed/Expected ratio (O/E ratio) of cases of post operative deep-vein thrombosis/pulmonary embolism</t>
  </si>
  <si>
    <t>Small sample supression</t>
  </si>
  <si>
    <t>DHB of service</t>
  </si>
  <si>
    <t>G:\Dashboard development\Source data\Draft\QSM\Data</t>
  </si>
  <si>
    <t>Input: Found in Y:\NMDS data\QSM data files\Report template (.sas7bdat)</t>
  </si>
  <si>
    <t>G:\Dashboard development\Source data\Draft\QSM\Docs</t>
  </si>
  <si>
    <t>G:\Dashboard development\Source data\Draft\QSM\SAS code</t>
  </si>
  <si>
    <t>Quarterly report of the current time period</t>
  </si>
  <si>
    <t>Quarterly report of current time period</t>
  </si>
  <si>
    <t>Numerator and Denominator - DHB submission. Measurement and National average rate - calculated by Health Quality &amp; Safety Commission, percentage.</t>
  </si>
  <si>
    <t>Numerator and Denominator - DHB submission. Measurement and National average rate - calculated by Health Quality &amp; Safety Commission, percentage. Exclusions: Maori and Pacific Island patients who are less than 55 years and less than 75 for all other ethnicities.</t>
  </si>
  <si>
    <t>Rate per 100,000 hospital admissions of falls in-hospital causing a fractured neck of femur</t>
  </si>
  <si>
    <t>The higher the better</t>
  </si>
  <si>
    <t>Input: G:\NMDS data\QSM data files\QSM update current quarter\Source data\Hand hygiene, filetext=NZ DHB SAB 2012-2013 data &amp;SABExtractDate (excel file)</t>
  </si>
  <si>
    <t>Output: Y:\NMDS data\QSM data files\QSM update current quarter</t>
  </si>
  <si>
    <t>Output: Y:\NMDS data\QSM data files\Report template (.sas7bdat)// Y:\NMDS data\QSM data files\Report template\SAS Falls check.csv</t>
  </si>
  <si>
    <t>*HAVE TO RUN SAS INPUT DATA as it's taken from NMDS/ Input: Found in G:\NMDS data\QSM data files\Report template\SAS program\Current</t>
  </si>
  <si>
    <t>Output: Y:\NMDS data\QSM data files\QSM update current quarter (MeanV1_a11)</t>
  </si>
  <si>
    <t>Input: G:\NMDS data\QSM data files\QSM update current quarter\DHB submission Falls.xlsm (Likely that a dataset should be created)</t>
  </si>
  <si>
    <t>Input: G:\Dashboard development\Source data\Draft\Polypharmacy\Data\Input\Polypharmacy_2017_DHB_pivot_v1.csv</t>
  </si>
  <si>
    <t>Output: G:\Dashboard development\Source data\Draft\Polypharmacy\Data\Checking\Polypharmacy &amp;currperiod..csv</t>
  </si>
  <si>
    <t>For more technical information about the technical description, see the source link</t>
  </si>
  <si>
    <t>Same as Current time period</t>
  </si>
  <si>
    <t>G:\Dashboard development\Source data\Draft\Inpatient Experience\Data</t>
  </si>
  <si>
    <t>G:\Dashboard development\Source data\Draft\Inpatient Experience\SAS Code</t>
  </si>
  <si>
    <t>PE data for normal view, ? Equity view</t>
  </si>
  <si>
    <t>Fewer than 10</t>
  </si>
  <si>
    <t>Input: HAVE TO run the SAS script (https://nsfl.health.govt.nz/system/files/documents/pages/abd_dhbdomicile_rpt_wdrgs_&amp;Year.q&amp;Quarter._v2.&amp;filetype)</t>
  </si>
  <si>
    <t>Output: G:\Dashboard development\Source data\Draft\Acute Hospital Bed Days\Data\Checking\Acute hospital bed days &amp;currperiod..csv</t>
  </si>
  <si>
    <t>Quarterly report 6-month rolling</t>
  </si>
  <si>
    <t xml:space="preserve">Fewer than 10 </t>
  </si>
  <si>
    <t>Input: RUN the SAS script to produce input</t>
  </si>
  <si>
    <t>Output: G:\Dashboard development\Source data\Draft\Bed Days 75 Plus\Data\Output</t>
  </si>
  <si>
    <t>Calendar year population quarterly report 12-month</t>
  </si>
  <si>
    <t xml:space="preserve">Calendar year population quarterly report 12-month </t>
  </si>
  <si>
    <t>Input: G:\Dashboard development\Source data\Draft\Amenable Mortality\Data\Input\Amenable Mortality &amp;Year. DHB Summary (see the script)</t>
  </si>
  <si>
    <t>Output: G:\Dashboard development\Source data\Draft\Amenable Mortality\Data\Checking\Amenable Mortality &amp;currperiod..csv</t>
  </si>
  <si>
    <t>Input: G:\Dashboard development\Source data\Draft\Mental Health\Data\Input\[&amp;filepath..xlsx]</t>
  </si>
  <si>
    <t>Output: G:\Dashboard development\Source data\Draft\Mental Health\Data\Output</t>
  </si>
  <si>
    <t>Input: G:\Dashboard development\Source data\Draft\Maternity\Data\Input\maternity_input_2016</t>
  </si>
  <si>
    <t>Output: G:\Dashboard development\Source data\Draft\Maternity\Data\Output\Maternity_aug2018</t>
  </si>
  <si>
    <t>Small suppression</t>
  </si>
  <si>
    <t>Input: G:\Dashboard development\Source data\Draft\Diabetes\Data\Input\Diabetes_2017_DHB_pivot.csv</t>
  </si>
  <si>
    <t>Output: G:\Dashboard development\Source data\Draft\Diabetes\Data\Output</t>
  </si>
  <si>
    <t>Denominator fewer than 30</t>
  </si>
  <si>
    <t>Numerator and Denominator - survey data. Measurement and National Average - calculated by Health Quality &amp; Safety Commission, score out of 10. National Average: Total wgted score/total wgt.</t>
  </si>
  <si>
    <t>G:\Dashboard development\Source data\Draft\Inpatient Experience\Docs</t>
  </si>
  <si>
    <t>Number of respondents provided most positive answers for each question</t>
  </si>
  <si>
    <t>Total number of respondents answered this question excluding number of respondents provide N/A type of answers</t>
  </si>
  <si>
    <t>100%</t>
  </si>
  <si>
    <t>Numerator and Denominator - survey data. Measurement and National Average - calculated by Health Quality &amp; Safety Commission, percentage of most positive answers. National Average: Total N/Total D.</t>
  </si>
  <si>
    <t>Number of bed days per 1,000 people aged 75 or over who had an acute admission to hospital two or more times in a year</t>
  </si>
  <si>
    <t>EnoughGPTime</t>
  </si>
  <si>
    <t>Percentage of respondents who felt their GP or nurse spent enough time with them</t>
  </si>
  <si>
    <t>InvolvedDecision</t>
  </si>
  <si>
    <t>Percentage of respondents who felt involved in decisions about their care and treatment</t>
  </si>
  <si>
    <t>PrescriptionCost</t>
  </si>
  <si>
    <t>Percentage of respondents who couldn't pick up a prescription because of cost</t>
  </si>
  <si>
    <t>GPCost</t>
  </si>
  <si>
    <t>Percentage of respondents who couldn't visit a GP or nurse because of cost</t>
  </si>
  <si>
    <t>NotGetGP</t>
  </si>
  <si>
    <t>Percentage of respondents who couldn't get health care from a GP or nurse</t>
  </si>
  <si>
    <t>BirthLifeExp</t>
  </si>
  <si>
    <t>Life expectancy at birth</t>
  </si>
  <si>
    <t>HeartFailureHosp</t>
  </si>
  <si>
    <t>Heart failure hospitalisation, 35 plus years, rate per 100,000 population</t>
  </si>
  <si>
    <t>StrokeHosp</t>
  </si>
  <si>
    <t>Stroke hospitalisation, 35 plus years, rate per 100,000 population</t>
  </si>
  <si>
    <t>TotCardioHosp</t>
  </si>
  <si>
    <t>Total cardiovascular disease hospitalisation, 35 plus years, rate per 100,000 population</t>
  </si>
  <si>
    <t>TotCardioMort</t>
  </si>
  <si>
    <t>Total cardiovascular disease mortality rates, 35 plus years, rate per 100,000 population</t>
  </si>
  <si>
    <t>AsthmaAdultsAdm</t>
  </si>
  <si>
    <t>Adult hospital admissions with a primary diagnosis of asthma per 1,000 population</t>
  </si>
  <si>
    <t>DiabetesPrevalence</t>
  </si>
  <si>
    <t>Diabetes prevalence rate per 100 population</t>
  </si>
  <si>
    <t>MeanDMFTNonFlrdt</t>
  </si>
  <si>
    <t>Average number of decayed, missing and filled teeth per child of 5 years old of non water fluoridation</t>
  </si>
  <si>
    <t>MeanDMFTFlrdt</t>
  </si>
  <si>
    <t>Average number of decayed, missing and filled teeth per child of 5 years old of water fluoridation</t>
  </si>
  <si>
    <t>CariesFreeNonFlrdt</t>
  </si>
  <si>
    <t>Percentage of children aged 5 years with caries, free of non water fluoridation</t>
  </si>
  <si>
    <t>Immunisation24m</t>
  </si>
  <si>
    <t>Immunisation rate per 100 eligible children at age 2</t>
  </si>
  <si>
    <t>Māori, Pacific</t>
  </si>
  <si>
    <t>Non-Māori non-Pacific New Zealand rate, Non-Māori non-Pacific DHB rate</t>
  </si>
  <si>
    <t>Not applicable</t>
  </si>
  <si>
    <t>NA</t>
  </si>
  <si>
    <t>Denominator below 50</t>
  </si>
  <si>
    <t>Table 3: Maori health equity information</t>
  </si>
  <si>
    <t>WHO population</t>
  </si>
  <si>
    <t>Fewer than 10 discharges</t>
  </si>
  <si>
    <t>Annual report of years 2012-2018</t>
  </si>
  <si>
    <t>Hip Fracture Registry</t>
  </si>
  <si>
    <t>Different source link</t>
  </si>
  <si>
    <t>Fewer than 6 operations</t>
  </si>
  <si>
    <t>Different methodology now</t>
  </si>
  <si>
    <t>Primary Care Patient Experience Survey</t>
  </si>
  <si>
    <t>https://www.hqsc.govt.nz/our-programmes/health-quality-evaluation/projects/patient-experience/primary-care-patient-experience/</t>
  </si>
  <si>
    <t>Quarterly report of November 2019</t>
  </si>
  <si>
    <t>The number of respondents to the survey</t>
  </si>
  <si>
    <t>Access &amp; Experience</t>
  </si>
  <si>
    <t>The number of people who responded 'Yes, always'</t>
  </si>
  <si>
    <t>The number of people who responded 'Yes'</t>
  </si>
  <si>
    <t>This is the percentage of people in the survey who responded 'Yes' to the question "Was there ever a time when you wanted health care from a GP or nurse but you couldn’t get it?".</t>
  </si>
  <si>
    <t>This is the percentage of people in the survey who responded 'Yes' to the question "In the last 12 months was there a time when you did not visit a GP or nurse because of cost?".</t>
  </si>
  <si>
    <t>This is the percentage of people in the survey who responded 'Yes' to the question "Has cost stopped you from picking up a prescription?".</t>
  </si>
  <si>
    <t>This is the percentage of people in the survey who responded 'Yes' to the question "Have you been involved in decisions about your care and treatment as much as you wanted to be?".</t>
  </si>
  <si>
    <t>This is the percentage of people in the survey who responded 'Yes, always' to the question "Does your GP or nurse spend enough time with you?".</t>
  </si>
  <si>
    <t>http://archive.stats.govt.nz/browse_for_stats/health/life_expectancy/period-life-tables.aspx</t>
  </si>
  <si>
    <t>Statistics New Zealand DHB abridged period life tables by ethnic group, 2005-07 to 2012-14</t>
  </si>
  <si>
    <t>Overall Health Status</t>
  </si>
  <si>
    <t>Every census</t>
  </si>
  <si>
    <t>Non-Māori non-Pacific New Zealand life expectancy, Non-Māori non-Pacific DHB life expectancy</t>
  </si>
  <si>
    <t>The number of people age 35 years and over who had a hospitalisation due to heart failure</t>
  </si>
  <si>
    <t>New Zealand Health Survey 2017/18</t>
  </si>
  <si>
    <t>Sickness &amp; Hospitalisation</t>
  </si>
  <si>
    <t>The number of people age 35 years and over</t>
  </si>
  <si>
    <t>The number of people age 35 years and over who had a hospitalisation due to stroke</t>
  </si>
  <si>
    <t>The number of people age 35 years and over who had a hospitalisation due to cardiovascular disease</t>
  </si>
  <si>
    <t>The number of people age 35 years and over who died due to cardiovascular disease</t>
  </si>
  <si>
    <t>AsthmaAdultAdm</t>
  </si>
  <si>
    <t>The number of adults admitted to hospital with a primary diagnosis of asthma</t>
  </si>
  <si>
    <t>The number of adults resident in New Zealand</t>
  </si>
  <si>
    <t>Numerator - original data from Laboratory Collection. Denominator - original data from Virtual diabetes register. Measure and National rate - calculated by Health Quality &amp; Safety Commission, percent.</t>
  </si>
  <si>
    <t>Adults are defined as being aged between 15 and 49 years. All admissions including ED admissions meeting the 3 hour rule.  Numerator and Denominator - original data from NMDS and Statistics NZ/Ministry of Health. Measure and National rate - calculated by Health Quality &amp; Safety Commission, rate per 1,000.</t>
  </si>
  <si>
    <t>The number of children immunised by age 2</t>
  </si>
  <si>
    <t>The number of children eligible to be immunised at age 2</t>
  </si>
  <si>
    <t>Child Health</t>
  </si>
  <si>
    <t>https://www.health.govt.nz/our-work/preventative-health-wellness/immunisation/immunisation-coverage/national-and-dhb-immunisation-data</t>
  </si>
  <si>
    <t>National Immunisation Register (NIR)</t>
  </si>
  <si>
    <t>Quarterly rolling 12 monthly</t>
  </si>
  <si>
    <t>The number of children aged 5 years</t>
  </si>
  <si>
    <t>The number of children aged 5 years who are caries-free using non-fluoridated water</t>
  </si>
  <si>
    <t>https://www.health.govt.nz/nz-health-statistics/health-statistics-and-data-sets/oral-health-data-and-stats/age-5-and-year-8-oral-health-data-community-oral-health-service</t>
  </si>
  <si>
    <t>Community Oral Health Service</t>
  </si>
  <si>
    <t>Annual report of calendar year 2018</t>
  </si>
  <si>
    <t>The number of children aged 5 years using fluoridated water</t>
  </si>
  <si>
    <t>Average number of decayed, missing and filled teeth per child aged 5 years using fluoridated water</t>
  </si>
  <si>
    <t>Average number of decayed, missing and filled teeth per child aged 5 years using non-fluoridated water</t>
  </si>
  <si>
    <t>The number of children aged 5 years using non-fluoridated water</t>
  </si>
  <si>
    <t>The number of decayed, missing and filled teeth in children aged 5 years using non-fluoridated water</t>
  </si>
  <si>
    <t>The number of decayed, missing and filled teeth in children aged 5 years using fluoridated water</t>
  </si>
  <si>
    <t>Percentage of children aged 5 years who are caries-free using non-fluoridated water</t>
  </si>
  <si>
    <t>GoutAcuteDispNoULT</t>
  </si>
  <si>
    <t>OHS8</t>
  </si>
  <si>
    <t>OHS7</t>
  </si>
  <si>
    <t>SHP8</t>
  </si>
  <si>
    <t>OHS5</t>
  </si>
  <si>
    <t>OHS4</t>
  </si>
  <si>
    <t>SHP7</t>
  </si>
  <si>
    <t>SHP3</t>
  </si>
  <si>
    <t>CHH7</t>
  </si>
  <si>
    <t>CHH8</t>
  </si>
  <si>
    <t>CHH6</t>
  </si>
  <si>
    <t>CHH5</t>
  </si>
  <si>
    <t>Not available</t>
  </si>
  <si>
    <t>Percentage of FNOF operated within 48 hours</t>
  </si>
  <si>
    <t>EFCT89</t>
  </si>
  <si>
    <t>2017</t>
  </si>
  <si>
    <t>2014</t>
  </si>
  <si>
    <t>2016</t>
  </si>
  <si>
    <t>2012</t>
  </si>
  <si>
    <t>2019</t>
  </si>
  <si>
    <t>2018</t>
  </si>
  <si>
    <t>Annual report of years 2018</t>
  </si>
  <si>
    <t>Q2 2020</t>
  </si>
  <si>
    <t>Q2, 2020</t>
  </si>
  <si>
    <t>Q4, 2019</t>
  </si>
  <si>
    <t>Fewer than 30 people</t>
  </si>
  <si>
    <t>https://www.health.govt.nz/our-work/populations/maori-health/tatau-kahukura-maori-health-statistics/nga-mana-hauora-tutohu-health-status-indicators</t>
  </si>
  <si>
    <t>Immunisation rate per 100 eligible children at age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</si>
</sst>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u/>
      <sz val="11"/>
      <color theme="10"/>
      <name val="Calibri"/>
      <family val="2"/>
      <scheme val="minor"/>
    </font>
    <font>
      <b/>
      <sz val="11"/>
      <color rgb="FF00B050"/>
      <name val="Calibri"/>
      <family val="2"/>
      <scheme val="minor"/>
    </font>
    <font>
      <sz val="11"/>
      <color rgb="FF006100"/>
      <name val="Calibri"/>
      <family val="2"/>
      <scheme val="minor"/>
    </font>
    <font>
      <sz val="11"/>
      <color rgb="FF9C6500"/>
      <name val="Calibri"/>
      <family val="2"/>
      <scheme val="minor"/>
    </font>
    <font>
      <b/>
      <sz val="11"/>
      <color rgb="FF006100"/>
      <name val="Calibri"/>
      <family val="2"/>
      <scheme val="minor"/>
    </font>
    <font>
      <sz val="11"/>
      <name val="Calibri"/>
      <family val="2"/>
      <scheme val="minor"/>
    </font>
    <font>
      <u/>
      <sz val="11"/>
      <name val="Calibri"/>
      <family val="2"/>
      <scheme val="minor"/>
    </font>
    <font>
      <b/>
      <sz val="11"/>
      <color indexed="8"/>
      <name val="Calibri"/>
      <family val="2"/>
      <scheme val="minor"/>
    </font>
    <font>
      <b/>
      <sz val="11"/>
      <color rgb="FF000000"/>
      <name val="Calibri"/>
      <family val="2"/>
    </font>
    <font>
      <sz val="11"/>
      <color rgb="FF000000"/>
      <name val="Calibri"/>
      <family val="2"/>
    </font>
    <font>
      <sz val="11"/>
      <color theme="1"/>
      <name val="Calibri"/>
      <family val="2"/>
    </font>
    <font>
      <strike/>
      <u/>
      <sz val="11"/>
      <name val="Calibri"/>
      <family val="2"/>
      <scheme val="minor"/>
    </font>
    <font>
      <strike/>
      <sz val="11"/>
      <name val="Calibri"/>
      <family val="2"/>
      <scheme val="minor"/>
    </font>
    <font>
      <b/>
      <strike/>
      <sz val="11"/>
      <color rgb="FF006100"/>
      <name val="Calibri"/>
      <family val="2"/>
      <scheme val="minor"/>
    </font>
    <font>
      <strike/>
      <sz val="11"/>
      <color theme="1"/>
      <name val="Calibri"/>
      <family val="2"/>
      <scheme val="minor"/>
    </font>
    <font>
      <sz val="8"/>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1"/>
        <bgColor indexed="64"/>
      </patternFill>
    </fill>
    <fill>
      <patternFill patternType="solid">
        <fgColor rgb="FFC6EFCE"/>
      </patternFill>
    </fill>
    <fill>
      <patternFill patternType="solid">
        <fgColor rgb="FFFFEB9C"/>
      </patternFill>
    </fill>
    <fill>
      <patternFill patternType="solid">
        <fgColor rgb="FFA9D08E"/>
        <bgColor rgb="FF000000"/>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4" fillId="4" borderId="0" applyNumberFormat="0" applyBorder="0" applyAlignment="0" applyProtection="0"/>
    <xf numFmtId="0" fontId="5" fillId="5" borderId="0" applyNumberFormat="0" applyBorder="0" applyAlignment="0" applyProtection="0"/>
  </cellStyleXfs>
  <cellXfs count="186">
    <xf numFmtId="0" fontId="0" fillId="0" borderId="0" xfId="0"/>
    <xf numFmtId="0" fontId="0" fillId="0" borderId="0" xfId="0" applyBorder="1"/>
    <xf numFmtId="0" fontId="1" fillId="0" borderId="0" xfId="0" applyFont="1"/>
    <xf numFmtId="0" fontId="1" fillId="2" borderId="1" xfId="0" applyFont="1" applyFill="1" applyBorder="1"/>
    <xf numFmtId="0" fontId="1" fillId="2" borderId="2" xfId="0" applyFont="1" applyFill="1" applyBorder="1"/>
    <xf numFmtId="0" fontId="1" fillId="2" borderId="3" xfId="0" applyFont="1" applyFill="1" applyBorder="1"/>
    <xf numFmtId="0" fontId="0" fillId="2" borderId="4" xfId="0" applyFill="1" applyBorder="1"/>
    <xf numFmtId="0" fontId="3" fillId="3" borderId="0" xfId="0" applyFont="1" applyFill="1"/>
    <xf numFmtId="0" fontId="0" fillId="2" borderId="0" xfId="0" applyFill="1"/>
    <xf numFmtId="0" fontId="0" fillId="0" borderId="0" xfId="0"/>
    <xf numFmtId="0" fontId="0" fillId="0" borderId="0" xfId="0" applyFill="1"/>
    <xf numFmtId="0" fontId="1" fillId="0" borderId="0" xfId="0" applyFont="1"/>
    <xf numFmtId="0" fontId="0" fillId="2" borderId="6" xfId="0" applyFill="1" applyBorder="1" applyAlignment="1">
      <alignment wrapText="1"/>
    </xf>
    <xf numFmtId="0" fontId="0" fillId="2" borderId="4" xfId="0" applyFill="1" applyBorder="1" applyAlignment="1">
      <alignment wrapText="1"/>
    </xf>
    <xf numFmtId="0" fontId="2" fillId="2" borderId="4" xfId="1" applyFill="1" applyBorder="1"/>
    <xf numFmtId="0" fontId="2" fillId="2" borderId="0" xfId="1" applyFill="1"/>
    <xf numFmtId="0" fontId="1" fillId="2" borderId="5" xfId="0" applyFont="1" applyFill="1" applyBorder="1" applyAlignment="1">
      <alignment vertical="center"/>
    </xf>
    <xf numFmtId="0" fontId="0" fillId="2" borderId="4" xfId="0" applyFill="1" applyBorder="1" applyAlignment="1"/>
    <xf numFmtId="0" fontId="1" fillId="2" borderId="5" xfId="0" applyFont="1" applyFill="1" applyBorder="1" applyAlignment="1">
      <alignment vertical="center" wrapText="1"/>
    </xf>
    <xf numFmtId="0" fontId="1" fillId="0" borderId="8" xfId="0" applyFont="1" applyBorder="1"/>
    <xf numFmtId="0" fontId="1" fillId="0" borderId="9" xfId="0" applyFont="1" applyBorder="1"/>
    <xf numFmtId="0" fontId="4" fillId="0" borderId="0" xfId="2" applyFill="1"/>
    <xf numFmtId="0" fontId="5" fillId="0" borderId="0" xfId="3" applyFill="1"/>
    <xf numFmtId="17" fontId="6" fillId="0" borderId="0" xfId="2" applyNumberFormat="1" applyFont="1" applyFill="1"/>
    <xf numFmtId="0" fontId="7" fillId="0" borderId="0" xfId="3" applyFont="1" applyFill="1" applyBorder="1"/>
    <xf numFmtId="0" fontId="8" fillId="0" borderId="3" xfId="1" applyFont="1" applyFill="1" applyBorder="1"/>
    <xf numFmtId="0" fontId="1" fillId="0" borderId="7" xfId="0" applyFont="1" applyBorder="1"/>
    <xf numFmtId="0" fontId="8" fillId="0" borderId="1" xfId="2" applyFont="1" applyFill="1" applyBorder="1"/>
    <xf numFmtId="0" fontId="8" fillId="0" borderId="3" xfId="2" applyFont="1" applyFill="1" applyBorder="1"/>
    <xf numFmtId="0" fontId="8" fillId="0" borderId="0" xfId="0" applyFont="1" applyFill="1"/>
    <xf numFmtId="0" fontId="8" fillId="0" borderId="3" xfId="3" applyFont="1" applyFill="1" applyBorder="1"/>
    <xf numFmtId="0" fontId="8" fillId="0" borderId="0" xfId="1" applyFont="1"/>
    <xf numFmtId="0" fontId="0" fillId="2" borderId="4" xfId="0" applyFill="1" applyBorder="1" applyAlignment="1"/>
    <xf numFmtId="0" fontId="1" fillId="2" borderId="1" xfId="0" applyFont="1" applyFill="1" applyBorder="1" applyAlignment="1">
      <alignment vertical="center"/>
    </xf>
    <xf numFmtId="0" fontId="1" fillId="2" borderId="3" xfId="0" applyFont="1" applyFill="1" applyBorder="1" applyAlignment="1">
      <alignment vertical="center"/>
    </xf>
    <xf numFmtId="0" fontId="0" fillId="0" borderId="0" xfId="0" applyAlignment="1">
      <alignment vertical="top"/>
    </xf>
    <xf numFmtId="0" fontId="0" fillId="2" borderId="6" xfId="0" applyFill="1" applyBorder="1" applyAlignment="1">
      <alignment vertical="top" wrapText="1"/>
    </xf>
    <xf numFmtId="0" fontId="0" fillId="2" borderId="4" xfId="0" applyFill="1" applyBorder="1"/>
    <xf numFmtId="0" fontId="2" fillId="2" borderId="4" xfId="1" applyFill="1" applyBorder="1"/>
    <xf numFmtId="0" fontId="2" fillId="2" borderId="0" xfId="1" applyFill="1"/>
    <xf numFmtId="0" fontId="1" fillId="2" borderId="3" xfId="0" applyFont="1" applyFill="1" applyBorder="1" applyAlignment="1">
      <alignment vertical="top"/>
    </xf>
    <xf numFmtId="0" fontId="1" fillId="2" borderId="4" xfId="0" applyFont="1" applyFill="1" applyBorder="1"/>
    <xf numFmtId="0" fontId="9" fillId="2" borderId="4" xfId="0" applyFont="1" applyFill="1" applyBorder="1" applyAlignment="1"/>
    <xf numFmtId="0" fontId="9" fillId="2" borderId="4" xfId="0" applyFont="1" applyFill="1" applyBorder="1"/>
    <xf numFmtId="0" fontId="9" fillId="2" borderId="4" xfId="0" applyFont="1" applyFill="1" applyBorder="1" applyAlignment="1">
      <alignment wrapText="1"/>
    </xf>
    <xf numFmtId="0" fontId="0" fillId="2" borderId="4" xfId="0" applyFill="1" applyBorder="1" applyAlignment="1">
      <alignment vertical="top" wrapText="1"/>
    </xf>
    <xf numFmtId="0" fontId="0" fillId="2" borderId="4" xfId="0" applyFill="1" applyBorder="1" applyAlignment="1">
      <alignment vertical="top"/>
    </xf>
    <xf numFmtId="0" fontId="1" fillId="2" borderId="0" xfId="0" applyFont="1" applyFill="1" applyBorder="1" applyAlignment="1"/>
    <xf numFmtId="0" fontId="1" fillId="2" borderId="0" xfId="0" applyFont="1" applyFill="1" applyBorder="1" applyAlignment="1">
      <alignment vertical="center"/>
    </xf>
    <xf numFmtId="0" fontId="0" fillId="2" borderId="0" xfId="0" applyFont="1" applyFill="1" applyBorder="1" applyAlignment="1">
      <alignment vertical="center"/>
    </xf>
    <xf numFmtId="0" fontId="1" fillId="2" borderId="0" xfId="0" applyFont="1" applyFill="1" applyBorder="1" applyAlignment="1"/>
    <xf numFmtId="0" fontId="0" fillId="2" borderId="0" xfId="0" applyFont="1" applyFill="1" applyBorder="1" applyAlignment="1">
      <alignment horizontal="left" wrapText="1"/>
    </xf>
    <xf numFmtId="0" fontId="0" fillId="2" borderId="0" xfId="0" applyFont="1" applyFill="1" applyBorder="1" applyAlignment="1">
      <alignment horizontal="left"/>
    </xf>
    <xf numFmtId="0" fontId="0" fillId="2" borderId="0" xfId="0" applyFill="1" applyBorder="1"/>
    <xf numFmtId="0" fontId="0" fillId="2" borderId="4" xfId="0" applyFill="1" applyBorder="1"/>
    <xf numFmtId="0" fontId="2" fillId="2" borderId="4" xfId="1" applyFill="1" applyBorder="1"/>
    <xf numFmtId="0" fontId="2" fillId="2" borderId="0" xfId="1" applyFill="1" applyBorder="1"/>
    <xf numFmtId="14" fontId="0" fillId="2" borderId="0" xfId="0" applyNumberFormat="1" applyFill="1" applyBorder="1"/>
    <xf numFmtId="0" fontId="0" fillId="2" borderId="4" xfId="0" applyFill="1" applyBorder="1"/>
    <xf numFmtId="0" fontId="1" fillId="2" borderId="0" xfId="0" applyFont="1" applyFill="1" applyBorder="1" applyAlignment="1"/>
    <xf numFmtId="0" fontId="2" fillId="2" borderId="4" xfId="1" applyFill="1" applyBorder="1"/>
    <xf numFmtId="0" fontId="0" fillId="2" borderId="0" xfId="0" applyFont="1" applyFill="1" applyBorder="1" applyAlignment="1">
      <alignment horizontal="left"/>
    </xf>
    <xf numFmtId="0" fontId="0" fillId="2" borderId="4" xfId="0" applyFill="1" applyBorder="1" applyAlignment="1"/>
    <xf numFmtId="0" fontId="0" fillId="2" borderId="0" xfId="0" applyFont="1" applyFill="1" applyBorder="1" applyAlignment="1">
      <alignment horizontal="left" wrapText="1"/>
    </xf>
    <xf numFmtId="0" fontId="0" fillId="2" borderId="0" xfId="0" applyFill="1" applyBorder="1"/>
    <xf numFmtId="0" fontId="0" fillId="2" borderId="0" xfId="0" applyFont="1" applyFill="1" applyBorder="1" applyAlignment="1"/>
    <xf numFmtId="0" fontId="7" fillId="2" borderId="0" xfId="1" applyFont="1" applyFill="1" applyBorder="1" applyAlignment="1">
      <alignment horizontal="left"/>
    </xf>
    <xf numFmtId="0" fontId="7" fillId="2" borderId="0" xfId="1" applyFont="1" applyFill="1" applyBorder="1"/>
    <xf numFmtId="0" fontId="0" fillId="2" borderId="4" xfId="0" applyFill="1" applyBorder="1"/>
    <xf numFmtId="0" fontId="2" fillId="2" borderId="4" xfId="1" applyFill="1" applyBorder="1"/>
    <xf numFmtId="14" fontId="0" fillId="2" borderId="0" xfId="0" applyNumberFormat="1" applyFill="1" applyBorder="1"/>
    <xf numFmtId="0" fontId="0" fillId="0" borderId="0" xfId="0" applyAlignment="1"/>
    <xf numFmtId="14" fontId="0" fillId="2" borderId="4" xfId="0" applyNumberFormat="1" applyFill="1" applyBorder="1" applyAlignment="1"/>
    <xf numFmtId="0" fontId="0" fillId="2" borderId="4" xfId="0" applyFill="1" applyBorder="1"/>
    <xf numFmtId="14" fontId="0" fillId="2" borderId="0" xfId="0" applyNumberFormat="1" applyFill="1" applyBorder="1"/>
    <xf numFmtId="0" fontId="10" fillId="6" borderId="0" xfId="0" applyFont="1" applyFill="1" applyBorder="1" applyAlignment="1">
      <alignment vertical="center"/>
    </xf>
    <xf numFmtId="0" fontId="11" fillId="6" borderId="0" xfId="0" applyFont="1" applyFill="1" applyBorder="1" applyAlignment="1">
      <alignment vertical="center"/>
    </xf>
    <xf numFmtId="0" fontId="0" fillId="2" borderId="4" xfId="0" applyFill="1" applyBorder="1"/>
    <xf numFmtId="14" fontId="0" fillId="2" borderId="0" xfId="0" applyNumberFormat="1" applyFill="1" applyBorder="1"/>
    <xf numFmtId="0" fontId="10" fillId="0" borderId="0" xfId="0" applyFont="1" applyFill="1" applyBorder="1" applyAlignment="1">
      <alignment vertical="center"/>
    </xf>
    <xf numFmtId="0" fontId="7" fillId="2" borderId="4" xfId="1" applyFont="1" applyFill="1" applyBorder="1" applyAlignment="1">
      <alignment horizontal="left"/>
    </xf>
    <xf numFmtId="0" fontId="0" fillId="2" borderId="0" xfId="0" applyFill="1" applyBorder="1" applyAlignment="1">
      <alignment vertical="top" wrapText="1"/>
    </xf>
    <xf numFmtId="0" fontId="1" fillId="2" borderId="0" xfId="0" applyFont="1" applyFill="1" applyBorder="1" applyAlignment="1"/>
    <xf numFmtId="0" fontId="0" fillId="2" borderId="0" xfId="0" applyFill="1" applyBorder="1"/>
    <xf numFmtId="14" fontId="0" fillId="2" borderId="0" xfId="0" applyNumberFormat="1" applyFill="1" applyBorder="1"/>
    <xf numFmtId="0" fontId="0" fillId="2" borderId="0" xfId="0" applyFont="1" applyFill="1" applyBorder="1" applyAlignment="1"/>
    <xf numFmtId="0" fontId="1" fillId="2" borderId="5" xfId="0" applyFont="1" applyFill="1" applyBorder="1" applyAlignment="1">
      <alignment horizontal="left" vertical="center"/>
    </xf>
    <xf numFmtId="0" fontId="0" fillId="2" borderId="7" xfId="0" applyFill="1" applyBorder="1" applyAlignment="1">
      <alignment vertical="top" wrapText="1"/>
    </xf>
    <xf numFmtId="0" fontId="0" fillId="2" borderId="4" xfId="0" applyFill="1" applyBorder="1"/>
    <xf numFmtId="0" fontId="1" fillId="2" borderId="0" xfId="0" applyFont="1" applyFill="1" applyBorder="1" applyAlignment="1"/>
    <xf numFmtId="0" fontId="2" fillId="2" borderId="4" xfId="1" applyFill="1" applyBorder="1"/>
    <xf numFmtId="0" fontId="0" fillId="2" borderId="0" xfId="0" applyFont="1" applyFill="1" applyBorder="1" applyAlignment="1">
      <alignment horizontal="left"/>
    </xf>
    <xf numFmtId="0" fontId="1" fillId="2" borderId="0" xfId="0" applyFont="1" applyFill="1" applyBorder="1"/>
    <xf numFmtId="0" fontId="2" fillId="2" borderId="0" xfId="1" applyFill="1"/>
    <xf numFmtId="0" fontId="0" fillId="2" borderId="4" xfId="0" applyFill="1" applyBorder="1" applyAlignment="1"/>
    <xf numFmtId="14" fontId="0" fillId="2" borderId="0" xfId="0" applyNumberFormat="1" applyFill="1" applyBorder="1"/>
    <xf numFmtId="0" fontId="0" fillId="2" borderId="0" xfId="0" applyFill="1" applyBorder="1"/>
    <xf numFmtId="0" fontId="2" fillId="2" borderId="0" xfId="1" applyFill="1" applyBorder="1"/>
    <xf numFmtId="0" fontId="0" fillId="2" borderId="0" xfId="0" applyFill="1"/>
    <xf numFmtId="0" fontId="2" fillId="2" borderId="0" xfId="1" applyFill="1" applyAlignment="1"/>
    <xf numFmtId="0" fontId="0" fillId="2" borderId="0" xfId="0" applyFill="1" applyBorder="1" applyAlignment="1"/>
    <xf numFmtId="0" fontId="0" fillId="2" borderId="0" xfId="0" applyFill="1" applyAlignment="1"/>
    <xf numFmtId="0" fontId="2" fillId="2" borderId="0" xfId="1" applyFill="1" applyBorder="1" applyAlignment="1"/>
    <xf numFmtId="14" fontId="0" fillId="2" borderId="0" xfId="0" applyNumberFormat="1" applyFill="1" applyBorder="1" applyAlignment="1"/>
    <xf numFmtId="0" fontId="0" fillId="2" borderId="0" xfId="0" applyFill="1" applyBorder="1" applyAlignment="1">
      <alignment vertical="top" wrapText="1"/>
    </xf>
    <xf numFmtId="0" fontId="1" fillId="2" borderId="0" xfId="0" applyFont="1" applyFill="1" applyBorder="1" applyAlignment="1"/>
    <xf numFmtId="0" fontId="0" fillId="2" borderId="0" xfId="0" applyFill="1" applyBorder="1"/>
    <xf numFmtId="14" fontId="0" fillId="2" borderId="0" xfId="0" applyNumberFormat="1" applyFill="1" applyBorder="1"/>
    <xf numFmtId="0" fontId="0" fillId="2" borderId="0" xfId="0" applyFont="1" applyFill="1" applyBorder="1" applyAlignment="1"/>
    <xf numFmtId="0" fontId="0" fillId="2" borderId="0" xfId="0" applyFill="1" applyBorder="1" applyAlignment="1">
      <alignment vertical="top"/>
    </xf>
    <xf numFmtId="0" fontId="0" fillId="2" borderId="7" xfId="0" applyFill="1" applyBorder="1" applyAlignment="1">
      <alignment vertical="top" wrapText="1"/>
    </xf>
    <xf numFmtId="1" fontId="0" fillId="2" borderId="0" xfId="0" applyNumberFormat="1" applyFill="1" applyBorder="1" applyAlignment="1">
      <alignment horizontal="left"/>
    </xf>
    <xf numFmtId="14" fontId="0" fillId="2" borderId="0" xfId="0" applyNumberFormat="1" applyFont="1" applyFill="1" applyBorder="1"/>
    <xf numFmtId="0" fontId="0" fillId="0" borderId="0" xfId="0" applyFont="1" applyFill="1" applyBorder="1" applyAlignment="1"/>
    <xf numFmtId="1" fontId="0" fillId="2" borderId="0" xfId="0" quotePrefix="1" applyNumberFormat="1" applyFill="1" applyBorder="1" applyAlignment="1">
      <alignment horizontal="left"/>
    </xf>
    <xf numFmtId="0" fontId="0" fillId="2" borderId="4" xfId="0" applyFill="1" applyBorder="1"/>
    <xf numFmtId="0" fontId="0" fillId="2" borderId="4" xfId="0" applyFill="1" applyBorder="1" applyAlignment="1"/>
    <xf numFmtId="14" fontId="0" fillId="2" borderId="0" xfId="0" applyNumberFormat="1" applyFill="1" applyBorder="1"/>
    <xf numFmtId="0" fontId="0" fillId="2" borderId="0" xfId="0" applyFill="1" applyBorder="1"/>
    <xf numFmtId="14" fontId="0" fillId="2" borderId="0" xfId="0" applyNumberFormat="1" applyFill="1" applyBorder="1"/>
    <xf numFmtId="0" fontId="1" fillId="2" borderId="0" xfId="0" applyFont="1" applyFill="1" applyBorder="1" applyAlignment="1">
      <alignment vertical="center" wrapText="1"/>
    </xf>
    <xf numFmtId="0" fontId="0" fillId="0" borderId="0" xfId="0" applyAlignment="1">
      <alignment wrapText="1"/>
    </xf>
    <xf numFmtId="0" fontId="0" fillId="2" borderId="4" xfId="0" applyFill="1" applyBorder="1"/>
    <xf numFmtId="0" fontId="1" fillId="2" borderId="0" xfId="0" applyFont="1" applyFill="1" applyBorder="1" applyAlignment="1"/>
    <xf numFmtId="0" fontId="0" fillId="2" borderId="0" xfId="0" applyFont="1" applyFill="1" applyBorder="1" applyAlignment="1">
      <alignment horizontal="left"/>
    </xf>
    <xf numFmtId="0" fontId="0" fillId="2" borderId="0" xfId="0" applyFill="1" applyBorder="1"/>
    <xf numFmtId="0" fontId="0" fillId="2" borderId="0" xfId="0" applyFont="1" applyFill="1" applyBorder="1" applyAlignment="1">
      <alignment horizontal="left"/>
    </xf>
    <xf numFmtId="0" fontId="0" fillId="2" borderId="4" xfId="0" applyFill="1" applyBorder="1"/>
    <xf numFmtId="0" fontId="2" fillId="2" borderId="4" xfId="1" applyFill="1" applyBorder="1"/>
    <xf numFmtId="14" fontId="0" fillId="2" borderId="4" xfId="0" applyNumberFormat="1" applyFill="1" applyBorder="1"/>
    <xf numFmtId="0" fontId="1" fillId="2" borderId="0" xfId="0" applyFont="1" applyFill="1" applyBorder="1" applyAlignment="1"/>
    <xf numFmtId="0" fontId="2" fillId="2" borderId="0" xfId="1" applyFill="1"/>
    <xf numFmtId="0" fontId="0" fillId="2" borderId="4" xfId="0" applyFill="1" applyBorder="1" applyAlignment="1"/>
    <xf numFmtId="0" fontId="0" fillId="2" borderId="0" xfId="0" applyFill="1" applyBorder="1"/>
    <xf numFmtId="0" fontId="0" fillId="2" borderId="4" xfId="0" applyFill="1" applyBorder="1" applyAlignment="1">
      <alignment horizontal="left"/>
    </xf>
    <xf numFmtId="0" fontId="0" fillId="2" borderId="4" xfId="0" applyFill="1" applyBorder="1" applyAlignment="1">
      <alignment horizontal="left" vertical="top"/>
    </xf>
    <xf numFmtId="0" fontId="2" fillId="0" borderId="0" xfId="1"/>
    <xf numFmtId="0" fontId="2" fillId="0" borderId="3" xfId="1" applyFill="1" applyBorder="1"/>
    <xf numFmtId="0" fontId="0" fillId="2" borderId="4" xfId="0" applyFill="1" applyBorder="1"/>
    <xf numFmtId="14" fontId="0" fillId="2" borderId="0" xfId="0" applyNumberFormat="1" applyFill="1" applyBorder="1"/>
    <xf numFmtId="0" fontId="2" fillId="2" borderId="4" xfId="1" applyFill="1" applyBorder="1"/>
    <xf numFmtId="0" fontId="13" fillId="0" borderId="3" xfId="2" applyFont="1" applyFill="1" applyBorder="1"/>
    <xf numFmtId="0" fontId="14" fillId="0" borderId="0" xfId="3" applyFont="1" applyFill="1" applyBorder="1"/>
    <xf numFmtId="17" fontId="15" fillId="0" borderId="0" xfId="2" applyNumberFormat="1" applyFont="1" applyFill="1"/>
    <xf numFmtId="0" fontId="16" fillId="0" borderId="0" xfId="0" applyFont="1"/>
    <xf numFmtId="0" fontId="0" fillId="2" borderId="0" xfId="0" applyFill="1" applyBorder="1" applyAlignment="1">
      <alignment wrapText="1"/>
    </xf>
    <xf numFmtId="14" fontId="0" fillId="2" borderId="0" xfId="0" applyNumberFormat="1" applyFill="1" applyBorder="1" applyAlignment="1">
      <alignment wrapText="1"/>
    </xf>
    <xf numFmtId="0" fontId="0" fillId="2" borderId="4" xfId="0" quotePrefix="1" applyFill="1" applyBorder="1"/>
    <xf numFmtId="0" fontId="0" fillId="2" borderId="4" xfId="0" applyFill="1" applyBorder="1"/>
    <xf numFmtId="14" fontId="0" fillId="2" borderId="4" xfId="0" quotePrefix="1" applyNumberFormat="1" applyFill="1" applyBorder="1"/>
    <xf numFmtId="0" fontId="0" fillId="2" borderId="4" xfId="0" applyFill="1" applyBorder="1" applyAlignment="1">
      <alignment wrapText="1"/>
    </xf>
    <xf numFmtId="0" fontId="0" fillId="2" borderId="0" xfId="0" applyFill="1" applyBorder="1"/>
    <xf numFmtId="0" fontId="2" fillId="2" borderId="0" xfId="1" applyFill="1" applyBorder="1"/>
    <xf numFmtId="0" fontId="0" fillId="2" borderId="4" xfId="0" applyFill="1" applyBorder="1"/>
    <xf numFmtId="0" fontId="1" fillId="2" borderId="0" xfId="0" applyFont="1" applyFill="1" applyBorder="1" applyAlignment="1"/>
    <xf numFmtId="0" fontId="0" fillId="2" borderId="0" xfId="0" applyFont="1" applyFill="1" applyBorder="1" applyAlignment="1">
      <alignment horizontal="left"/>
    </xf>
    <xf numFmtId="0" fontId="0" fillId="2" borderId="0" xfId="0" applyFill="1" applyBorder="1" applyAlignment="1">
      <alignment vertical="top" wrapText="1"/>
    </xf>
    <xf numFmtId="0" fontId="2" fillId="2" borderId="4" xfId="1" applyFill="1" applyBorder="1"/>
    <xf numFmtId="14" fontId="0" fillId="2" borderId="4" xfId="0" applyNumberFormat="1" applyFill="1" applyBorder="1"/>
    <xf numFmtId="0" fontId="1" fillId="2" borderId="0" xfId="0" applyFont="1" applyFill="1" applyBorder="1"/>
    <xf numFmtId="0" fontId="2" fillId="2" borderId="0" xfId="1" applyFill="1"/>
    <xf numFmtId="0" fontId="1" fillId="2" borderId="0" xfId="0" applyFont="1" applyFill="1" applyBorder="1" applyAlignment="1">
      <alignment horizontal="left"/>
    </xf>
    <xf numFmtId="0" fontId="0" fillId="2" borderId="4" xfId="0" applyFill="1" applyBorder="1" applyAlignment="1"/>
    <xf numFmtId="14" fontId="0" fillId="2" borderId="0" xfId="0" applyNumberFormat="1" applyFill="1" applyBorder="1"/>
    <xf numFmtId="14" fontId="0" fillId="2" borderId="4" xfId="0" quotePrefix="1" applyNumberFormat="1" applyFill="1" applyBorder="1"/>
    <xf numFmtId="0" fontId="12" fillId="6" borderId="0" xfId="0" applyFont="1" applyFill="1" applyBorder="1" applyAlignment="1"/>
    <xf numFmtId="0" fontId="12" fillId="6" borderId="0" xfId="0" applyFont="1" applyFill="1" applyBorder="1" applyAlignment="1">
      <alignment horizontal="left"/>
    </xf>
    <xf numFmtId="0" fontId="12" fillId="6" borderId="0" xfId="0" applyFont="1" applyFill="1" applyBorder="1" applyAlignment="1">
      <alignment horizontal="left" wrapText="1"/>
    </xf>
    <xf numFmtId="14" fontId="0" fillId="2" borderId="4" xfId="0" applyNumberFormat="1" applyFill="1" applyBorder="1" applyAlignment="1">
      <alignment wrapText="1"/>
    </xf>
    <xf numFmtId="0" fontId="2" fillId="2" borderId="0" xfId="1" applyFill="1" applyAlignment="1">
      <alignment wrapText="1"/>
    </xf>
    <xf numFmtId="0" fontId="1" fillId="2" borderId="0" xfId="0" applyFont="1" applyFill="1" applyBorder="1" applyAlignment="1">
      <alignment wrapText="1"/>
    </xf>
    <xf numFmtId="0" fontId="0" fillId="2" borderId="4" xfId="0" applyFill="1" applyBorder="1" applyAlignment="1">
      <alignment wrapText="1"/>
    </xf>
    <xf numFmtId="0" fontId="2" fillId="2" borderId="4" xfId="1" applyFill="1" applyBorder="1" applyAlignment="1">
      <alignment wrapText="1"/>
    </xf>
    <xf numFmtId="0" fontId="12" fillId="6" borderId="0" xfId="0" applyFont="1" applyFill="1" applyBorder="1" applyAlignment="1">
      <alignment wrapText="1"/>
    </xf>
    <xf numFmtId="0" fontId="0" fillId="2" borderId="0" xfId="0" applyFont="1" applyFill="1" applyBorder="1" applyAlignment="1">
      <alignment horizontal="left" wrapText="1"/>
    </xf>
    <xf numFmtId="0" fontId="0" fillId="2" borderId="0" xfId="0" applyFill="1" applyBorder="1"/>
    <xf numFmtId="0" fontId="2" fillId="2" borderId="0" xfId="1" applyFill="1" applyBorder="1"/>
    <xf numFmtId="14" fontId="0" fillId="2" borderId="0" xfId="0" applyNumberFormat="1" applyFill="1" applyBorder="1" applyAlignment="1">
      <alignment horizontal="left" vertical="center"/>
    </xf>
    <xf numFmtId="0" fontId="0" fillId="2" borderId="0" xfId="0" applyFill="1" applyBorder="1" applyAlignment="1">
      <alignment horizontal="left"/>
    </xf>
    <xf numFmtId="0" fontId="0" fillId="2" borderId="0" xfId="0" applyFill="1"/>
    <xf numFmtId="0" fontId="0" fillId="2" borderId="0" xfId="0" applyFill="1" applyBorder="1" applyAlignment="1">
      <alignment vertical="top"/>
    </xf>
    <xf numFmtId="0" fontId="1" fillId="2" borderId="0" xfId="0" applyFont="1" applyFill="1"/>
    <xf numFmtId="0" fontId="7" fillId="2" borderId="0" xfId="1" applyFont="1" applyFill="1" applyBorder="1" applyAlignment="1">
      <alignment horizontal="left" wrapText="1"/>
    </xf>
    <xf numFmtId="0" fontId="2" fillId="2" borderId="0" xfId="1" applyFill="1" applyBorder="1" applyAlignment="1">
      <alignment wrapText="1"/>
    </xf>
    <xf numFmtId="0" fontId="7" fillId="2" borderId="0" xfId="1" applyFont="1" applyFill="1" applyBorder="1" applyAlignment="1">
      <alignment wrapText="1"/>
    </xf>
    <xf numFmtId="0" fontId="0" fillId="2" borderId="0" xfId="0" applyFill="1" applyBorder="1" applyAlignment="1">
      <alignment wrapText="1"/>
    </xf>
  </cellXfs>
  <cellStyles count="4">
    <cellStyle name="Good" xfId="2" builtinId="26"/>
    <cellStyle name="Hyperlink" xfId="1" builtinId="8"/>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2.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3.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88"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theme" Target="theme/theme1.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shboard%20development/Source%20data/Metadata/MasterFi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shboard%20development/Data%20for%20Tableau/Level%201/for%20dictionary.cs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shboard%20development/Data%20for%20Tableau/Equity/Full%20dataset/DataDartLevel1Level2.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File"/>
      <sheetName val="DHBLookUp"/>
    </sheetNames>
    <sheetDataSet>
      <sheetData sheetId="0">
        <row r="1">
          <cell r="A1" t="str">
            <v>MeasureName</v>
          </cell>
          <cell r="B1" t="str">
            <v>Index</v>
          </cell>
          <cell r="C1" t="str">
            <v>MeasureText</v>
          </cell>
          <cell r="D1" t="str">
            <v>Frequency</v>
          </cell>
          <cell r="E1" t="str">
            <v>Threshold</v>
          </cell>
          <cell r="F1" t="str">
            <v>IOM6L0</v>
          </cell>
          <cell r="G1" t="str">
            <v>IOM6L1</v>
          </cell>
          <cell r="H1" t="str">
            <v>IOM6L2</v>
          </cell>
          <cell r="I1" t="str">
            <v>SLM6</v>
          </cell>
          <cell r="J1" t="str">
            <v>MarkerType</v>
          </cell>
          <cell r="K1" t="str">
            <v>MeasureType</v>
          </cell>
          <cell r="L1" t="str">
            <v>DartL1</v>
          </cell>
          <cell r="M1" t="str">
            <v>DartL2</v>
          </cell>
          <cell r="N1" t="str">
            <v>SPC</v>
          </cell>
          <cell r="O1" t="str">
            <v>GoodDirect</v>
          </cell>
          <cell r="P1" t="str">
            <v>Equity</v>
          </cell>
          <cell r="Q1" t="str">
            <v>NumeratorUnit</v>
          </cell>
          <cell r="R1" t="str">
            <v>DHBType</v>
          </cell>
          <cell r="S1" t="str">
            <v>ShortDesc</v>
          </cell>
          <cell r="T1" t="str">
            <v>EqtFreq</v>
          </cell>
          <cell r="U1" t="str">
            <v>Structure</v>
          </cell>
          <cell r="V1" t="str">
            <v>EqtUnit</v>
          </cell>
          <cell r="W1" t="str">
            <v>AvailableNormalView</v>
          </cell>
          <cell r="X1" t="str">
            <v>DenominatorUnit</v>
          </cell>
          <cell r="Y1" t="str">
            <v>DataLink</v>
          </cell>
          <cell r="Z1" t="str">
            <v>TopicLink</v>
          </cell>
          <cell r="AA1" t="str">
            <v>SmallSampleRule</v>
          </cell>
          <cell r="AB1" t="str">
            <v>BaselineStart</v>
          </cell>
          <cell r="AC1" t="str">
            <v>BaselineEnd</v>
          </cell>
          <cell r="AD1" t="str">
            <v>BaselinePeriod</v>
          </cell>
          <cell r="AE1" t="str">
            <v>CurrentFreq</v>
          </cell>
          <cell r="AF1" t="str">
            <v>Orange ring</v>
          </cell>
        </row>
        <row r="2">
          <cell r="A2" t="str">
            <v>Assessment</v>
          </cell>
          <cell r="B2" t="str">
            <v>SFTY01</v>
          </cell>
          <cell r="C2" t="str">
            <v>Percentage of eligible patients who received a fall assessment</v>
          </cell>
          <cell r="D2" t="str">
            <v>Qrt</v>
          </cell>
          <cell r="E2">
            <v>90</v>
          </cell>
          <cell r="F2" t="str">
            <v>SFTY</v>
          </cell>
          <cell r="G2" t="str">
            <v>Falls</v>
          </cell>
          <cell r="H2" t="str">
            <v>IHF</v>
          </cell>
          <cell r="J2" t="str">
            <v>P</v>
          </cell>
          <cell r="K2" t="str">
            <v>Rate</v>
          </cell>
          <cell r="L2" t="str">
            <v/>
          </cell>
          <cell r="M2" t="str">
            <v>Y</v>
          </cell>
          <cell r="N2" t="str">
            <v>TS</v>
          </cell>
          <cell r="O2" t="str">
            <v>High</v>
          </cell>
          <cell r="Q2" t="str">
            <v>patients</v>
          </cell>
          <cell r="R2" t="str">
            <v>SRV</v>
          </cell>
          <cell r="S2" t="str">
            <v>Falls risk assessment for patients</v>
          </cell>
          <cell r="T2" t="str">
            <v>Qrt</v>
          </cell>
          <cell r="U2" t="str">
            <v>Contributory falls</v>
          </cell>
          <cell r="V2" t="str">
            <v>percentage</v>
          </cell>
          <cell r="W2" t="str">
            <v>Y</v>
          </cell>
          <cell r="X2" t="str">
            <v>patients</v>
          </cell>
          <cell r="Y2" t="str">
            <v>https://www.hqsc.govt.nz/our-programmes/health-quality-evaluation/projects/quality-and-safety-markers/</v>
          </cell>
          <cell r="Z2" t="str">
            <v>https://www.hqsc.govt.nz/our-programmes/reducing-harm-from-falls/</v>
          </cell>
          <cell r="AB2">
            <v>41456</v>
          </cell>
          <cell r="AC2">
            <v>41791</v>
          </cell>
          <cell r="AD2" t="str">
            <v>Jul 2013 - Jun 2014</v>
          </cell>
          <cell r="AE2" t="str">
            <v>Qrt</v>
          </cell>
          <cell r="AF2" t="str">
            <v>Programme baseline</v>
          </cell>
        </row>
        <row r="3">
          <cell r="A3" t="str">
            <v>Plan</v>
          </cell>
          <cell r="B3" t="str">
            <v>SFTY02</v>
          </cell>
          <cell r="C3" t="str">
            <v>Percentage of patients with a high risk of falling who had an individualised care plan</v>
          </cell>
          <cell r="D3" t="str">
            <v>Qrt</v>
          </cell>
          <cell r="F3" t="str">
            <v>SFTY</v>
          </cell>
          <cell r="G3" t="str">
            <v>Falls</v>
          </cell>
          <cell r="H3" t="str">
            <v>IHF</v>
          </cell>
          <cell r="J3" t="str">
            <v>P</v>
          </cell>
          <cell r="K3" t="str">
            <v>Rate</v>
          </cell>
          <cell r="L3" t="str">
            <v/>
          </cell>
          <cell r="M3" t="str">
            <v>Y</v>
          </cell>
          <cell r="N3" t="str">
            <v>TS</v>
          </cell>
          <cell r="O3" t="str">
            <v>High</v>
          </cell>
          <cell r="Q3" t="str">
            <v>patients</v>
          </cell>
          <cell r="R3" t="str">
            <v>SRV</v>
          </cell>
          <cell r="S3" t="str">
            <v>Falls prevention plan for high risk patients</v>
          </cell>
          <cell r="T3" t="str">
            <v>Qrt</v>
          </cell>
          <cell r="U3" t="str">
            <v>Contributory falls</v>
          </cell>
          <cell r="V3" t="str">
            <v>percentage</v>
          </cell>
          <cell r="W3" t="str">
            <v>Y</v>
          </cell>
          <cell r="X3" t="str">
            <v>patients</v>
          </cell>
          <cell r="Y3" t="str">
            <v>https://www.hqsc.govt.nz/our-programmes/health-quality-evaluation/projects/quality-and-safety-markers/</v>
          </cell>
          <cell r="Z3" t="str">
            <v>https://www.hqsc.govt.nz/our-programmes/reducing-harm-from-falls/</v>
          </cell>
          <cell r="AB3">
            <v>41456</v>
          </cell>
          <cell r="AC3">
            <v>41791</v>
          </cell>
          <cell r="AD3" t="str">
            <v>Jul 2013 - Jun 2014</v>
          </cell>
          <cell r="AE3" t="str">
            <v>Qrt</v>
          </cell>
          <cell r="AF3" t="str">
            <v>Programme baseline</v>
          </cell>
        </row>
        <row r="4">
          <cell r="A4" t="str">
            <v>FNOFRate</v>
          </cell>
          <cell r="B4" t="str">
            <v>SFTY07</v>
          </cell>
          <cell r="C4" t="str">
            <v>In hospital falls causing FNOF per 100,000 admissions</v>
          </cell>
          <cell r="D4" t="str">
            <v>Qrt</v>
          </cell>
          <cell r="F4" t="str">
            <v>SFTY</v>
          </cell>
          <cell r="G4" t="str">
            <v>Falls</v>
          </cell>
          <cell r="H4" t="str">
            <v>IHF</v>
          </cell>
          <cell r="J4" t="str">
            <v>O</v>
          </cell>
          <cell r="K4" t="str">
            <v>Rate</v>
          </cell>
          <cell r="L4" t="str">
            <v>Y</v>
          </cell>
          <cell r="M4" t="str">
            <v>Y</v>
          </cell>
          <cell r="N4" t="str">
            <v>CUSUM</v>
          </cell>
          <cell r="O4" t="str">
            <v>Low</v>
          </cell>
          <cell r="Q4" t="str">
            <v>patients</v>
          </cell>
          <cell r="R4" t="str">
            <v>SRV</v>
          </cell>
          <cell r="S4" t="str">
            <v>Preventable femur fractures</v>
          </cell>
          <cell r="T4" t="str">
            <v>Qrt</v>
          </cell>
          <cell r="U4" t="str">
            <v>Contributory falls</v>
          </cell>
          <cell r="V4" t="str">
            <v>rate per 1000 admissions</v>
          </cell>
          <cell r="W4" t="str">
            <v>Y</v>
          </cell>
          <cell r="X4" t="str">
            <v>patients</v>
          </cell>
          <cell r="Y4" t="str">
            <v>https://www.hqsc.govt.nz/our-programmes/health-quality-evaluation/projects/quality-and-safety-markers/</v>
          </cell>
          <cell r="Z4" t="str">
            <v>https://www.hqsc.govt.nz/our-programmes/reducing-harm-from-falls/</v>
          </cell>
          <cell r="AB4">
            <v>40360</v>
          </cell>
          <cell r="AC4">
            <v>41061</v>
          </cell>
          <cell r="AD4" t="str">
            <v>Jul 2010 - Jun 2012</v>
          </cell>
          <cell r="AE4" t="str">
            <v>Qrt</v>
          </cell>
          <cell r="AF4" t="str">
            <v>Programme baseline</v>
          </cell>
        </row>
        <row r="5">
          <cell r="A5" t="str">
            <v>DVT/PE</v>
          </cell>
          <cell r="B5" t="str">
            <v>SFTY08</v>
          </cell>
          <cell r="C5" t="str">
            <v>O/E ratio of postoperative DVT/PE cases in hospitals</v>
          </cell>
          <cell r="D5" t="str">
            <v>Qrt</v>
          </cell>
          <cell r="F5" t="str">
            <v>SFTY</v>
          </cell>
          <cell r="G5" t="str">
            <v>SS</v>
          </cell>
          <cell r="H5" t="str">
            <v>SS</v>
          </cell>
          <cell r="J5" t="str">
            <v>O</v>
          </cell>
          <cell r="K5" t="str">
            <v>Ratio</v>
          </cell>
          <cell r="L5" t="str">
            <v>Y</v>
          </cell>
          <cell r="M5" t="str">
            <v>Y</v>
          </cell>
          <cell r="N5" t="str">
            <v>Control</v>
          </cell>
          <cell r="O5" t="str">
            <v>Low</v>
          </cell>
          <cell r="Q5" t="str">
            <v>patients</v>
          </cell>
          <cell r="R5" t="str">
            <v>SRV</v>
          </cell>
          <cell r="S5" t="str">
            <v>Preventable postoperative DVT/PE</v>
          </cell>
          <cell r="T5" t="str">
            <v>Qrt</v>
          </cell>
          <cell r="U5" t="str">
            <v>Contributory safe surgery</v>
          </cell>
          <cell r="V5" t="str">
            <v>O/E ratio</v>
          </cell>
          <cell r="W5" t="str">
            <v>Y</v>
          </cell>
          <cell r="X5" t="str">
            <v>patients</v>
          </cell>
          <cell r="Y5" t="str">
            <v>https://www.hqsc.govt.nz/our-programmes/health-quality-evaluation/projects/quality-and-safety-markers/</v>
          </cell>
          <cell r="Z5" t="str">
            <v>https://www.hqsc.govt.nz/our-programmes/safe-surgery-nz/</v>
          </cell>
          <cell r="AB5">
            <v>42552</v>
          </cell>
          <cell r="AC5">
            <v>42887</v>
          </cell>
          <cell r="AD5" t="str">
            <v>Jul 2016 - Jun 2017</v>
          </cell>
          <cell r="AE5" t="str">
            <v>Qrt</v>
          </cell>
          <cell r="AF5" t="str">
            <v>Programme baseline</v>
          </cell>
        </row>
        <row r="6">
          <cell r="A6" t="str">
            <v>Sepsis</v>
          </cell>
          <cell r="B6" t="str">
            <v>SFTY09</v>
          </cell>
          <cell r="C6" t="str">
            <v>O/E ratio of postoperative Sepsis cases in hospitals</v>
          </cell>
          <cell r="D6" t="str">
            <v>Qrt</v>
          </cell>
          <cell r="F6" t="str">
            <v>SFTY</v>
          </cell>
          <cell r="G6" t="str">
            <v>SS</v>
          </cell>
          <cell r="H6" t="str">
            <v>SS</v>
          </cell>
          <cell r="J6" t="str">
            <v>O</v>
          </cell>
          <cell r="K6" t="str">
            <v>Ratio</v>
          </cell>
          <cell r="L6" t="str">
            <v>Y</v>
          </cell>
          <cell r="M6" t="str">
            <v>Y</v>
          </cell>
          <cell r="N6" t="str">
            <v>Control</v>
          </cell>
          <cell r="O6" t="str">
            <v>Low</v>
          </cell>
          <cell r="Q6" t="str">
            <v>patients</v>
          </cell>
          <cell r="R6" t="str">
            <v>SRV</v>
          </cell>
          <cell r="S6" t="str">
            <v>Preventable postoperative sepsis</v>
          </cell>
          <cell r="T6" t="str">
            <v>Qrt</v>
          </cell>
          <cell r="U6" t="str">
            <v>Contributory safe surgery</v>
          </cell>
          <cell r="V6" t="str">
            <v>rate per 1000 admissions</v>
          </cell>
          <cell r="W6" t="str">
            <v>Y</v>
          </cell>
          <cell r="X6" t="str">
            <v>patients</v>
          </cell>
          <cell r="Y6" t="str">
            <v>https://www.hqsc.govt.nz/our-programmes/health-quality-evaluation/projects/quality-and-safety-markers/</v>
          </cell>
          <cell r="Z6" t="str">
            <v>https://www.hqsc.govt.nz/our-programmes/safe-surgery-nz/</v>
          </cell>
          <cell r="AB6">
            <v>42552</v>
          </cell>
          <cell r="AC6">
            <v>42887</v>
          </cell>
          <cell r="AD6" t="str">
            <v>Jul 2016 - Jun 2017</v>
          </cell>
          <cell r="AE6" t="str">
            <v>Qrt</v>
          </cell>
          <cell r="AF6" t="str">
            <v>Programme baseline</v>
          </cell>
        </row>
        <row r="7">
          <cell r="A7" t="str">
            <v>Uptake</v>
          </cell>
          <cell r="B7" t="str">
            <v>SFTY05</v>
          </cell>
          <cell r="C7" t="str">
            <v>Percentage of Safe Surgery audits where all components of the checklist were reviewed</v>
          </cell>
          <cell r="D7" t="str">
            <v>Qrt</v>
          </cell>
          <cell r="E7">
            <v>100</v>
          </cell>
          <cell r="F7" t="str">
            <v>SFTY</v>
          </cell>
          <cell r="G7" t="str">
            <v>SS</v>
          </cell>
          <cell r="H7" t="str">
            <v>SS</v>
          </cell>
          <cell r="J7" t="str">
            <v>P</v>
          </cell>
          <cell r="K7" t="str">
            <v>Rate</v>
          </cell>
          <cell r="L7" t="str">
            <v/>
          </cell>
          <cell r="M7" t="str">
            <v>Y</v>
          </cell>
          <cell r="N7" t="str">
            <v>TS</v>
          </cell>
          <cell r="O7" t="str">
            <v>High</v>
          </cell>
          <cell r="Q7" t="str">
            <v>operations</v>
          </cell>
          <cell r="R7" t="str">
            <v>SRV</v>
          </cell>
          <cell r="S7" t="str">
            <v>Complete surgery checking list</v>
          </cell>
          <cell r="T7" t="str">
            <v>Qrt</v>
          </cell>
          <cell r="U7" t="str">
            <v>Contributory safe surgery</v>
          </cell>
          <cell r="V7" t="str">
            <v>percentage</v>
          </cell>
          <cell r="W7" t="str">
            <v>Y</v>
          </cell>
          <cell r="X7" t="str">
            <v>operations</v>
          </cell>
          <cell r="Y7" t="str">
            <v>https://www.hqsc.govt.nz/our-programmes/health-quality-evaluation/projects/quality-and-safety-markers/</v>
          </cell>
          <cell r="Z7" t="str">
            <v>https://www.hqsc.govt.nz/our-programmes/safe-surgery-nz/</v>
          </cell>
          <cell r="AB7">
            <v>42552</v>
          </cell>
          <cell r="AC7">
            <v>42887</v>
          </cell>
          <cell r="AD7" t="str">
            <v>Jul 2016 - Jun 2017</v>
          </cell>
          <cell r="AE7" t="str">
            <v>Qrt</v>
          </cell>
          <cell r="AF7" t="str">
            <v>Programme baseline</v>
          </cell>
        </row>
        <row r="8">
          <cell r="A8" t="str">
            <v>Engage</v>
          </cell>
          <cell r="B8" t="str">
            <v>SFTY06</v>
          </cell>
          <cell r="C8" t="str">
            <v>Percentage of Safe Surgery audits with engagement scores of 5 or higher</v>
          </cell>
          <cell r="D8" t="str">
            <v>Qrt</v>
          </cell>
          <cell r="E8">
            <v>95</v>
          </cell>
          <cell r="F8" t="str">
            <v>SFTY</v>
          </cell>
          <cell r="G8" t="str">
            <v>SS</v>
          </cell>
          <cell r="H8" t="str">
            <v>SS</v>
          </cell>
          <cell r="J8" t="str">
            <v>P</v>
          </cell>
          <cell r="K8" t="str">
            <v>Rate</v>
          </cell>
          <cell r="L8" t="str">
            <v/>
          </cell>
          <cell r="M8" t="str">
            <v>Y</v>
          </cell>
          <cell r="N8" t="str">
            <v>TS</v>
          </cell>
          <cell r="O8" t="str">
            <v>High</v>
          </cell>
          <cell r="Q8" t="str">
            <v>operations</v>
          </cell>
          <cell r="R8" t="str">
            <v>SRV</v>
          </cell>
          <cell r="S8" t="str">
            <v>Engagement of participation in surgery checking list</v>
          </cell>
          <cell r="T8" t="str">
            <v>Qrt</v>
          </cell>
          <cell r="U8" t="str">
            <v>Contributory safe surgery</v>
          </cell>
          <cell r="V8" t="str">
            <v>percentage</v>
          </cell>
          <cell r="W8" t="str">
            <v>Y</v>
          </cell>
          <cell r="X8" t="str">
            <v>operations</v>
          </cell>
          <cell r="Y8" t="str">
            <v>https://www.hqsc.govt.nz/our-programmes/health-quality-evaluation/projects/quality-and-safety-markers/</v>
          </cell>
          <cell r="Z8" t="str">
            <v>https://www.hqsc.govt.nz/our-programmes/safe-surgery-nz/</v>
          </cell>
          <cell r="AB8">
            <v>42552</v>
          </cell>
          <cell r="AC8">
            <v>42887</v>
          </cell>
          <cell r="AD8" t="str">
            <v>Jul 2016 - Jun 2017</v>
          </cell>
          <cell r="AE8" t="str">
            <v>Qrt</v>
          </cell>
          <cell r="AF8" t="str">
            <v>Programme baseline</v>
          </cell>
        </row>
        <row r="9">
          <cell r="A9" t="str">
            <v>TimingOrthpdc</v>
          </cell>
          <cell r="B9" t="str">
            <v>SFTY04</v>
          </cell>
          <cell r="C9" t="str">
            <v>Percentage of hip and knee procedures with antibiotics administered in the right time</v>
          </cell>
          <cell r="D9" t="str">
            <v>Qrt</v>
          </cell>
          <cell r="E9">
            <v>100</v>
          </cell>
          <cell r="F9" t="str">
            <v>SFTY</v>
          </cell>
          <cell r="G9" t="str">
            <v>SSI</v>
          </cell>
          <cell r="H9" t="str">
            <v>SSIO</v>
          </cell>
          <cell r="J9" t="str">
            <v>P</v>
          </cell>
          <cell r="K9" t="str">
            <v>Rate</v>
          </cell>
          <cell r="L9" t="str">
            <v/>
          </cell>
          <cell r="M9" t="str">
            <v>Y</v>
          </cell>
          <cell r="N9" t="str">
            <v>TS</v>
          </cell>
          <cell r="O9" t="str">
            <v>High</v>
          </cell>
          <cell r="P9" t="str">
            <v>Y</v>
          </cell>
          <cell r="Q9" t="str">
            <v>operations</v>
          </cell>
          <cell r="R9" t="str">
            <v>SRV</v>
          </cell>
          <cell r="S9" t="str">
            <v>Timely antibiotic treatment for hip and knee procedures</v>
          </cell>
          <cell r="T9" t="str">
            <v>Age std 4-q moving</v>
          </cell>
          <cell r="U9" t="str">
            <v>Contributory SSI</v>
          </cell>
          <cell r="V9" t="str">
            <v>percentage</v>
          </cell>
          <cell r="W9" t="str">
            <v>Y</v>
          </cell>
          <cell r="X9" t="str">
            <v>operations</v>
          </cell>
          <cell r="Y9" t="str">
            <v>https://www.hqsc.govt.nz/our-programmes/health-quality-evaluation/projects/quality-and-safety-markers/</v>
          </cell>
          <cell r="Z9" t="str">
            <v>https://www.hqsc.govt.nz/our-programmes/infection-prevention-and-control/projects/surgical-site-infection-improvement/</v>
          </cell>
          <cell r="AB9">
            <v>41456</v>
          </cell>
          <cell r="AC9">
            <v>41791</v>
          </cell>
          <cell r="AD9" t="str">
            <v>Jul 2013 - Jun 2014</v>
          </cell>
          <cell r="AE9" t="str">
            <v>Qrt</v>
          </cell>
          <cell r="AF9" t="str">
            <v>Programme baseline</v>
          </cell>
        </row>
        <row r="10">
          <cell r="A10" t="str">
            <v>DosingOrthpdc</v>
          </cell>
          <cell r="B10" t="str">
            <v>SFTY03</v>
          </cell>
          <cell r="C10" t="str">
            <v>Percentage of hip and knee procedures with the right dose of right antibiotic</v>
          </cell>
          <cell r="D10" t="str">
            <v>Qrt</v>
          </cell>
          <cell r="E10">
            <v>95</v>
          </cell>
          <cell r="F10" t="str">
            <v>SFTY</v>
          </cell>
          <cell r="G10" t="str">
            <v>SSI</v>
          </cell>
          <cell r="H10" t="str">
            <v>SSIO</v>
          </cell>
          <cell r="J10" t="str">
            <v>P</v>
          </cell>
          <cell r="K10" t="str">
            <v>Rate</v>
          </cell>
          <cell r="L10" t="str">
            <v/>
          </cell>
          <cell r="M10" t="str">
            <v>Y</v>
          </cell>
          <cell r="N10" t="str">
            <v>TS</v>
          </cell>
          <cell r="O10" t="str">
            <v>High</v>
          </cell>
          <cell r="P10" t="str">
            <v>Y</v>
          </cell>
          <cell r="Q10" t="str">
            <v>operations</v>
          </cell>
          <cell r="R10" t="str">
            <v>SRV</v>
          </cell>
          <cell r="S10" t="str">
            <v>Adequate antibiotic treatment for hip and knee procedures</v>
          </cell>
          <cell r="T10" t="str">
            <v>Age std 4-q moving</v>
          </cell>
          <cell r="U10" t="str">
            <v>Contributory SSI</v>
          </cell>
          <cell r="V10" t="str">
            <v>percentage</v>
          </cell>
          <cell r="W10" t="str">
            <v>Y</v>
          </cell>
          <cell r="X10" t="str">
            <v>operations</v>
          </cell>
          <cell r="Y10" t="str">
            <v>https://www.hqsc.govt.nz/our-programmes/health-quality-evaluation/projects/quality-and-safety-markers/</v>
          </cell>
          <cell r="Z10" t="str">
            <v>https://www.hqsc.govt.nz/our-programmes/infection-prevention-and-control/projects/surgical-site-infection-improvement/</v>
          </cell>
          <cell r="AB10">
            <v>41456</v>
          </cell>
          <cell r="AC10">
            <v>41791</v>
          </cell>
          <cell r="AD10" t="str">
            <v>Jul 2013 - Jun 2014</v>
          </cell>
          <cell r="AE10" t="str">
            <v>Qrt</v>
          </cell>
          <cell r="AF10" t="str">
            <v>Programme baseline</v>
          </cell>
        </row>
        <row r="11">
          <cell r="A11" t="str">
            <v>SSIOrthpdc</v>
          </cell>
          <cell r="B11" t="str">
            <v>SFTY10</v>
          </cell>
          <cell r="C11" t="str">
            <v>SSI rate per 100 hip and knee operations</v>
          </cell>
          <cell r="D11" t="str">
            <v>Qrt</v>
          </cell>
          <cell r="F11" t="str">
            <v>SFTY</v>
          </cell>
          <cell r="G11" t="str">
            <v>SSI</v>
          </cell>
          <cell r="H11" t="str">
            <v>SSIO</v>
          </cell>
          <cell r="J11" t="str">
            <v>O</v>
          </cell>
          <cell r="K11" t="str">
            <v>Rate</v>
          </cell>
          <cell r="L11" t="str">
            <v>Y</v>
          </cell>
          <cell r="M11" t="str">
            <v>Y</v>
          </cell>
          <cell r="N11" t="str">
            <v>Control</v>
          </cell>
          <cell r="O11" t="str">
            <v>Low</v>
          </cell>
          <cell r="P11" t="str">
            <v>Y</v>
          </cell>
          <cell r="Q11" t="str">
            <v>infections</v>
          </cell>
          <cell r="R11" t="str">
            <v>SRV</v>
          </cell>
          <cell r="S11" t="str">
            <v>Preventable hip and knee surgery site infections</v>
          </cell>
          <cell r="T11" t="str">
            <v>Age std 4-q moving</v>
          </cell>
          <cell r="U11" t="str">
            <v>Contributory SSI</v>
          </cell>
          <cell r="V11" t="str">
            <v>percentage</v>
          </cell>
          <cell r="W11" t="str">
            <v>Y</v>
          </cell>
          <cell r="X11" t="str">
            <v>operations</v>
          </cell>
          <cell r="Y11" t="str">
            <v>https://www.hqsc.govt.nz/our-programmes/health-quality-evaluation/projects/quality-and-safety-markers/</v>
          </cell>
          <cell r="Z11" t="str">
            <v>https://www.hqsc.govt.nz/our-programmes/infection-prevention-and-control/projects/surgical-site-infection-improvement/</v>
          </cell>
          <cell r="AB11">
            <v>41456</v>
          </cell>
          <cell r="AC11">
            <v>41791</v>
          </cell>
          <cell r="AD11" t="str">
            <v>Jul 2013 - Jun 2014</v>
          </cell>
          <cell r="AE11" t="str">
            <v>Qrt</v>
          </cell>
          <cell r="AF11" t="str">
            <v>Programme baseline</v>
          </cell>
        </row>
        <row r="12">
          <cell r="A12" t="str">
            <v>TriWhammy</v>
          </cell>
          <cell r="B12" t="str">
            <v>SFTY11</v>
          </cell>
          <cell r="C12" t="str">
            <v>Number of people aged 65 and over who received the 'triple whammy' per 1000 population</v>
          </cell>
          <cell r="D12" t="str">
            <v>Ann</v>
          </cell>
          <cell r="F12" t="str">
            <v>SFTY</v>
          </cell>
          <cell r="G12" t="str">
            <v>SafePrescribing</v>
          </cell>
          <cell r="I12" t="str">
            <v>ACTHBD</v>
          </cell>
          <cell r="J12" t="str">
            <v>P</v>
          </cell>
          <cell r="K12" t="str">
            <v>Rate</v>
          </cell>
          <cell r="L12" t="str">
            <v>Y</v>
          </cell>
          <cell r="M12" t="str">
            <v>Y</v>
          </cell>
          <cell r="N12" t="str">
            <v>TS</v>
          </cell>
          <cell r="O12" t="str">
            <v>Low</v>
          </cell>
          <cell r="Q12" t="str">
            <v>people</v>
          </cell>
          <cell r="R12" t="str">
            <v>Dom</v>
          </cell>
          <cell r="S12" t="str">
            <v>High risk combination of drugs in people over 65</v>
          </cell>
          <cell r="T12" t="str">
            <v>Ann</v>
          </cell>
          <cell r="U12" t="str">
            <v>Contributory safe prescribing</v>
          </cell>
          <cell r="V12" t="str">
            <v>rate per 1000 population</v>
          </cell>
          <cell r="W12" t="str">
            <v>Y</v>
          </cell>
          <cell r="X12" t="str">
            <v>population</v>
          </cell>
          <cell r="Y12" t="str">
            <v>https://www.hqsc.govt.nz/our-programmes/health-quality-evaluation/projects/atlas-of-healthcare-variation/polypharmacy/</v>
          </cell>
          <cell r="Z12" t="str">
            <v>https://www.hqsc.govt.nz/our-programmes/health-quality-evaluation/projects/atlas-of-healthcare-variation/</v>
          </cell>
          <cell r="AB12">
            <v>41640</v>
          </cell>
          <cell r="AC12">
            <v>41974</v>
          </cell>
          <cell r="AD12" t="str">
            <v>calendar year 2014</v>
          </cell>
          <cell r="AE12" t="str">
            <v>Ann</v>
          </cell>
          <cell r="AF12" t="str">
            <v>NZ Atlas baseline</v>
          </cell>
        </row>
        <row r="13">
          <cell r="A13" t="str">
            <v>Disp5+Meds</v>
          </cell>
          <cell r="B13" t="str">
            <v>SFTY12</v>
          </cell>
          <cell r="C13" t="str">
            <v>Number of people aged 65 and over dispensed 5 or more long-term medications per 1000 population</v>
          </cell>
          <cell r="D13" t="str">
            <v>Ann</v>
          </cell>
          <cell r="F13" t="str">
            <v>SFTY</v>
          </cell>
          <cell r="G13" t="str">
            <v>SafePrescribing</v>
          </cell>
          <cell r="I13" t="str">
            <v>ACTHBD</v>
          </cell>
          <cell r="J13" t="str">
            <v>P</v>
          </cell>
          <cell r="K13" t="str">
            <v>Rate</v>
          </cell>
          <cell r="L13" t="str">
            <v/>
          </cell>
          <cell r="M13" t="str">
            <v>Y</v>
          </cell>
          <cell r="N13" t="str">
            <v>TS</v>
          </cell>
          <cell r="O13" t="str">
            <v>Low</v>
          </cell>
          <cell r="Q13" t="str">
            <v>people</v>
          </cell>
          <cell r="R13" t="str">
            <v>Dom</v>
          </cell>
          <cell r="S13" t="str">
            <v>Long term drug prescription in people over 65</v>
          </cell>
          <cell r="T13" t="str">
            <v>Ann</v>
          </cell>
          <cell r="U13" t="str">
            <v>Contributory safe prescribing</v>
          </cell>
          <cell r="V13" t="str">
            <v>rate per 1000 population</v>
          </cell>
          <cell r="W13" t="str">
            <v>Y</v>
          </cell>
          <cell r="X13" t="str">
            <v>population</v>
          </cell>
          <cell r="Y13" t="str">
            <v>https://www.hqsc.govt.nz/our-programmes/health-quality-evaluation/projects/atlas-of-healthcare-variation/polypharmacy/</v>
          </cell>
          <cell r="Z13" t="str">
            <v>https://www.hqsc.govt.nz/our-programmes/health-quality-evaluation/projects/atlas-of-healthcare-variation/</v>
          </cell>
          <cell r="AB13">
            <v>41640</v>
          </cell>
          <cell r="AC13">
            <v>41974</v>
          </cell>
          <cell r="AD13" t="str">
            <v>calendar year 2014</v>
          </cell>
          <cell r="AE13" t="str">
            <v>Ann</v>
          </cell>
          <cell r="AF13" t="str">
            <v>NZ Atlas baseline</v>
          </cell>
        </row>
        <row r="14">
          <cell r="A14" t="str">
            <v>AcuteBedDaysStd</v>
          </cell>
          <cell r="B14" t="str">
            <v>EFCT13</v>
          </cell>
          <cell r="C14" t="str">
            <v>Standardised acute hospital bed days per 1000 population</v>
          </cell>
          <cell r="D14" t="str">
            <v>Q12M</v>
          </cell>
          <cell r="F14" t="str">
            <v>EFCT</v>
          </cell>
          <cell r="G14" t="str">
            <v>ACTHBD</v>
          </cell>
          <cell r="I14" t="str">
            <v>ACTHBD</v>
          </cell>
          <cell r="J14" t="str">
            <v>P</v>
          </cell>
          <cell r="K14" t="str">
            <v>Rate</v>
          </cell>
          <cell r="L14" t="str">
            <v>Y</v>
          </cell>
          <cell r="M14" t="str">
            <v>Y</v>
          </cell>
          <cell r="N14" t="str">
            <v>TS</v>
          </cell>
          <cell r="O14" t="str">
            <v>Low</v>
          </cell>
          <cell r="P14" t="str">
            <v>Y</v>
          </cell>
          <cell r="Q14" t="str">
            <v>hospital bed days</v>
          </cell>
          <cell r="R14" t="str">
            <v>Dom</v>
          </cell>
          <cell r="S14" t="str">
            <v>Hospitalisation period for acute conditions</v>
          </cell>
          <cell r="T14" t="str">
            <v>Q12M</v>
          </cell>
          <cell r="U14" t="str">
            <v>System level measure</v>
          </cell>
          <cell r="V14" t="str">
            <v>bed-day per 1000 population</v>
          </cell>
          <cell r="W14" t="str">
            <v>Y</v>
          </cell>
          <cell r="X14" t="str">
            <v>population</v>
          </cell>
          <cell r="Y14" t="str">
            <v>https://nsfl.health.govt.nz/dhb-planning-package/system-level-measures-framework/data-support-system-level-measures/acute</v>
          </cell>
          <cell r="Z14" t="str">
            <v>https://nsfl.health.govt.nz/dhb-planning-package/system-level-measures-framework</v>
          </cell>
          <cell r="AB14">
            <v>41913</v>
          </cell>
          <cell r="AC14">
            <v>41913</v>
          </cell>
          <cell r="AD14" t="str">
            <v>12-month rolling upto Q4, 2014</v>
          </cell>
          <cell r="AE14" t="str">
            <v>Q12M</v>
          </cell>
          <cell r="AF14" t="str">
            <v>5 years baseline, data available q2 2014-q1 2019, suggest q4 2014</v>
          </cell>
        </row>
        <row r="15">
          <cell r="A15" t="str">
            <v>BedDays75Plus</v>
          </cell>
          <cell r="B15" t="str">
            <v>EFCT14</v>
          </cell>
          <cell r="C15" t="str">
            <v>Number of hospital bed days per 1000 population aged 75+ who had an acute admission two or more times in a year</v>
          </cell>
          <cell r="D15" t="str">
            <v>AnnF</v>
          </cell>
          <cell r="F15" t="str">
            <v>EFCT</v>
          </cell>
          <cell r="G15" t="str">
            <v>HBD</v>
          </cell>
          <cell r="H15" t="str">
            <v>BD75+</v>
          </cell>
          <cell r="J15" t="str">
            <v>P</v>
          </cell>
          <cell r="K15" t="str">
            <v>Rate</v>
          </cell>
          <cell r="L15" t="str">
            <v/>
          </cell>
          <cell r="M15" t="str">
            <v>Y</v>
          </cell>
          <cell r="N15" t="str">
            <v>TS</v>
          </cell>
          <cell r="O15" t="str">
            <v>Low</v>
          </cell>
          <cell r="Q15" t="str">
            <v>hospital bed days</v>
          </cell>
          <cell r="R15" t="str">
            <v>Dom</v>
          </cell>
          <cell r="S15" t="str">
            <v>Hospitalisation period for people over 75</v>
          </cell>
          <cell r="T15" t="str">
            <v>AnnF</v>
          </cell>
          <cell r="U15" t="str">
            <v>Contributory acute admission</v>
          </cell>
          <cell r="V15" t="str">
            <v>bed-day per 1000 population</v>
          </cell>
          <cell r="W15" t="str">
            <v>Y</v>
          </cell>
          <cell r="X15" t="str">
            <v>population</v>
          </cell>
          <cell r="Y15" t="str">
            <v>https://nsfl.health.govt.nz/system/files/documents/pages/slm_ahbd_admissions_occupied_bed_days_for_patients_75_years_and_over_who_had_two_or_more_emergency_admissions_within_a_calendar_year.pdf</v>
          </cell>
          <cell r="AB15">
            <v>41456</v>
          </cell>
          <cell r="AC15">
            <v>41791</v>
          </cell>
          <cell r="AD15" t="str">
            <v>financial year 2013/14</v>
          </cell>
          <cell r="AE15" t="str">
            <v>AnnF</v>
          </cell>
          <cell r="AF15" t="str">
            <v>NZ Baseline 2013</v>
          </cell>
        </row>
        <row r="16">
          <cell r="A16" t="str">
            <v>ASHChildAll</v>
          </cell>
          <cell r="B16" t="str">
            <v>EFCT15</v>
          </cell>
          <cell r="C16" t="str">
            <v>Ambulatory sensitive hospitalisation (ASH) 0–4-year old admissions per 1000 population</v>
          </cell>
          <cell r="D16" t="str">
            <v>Q12M</v>
          </cell>
          <cell r="F16" t="str">
            <v>EFCT</v>
          </cell>
          <cell r="G16" t="str">
            <v>ChildASH</v>
          </cell>
          <cell r="I16" t="str">
            <v>ASH0-4</v>
          </cell>
          <cell r="J16" t="str">
            <v>P</v>
          </cell>
          <cell r="K16" t="str">
            <v>Rate</v>
          </cell>
          <cell r="L16" t="str">
            <v>Y</v>
          </cell>
          <cell r="M16" t="str">
            <v>Y</v>
          </cell>
          <cell r="N16" t="str">
            <v>TS</v>
          </cell>
          <cell r="O16" t="str">
            <v>Low</v>
          </cell>
          <cell r="P16" t="str">
            <v>Y</v>
          </cell>
          <cell r="Q16" t="str">
            <v>hospitalisations</v>
          </cell>
          <cell r="R16" t="str">
            <v>Dom</v>
          </cell>
          <cell r="S16" t="str">
            <v>Preventable hospitalisations for 0-4 year olds</v>
          </cell>
          <cell r="T16" t="str">
            <v>Q12M</v>
          </cell>
          <cell r="U16" t="str">
            <v>System level measure</v>
          </cell>
          <cell r="V16" t="str">
            <v>rate per 1000 population</v>
          </cell>
          <cell r="W16" t="str">
            <v>Y</v>
          </cell>
          <cell r="X16" t="str">
            <v>population</v>
          </cell>
          <cell r="Y16" t="str">
            <v>https://nsfl.health.govt.nz/accountability/performance-and-monitoring/data-quarterly-reports-and-reporting/ambulatory-sensitive</v>
          </cell>
          <cell r="Z16" t="str">
            <v>https://nsfl.health.govt.nz/dhb-planning-package/health-quality-measures-nz</v>
          </cell>
          <cell r="AB16">
            <v>41913</v>
          </cell>
          <cell r="AC16">
            <v>41913</v>
          </cell>
          <cell r="AD16" t="str">
            <v>12-month rolling upto Q4, 2014</v>
          </cell>
          <cell r="AE16" t="str">
            <v>Q12M</v>
          </cell>
          <cell r="AF16" t="str">
            <v>5 years baseline, data available q2 2013-q1 2019, suggest 4q 2014</v>
          </cell>
        </row>
        <row r="17">
          <cell r="A17" t="str">
            <v>ASHChildUpp</v>
          </cell>
          <cell r="B17" t="str">
            <v>EFCT16</v>
          </cell>
          <cell r="C17" t="str">
            <v>Upper and ENT respiratory infection ASH 0–4-year old admissions per 1000 population</v>
          </cell>
          <cell r="D17" t="str">
            <v>Q12M</v>
          </cell>
          <cell r="F17" t="str">
            <v>EFCT</v>
          </cell>
          <cell r="G17" t="str">
            <v>ChildASH</v>
          </cell>
          <cell r="I17" t="str">
            <v>ASH0-4</v>
          </cell>
          <cell r="J17" t="str">
            <v>P</v>
          </cell>
          <cell r="K17" t="str">
            <v>Rate</v>
          </cell>
          <cell r="L17" t="str">
            <v/>
          </cell>
          <cell r="M17" t="str">
            <v>Y</v>
          </cell>
          <cell r="N17" t="str">
            <v>TS</v>
          </cell>
          <cell r="O17" t="str">
            <v>Low</v>
          </cell>
          <cell r="P17" t="str">
            <v>Y</v>
          </cell>
          <cell r="Q17" t="str">
            <v>hospitalisations</v>
          </cell>
          <cell r="R17" t="str">
            <v>Dom</v>
          </cell>
          <cell r="S17" t="str">
            <v>Preventable hospitalisations for 0-4 year olds with chest infections</v>
          </cell>
          <cell r="T17" t="str">
            <v>Q12M</v>
          </cell>
          <cell r="U17" t="str">
            <v>Contributory ASH child</v>
          </cell>
          <cell r="V17" t="str">
            <v>rate per 1000 population</v>
          </cell>
          <cell r="W17" t="str">
            <v>Y</v>
          </cell>
          <cell r="X17" t="str">
            <v>population</v>
          </cell>
          <cell r="Y17" t="str">
            <v>https://nsfl.health.govt.nz/accountability/performance-and-monitoring/data-quarterly-reports-and-reporting/ambulatory-sensitive</v>
          </cell>
          <cell r="Z17" t="str">
            <v>https://nsfl.health.govt.nz/dhb-planning-package/health-quality-measures-nz</v>
          </cell>
          <cell r="AB17">
            <v>41913</v>
          </cell>
          <cell r="AC17">
            <v>41913</v>
          </cell>
          <cell r="AD17" t="str">
            <v>12-month rolling upto Q4, 2014</v>
          </cell>
          <cell r="AE17" t="str">
            <v>Q12M</v>
          </cell>
          <cell r="AF17" t="str">
            <v>5 years baseline, data available q2 2013-q1 2019, suggest 4q 2014</v>
          </cell>
        </row>
        <row r="18">
          <cell r="A18" t="str">
            <v>ASHChildGas</v>
          </cell>
          <cell r="B18" t="str">
            <v>EFCT17</v>
          </cell>
          <cell r="C18" t="str">
            <v>Gastroenteritis/ dehydration ASH 0–4-year old admissions per 1000 population</v>
          </cell>
          <cell r="D18" t="str">
            <v>Q12M</v>
          </cell>
          <cell r="F18" t="str">
            <v>EFCT</v>
          </cell>
          <cell r="G18" t="str">
            <v>ChildASH</v>
          </cell>
          <cell r="I18" t="str">
            <v>ASH0-4</v>
          </cell>
          <cell r="J18" t="str">
            <v>P</v>
          </cell>
          <cell r="K18" t="str">
            <v>Rate</v>
          </cell>
          <cell r="L18" t="str">
            <v/>
          </cell>
          <cell r="M18" t="str">
            <v>Y</v>
          </cell>
          <cell r="N18" t="str">
            <v>TS</v>
          </cell>
          <cell r="O18" t="str">
            <v>Low</v>
          </cell>
          <cell r="P18" t="str">
            <v>Y</v>
          </cell>
          <cell r="Q18" t="str">
            <v>hospitalisations</v>
          </cell>
          <cell r="R18" t="str">
            <v>Dom</v>
          </cell>
          <cell r="S18" t="str">
            <v>Preventable hospitalisations for 0-4 year olds for gastroenteritis and dehydration</v>
          </cell>
          <cell r="T18" t="str">
            <v>Q12M</v>
          </cell>
          <cell r="U18" t="str">
            <v>Contributory ASH child</v>
          </cell>
          <cell r="V18" t="str">
            <v>rate per 1000 population</v>
          </cell>
          <cell r="W18" t="str">
            <v>Y</v>
          </cell>
          <cell r="X18" t="str">
            <v>population</v>
          </cell>
          <cell r="Y18" t="str">
            <v>https://nsfl.health.govt.nz/accountability/performance-and-monitoring/data-quarterly-reports-and-reporting/ambulatory-sensitive</v>
          </cell>
          <cell r="Z18" t="str">
            <v>https://nsfl.health.govt.nz/dhb-planning-package/health-quality-measures-nz</v>
          </cell>
          <cell r="AB18">
            <v>41913</v>
          </cell>
          <cell r="AC18">
            <v>41913</v>
          </cell>
          <cell r="AD18" t="str">
            <v>12-month rolling upto Q4, 2014</v>
          </cell>
          <cell r="AE18" t="str">
            <v>Q12M</v>
          </cell>
          <cell r="AF18" t="str">
            <v>5 years baseline, data available q2 2013-q1 2019, suggest 4q 2014</v>
          </cell>
        </row>
        <row r="19">
          <cell r="A19" t="str">
            <v>ASHChildDen</v>
          </cell>
          <cell r="B19" t="str">
            <v>EFCT18</v>
          </cell>
          <cell r="C19" t="str">
            <v>Dental ASH 0–4-year old admissions per 1000 population</v>
          </cell>
          <cell r="D19" t="str">
            <v>Q12M</v>
          </cell>
          <cell r="F19" t="str">
            <v>EFCT</v>
          </cell>
          <cell r="G19" t="str">
            <v>ChildASH</v>
          </cell>
          <cell r="I19" t="str">
            <v>ASH0-4</v>
          </cell>
          <cell r="J19" t="str">
            <v>P</v>
          </cell>
          <cell r="K19" t="str">
            <v>Rate</v>
          </cell>
          <cell r="L19" t="str">
            <v/>
          </cell>
          <cell r="M19" t="str">
            <v>Y</v>
          </cell>
          <cell r="N19" t="str">
            <v>TS</v>
          </cell>
          <cell r="O19" t="str">
            <v>Low</v>
          </cell>
          <cell r="P19" t="str">
            <v>Y</v>
          </cell>
          <cell r="Q19" t="str">
            <v>hospitalisations</v>
          </cell>
          <cell r="R19" t="str">
            <v>Dom</v>
          </cell>
          <cell r="S19" t="str">
            <v>Preventable hospitalisations for 0-4 year olds for dental problems</v>
          </cell>
          <cell r="T19" t="str">
            <v>Q12M</v>
          </cell>
          <cell r="U19" t="str">
            <v>Contributory ASH child</v>
          </cell>
          <cell r="V19" t="str">
            <v>rate per 1000 population</v>
          </cell>
          <cell r="W19" t="str">
            <v>Y</v>
          </cell>
          <cell r="X19" t="str">
            <v>population</v>
          </cell>
          <cell r="Y19" t="str">
            <v>https://nsfl.health.govt.nz/accountability/performance-and-monitoring/data-quarterly-reports-and-reporting/ambulatory-sensitive</v>
          </cell>
          <cell r="Z19" t="str">
            <v>https://nsfl.health.govt.nz/dhb-planning-package/health-quality-measures-nz</v>
          </cell>
          <cell r="AB19">
            <v>41913</v>
          </cell>
          <cell r="AC19">
            <v>41913</v>
          </cell>
          <cell r="AD19" t="str">
            <v>12-month rolling upto Q4, 2014</v>
          </cell>
          <cell r="AE19" t="str">
            <v>Q12M</v>
          </cell>
          <cell r="AF19" t="str">
            <v>5 years baseline, data available q2 2013-q1 2019, suggest 4q 2014</v>
          </cell>
        </row>
        <row r="20">
          <cell r="A20" t="str">
            <v>AmenableMortalityStd</v>
          </cell>
          <cell r="B20" t="str">
            <v>EFCT19</v>
          </cell>
          <cell r="C20" t="str">
            <v>Age standardised amenable mortality rate per 1000 population</v>
          </cell>
          <cell r="D20" t="str">
            <v>Ann</v>
          </cell>
          <cell r="F20" t="str">
            <v>EFCT</v>
          </cell>
          <cell r="G20" t="str">
            <v>AmnbMort</v>
          </cell>
          <cell r="H20" t="str">
            <v>AmnbMortStd</v>
          </cell>
          <cell r="I20" t="str">
            <v>AMMORT</v>
          </cell>
          <cell r="J20" t="str">
            <v>O</v>
          </cell>
          <cell r="K20" t="str">
            <v>Rate</v>
          </cell>
          <cell r="L20" t="str">
            <v>Y</v>
          </cell>
          <cell r="M20" t="str">
            <v>Y</v>
          </cell>
          <cell r="N20" t="str">
            <v>TS</v>
          </cell>
          <cell r="O20" t="str">
            <v>Low</v>
          </cell>
          <cell r="P20" t="str">
            <v>Y</v>
          </cell>
          <cell r="Q20" t="str">
            <v>deaths</v>
          </cell>
          <cell r="R20" t="str">
            <v>Dom</v>
          </cell>
          <cell r="S20" t="str">
            <v>Deaths from treatable diseases</v>
          </cell>
          <cell r="T20" t="str">
            <v>Ann</v>
          </cell>
          <cell r="U20" t="str">
            <v>System level measure</v>
          </cell>
          <cell r="V20" t="str">
            <v>rate per 1000 population</v>
          </cell>
          <cell r="W20" t="str">
            <v>Y</v>
          </cell>
          <cell r="X20" t="str">
            <v>population</v>
          </cell>
          <cell r="Y20" t="str">
            <v>https://nsfl.health.govt.nz/dhb-planning-package/system-level-measures-framework/data-support-system-level-measures/amenable</v>
          </cell>
          <cell r="Z20" t="str">
            <v>https://nsfl.health.govt.nz/dhb-planning-package/system-level-measures-framework</v>
          </cell>
          <cell r="AA20" t="str">
            <v>N less than 30</v>
          </cell>
          <cell r="AB20">
            <v>40909</v>
          </cell>
          <cell r="AC20">
            <v>41244</v>
          </cell>
          <cell r="AD20" t="str">
            <v>calendar year 2012</v>
          </cell>
          <cell r="AE20" t="str">
            <v>Ann</v>
          </cell>
          <cell r="AF20" t="str">
            <v>5 years baseline, data available 2000-2016, suggest 2012</v>
          </cell>
        </row>
        <row r="21">
          <cell r="A21" t="str">
            <v>MHPostDis</v>
          </cell>
          <cell r="B21" t="str">
            <v>EFCT20</v>
          </cell>
          <cell r="C21" t="str">
            <v>Percent of eligible patients who received mental health post-discharge community care</v>
          </cell>
          <cell r="D21" t="str">
            <v>AnnF</v>
          </cell>
          <cell r="F21" t="str">
            <v>EFCT</v>
          </cell>
          <cell r="G21" t="str">
            <v>MHPCare</v>
          </cell>
          <cell r="H21" t="str">
            <v>MHPCare</v>
          </cell>
          <cell r="J21" t="str">
            <v>P</v>
          </cell>
          <cell r="K21" t="str">
            <v>Rate</v>
          </cell>
          <cell r="L21" t="str">
            <v>Y</v>
          </cell>
          <cell r="M21" t="str">
            <v>Y</v>
          </cell>
          <cell r="N21" t="str">
            <v>TS</v>
          </cell>
          <cell r="O21" t="str">
            <v>High</v>
          </cell>
          <cell r="Q21" t="str">
            <v>patients</v>
          </cell>
          <cell r="R21" t="str">
            <v>SRV</v>
          </cell>
          <cell r="S21" t="str">
            <v>Mental health follow up treatment</v>
          </cell>
          <cell r="T21" t="str">
            <v>AnnF</v>
          </cell>
          <cell r="U21" t="str">
            <v>Contributory mental health</v>
          </cell>
          <cell r="V21" t="str">
            <v>percentage</v>
          </cell>
          <cell r="W21" t="str">
            <v>Y</v>
          </cell>
          <cell r="X21" t="str">
            <v>patients</v>
          </cell>
          <cell r="Y21" t="str">
            <v>https://www.mhakpi.health.nz/Data/Data/Adult_Ending_2018_06_30</v>
          </cell>
          <cell r="Z21" t="str">
            <v>https://www.mhakpi.health.nz/</v>
          </cell>
          <cell r="AB21">
            <v>41821</v>
          </cell>
          <cell r="AC21">
            <v>42156</v>
          </cell>
          <cell r="AD21" t="str">
            <v>financial year 2014/15</v>
          </cell>
          <cell r="AE21" t="str">
            <v>AnnF</v>
          </cell>
          <cell r="AF21" t="str">
            <v>KPI target rate, &gt;=90%, strategic plan 2015-2020, data available 2014/15-2017/18</v>
          </cell>
        </row>
        <row r="22">
          <cell r="A22" t="str">
            <v>IPECommScore</v>
          </cell>
          <cell r="B22" t="str">
            <v>PTCT21</v>
          </cell>
          <cell r="C22" t="str">
            <v>Inpatient experience survey commmunication domain, score out of 10</v>
          </cell>
          <cell r="D22" t="str">
            <v>Qrt</v>
          </cell>
          <cell r="F22" t="str">
            <v>PTCT</v>
          </cell>
          <cell r="G22" t="str">
            <v>COMM</v>
          </cell>
          <cell r="J22" t="str">
            <v>P</v>
          </cell>
          <cell r="K22" t="str">
            <v>Score</v>
          </cell>
          <cell r="L22" t="str">
            <v>Y</v>
          </cell>
          <cell r="M22" t="str">
            <v>Y</v>
          </cell>
          <cell r="N22" t="str">
            <v>Run</v>
          </cell>
          <cell r="O22" t="str">
            <v>High</v>
          </cell>
          <cell r="P22" t="str">
            <v>Y</v>
          </cell>
          <cell r="Q22" t="str">
            <v>scores</v>
          </cell>
          <cell r="R22" t="str">
            <v>SRV</v>
          </cell>
          <cell r="S22" t="str">
            <v>Patient experience feedback related to communication</v>
          </cell>
          <cell r="T22" t="str">
            <v>Weighted all quarters</v>
          </cell>
          <cell r="U22" t="str">
            <v>System level measure</v>
          </cell>
          <cell r="V22" t="str">
            <v>percentage</v>
          </cell>
          <cell r="W22" t="str">
            <v>Y</v>
          </cell>
          <cell r="X22" t="str">
            <v>scores</v>
          </cell>
          <cell r="Y22" t="str">
            <v>https://www.hqsc.govt.nz/our-programmes/health-quality-evaluation/projects/patient-experience/adult-inpatient-experience/</v>
          </cell>
          <cell r="Z22" t="str">
            <v>https://www.hqsc.govt.nz/our-programmes/health-quality-evaluation/projects/patient-experience/</v>
          </cell>
          <cell r="AA22" t="str">
            <v>D less than 30</v>
          </cell>
          <cell r="AB22">
            <v>41821</v>
          </cell>
          <cell r="AC22">
            <v>42156</v>
          </cell>
          <cell r="AD22" t="str">
            <v>4-quarter rolling upto Q2, 2015</v>
          </cell>
          <cell r="AE22" t="str">
            <v>Qrt</v>
          </cell>
          <cell r="AF22" t="str">
            <v>currently is first 4q rolling total</v>
          </cell>
        </row>
        <row r="23">
          <cell r="A23" t="str">
            <v>IPEPartnershipScore</v>
          </cell>
          <cell r="B23" t="str">
            <v>PTCT22</v>
          </cell>
          <cell r="C23" t="str">
            <v>Inpatient experience survey partnership domain, score out of 10</v>
          </cell>
          <cell r="D23" t="str">
            <v>Qrt</v>
          </cell>
          <cell r="F23" t="str">
            <v>PTCT</v>
          </cell>
          <cell r="G23" t="str">
            <v>PTSHIP</v>
          </cell>
          <cell r="J23" t="str">
            <v>P</v>
          </cell>
          <cell r="K23" t="str">
            <v>Score</v>
          </cell>
          <cell r="L23" t="str">
            <v>Y</v>
          </cell>
          <cell r="M23" t="str">
            <v>Y</v>
          </cell>
          <cell r="N23" t="str">
            <v>Run</v>
          </cell>
          <cell r="O23" t="str">
            <v>High</v>
          </cell>
          <cell r="P23" t="str">
            <v>Y</v>
          </cell>
          <cell r="Q23" t="str">
            <v>scores</v>
          </cell>
          <cell r="R23" t="str">
            <v>SRV</v>
          </cell>
          <cell r="S23" t="str">
            <v>Patient experience feedback related to partnership</v>
          </cell>
          <cell r="T23" t="str">
            <v>Weighted all quarters</v>
          </cell>
          <cell r="U23" t="str">
            <v>System level measure</v>
          </cell>
          <cell r="V23" t="str">
            <v>percentage</v>
          </cell>
          <cell r="W23" t="str">
            <v>Y</v>
          </cell>
          <cell r="X23" t="str">
            <v>scores</v>
          </cell>
          <cell r="Y23" t="str">
            <v>https://www.hqsc.govt.nz/our-programmes/health-quality-evaluation/projects/patient-experience/adult-inpatient-experience/</v>
          </cell>
          <cell r="Z23" t="str">
            <v>https://www.hqsc.govt.nz/our-programmes/health-quality-evaluation/projects/patient-experience/</v>
          </cell>
          <cell r="AA23" t="str">
            <v>D less than 30</v>
          </cell>
          <cell r="AB23">
            <v>41821</v>
          </cell>
          <cell r="AC23">
            <v>42156</v>
          </cell>
          <cell r="AD23" t="str">
            <v>4-quarter rolling upto Q2, 2015</v>
          </cell>
          <cell r="AE23" t="str">
            <v>Qrt</v>
          </cell>
          <cell r="AF23" t="str">
            <v>currently is first 4q rolling total</v>
          </cell>
        </row>
        <row r="24">
          <cell r="A24" t="str">
            <v>IPECoordScore</v>
          </cell>
          <cell r="B24" t="str">
            <v>PTCT23</v>
          </cell>
          <cell r="C24" t="str">
            <v>Inpatient experience survey coordination domain, score out of 10</v>
          </cell>
          <cell r="D24" t="str">
            <v>Qrt</v>
          </cell>
          <cell r="F24" t="str">
            <v>PTCT</v>
          </cell>
          <cell r="G24" t="str">
            <v>CO-ORD</v>
          </cell>
          <cell r="J24" t="str">
            <v>P</v>
          </cell>
          <cell r="K24" t="str">
            <v>Score</v>
          </cell>
          <cell r="L24" t="str">
            <v>Y</v>
          </cell>
          <cell r="M24" t="str">
            <v>Y</v>
          </cell>
          <cell r="N24" t="str">
            <v>Run</v>
          </cell>
          <cell r="O24" t="str">
            <v>High</v>
          </cell>
          <cell r="P24" t="str">
            <v>Y</v>
          </cell>
          <cell r="Q24" t="str">
            <v>scores</v>
          </cell>
          <cell r="R24" t="str">
            <v>SRV</v>
          </cell>
          <cell r="S24" t="str">
            <v>Patient experience feedback related to coordination</v>
          </cell>
          <cell r="T24" t="str">
            <v>Weighted all quarters</v>
          </cell>
          <cell r="U24" t="str">
            <v>System level measure</v>
          </cell>
          <cell r="V24" t="str">
            <v>percentage</v>
          </cell>
          <cell r="W24" t="str">
            <v>Y</v>
          </cell>
          <cell r="X24" t="str">
            <v>scores</v>
          </cell>
          <cell r="Y24" t="str">
            <v>https://www.hqsc.govt.nz/our-programmes/health-quality-evaluation/projects/patient-experience/adult-inpatient-experience/</v>
          </cell>
          <cell r="Z24" t="str">
            <v>https://www.hqsc.govt.nz/our-programmes/health-quality-evaluation/projects/patient-experience/</v>
          </cell>
          <cell r="AA24" t="str">
            <v>D less than 30</v>
          </cell>
          <cell r="AB24">
            <v>41821</v>
          </cell>
          <cell r="AC24">
            <v>42156</v>
          </cell>
          <cell r="AD24" t="str">
            <v>4-quarter rolling upto Q2, 2015</v>
          </cell>
          <cell r="AE24" t="str">
            <v>Qrt</v>
          </cell>
          <cell r="AF24" t="str">
            <v>currently is first 4q rolling total</v>
          </cell>
        </row>
        <row r="25">
          <cell r="A25" t="str">
            <v>IPENeedsScore</v>
          </cell>
          <cell r="B25" t="str">
            <v>PTCT24</v>
          </cell>
          <cell r="C25" t="str">
            <v>Inpatient experience survey physical and emotional needs domain, score out of 10</v>
          </cell>
          <cell r="D25" t="str">
            <v>Qrt</v>
          </cell>
          <cell r="F25" t="str">
            <v>PTCT</v>
          </cell>
          <cell r="G25" t="str">
            <v>NEED</v>
          </cell>
          <cell r="J25" t="str">
            <v>P</v>
          </cell>
          <cell r="K25" t="str">
            <v>Score</v>
          </cell>
          <cell r="L25" t="str">
            <v>Y</v>
          </cell>
          <cell r="M25" t="str">
            <v>Y</v>
          </cell>
          <cell r="N25" t="str">
            <v>Run</v>
          </cell>
          <cell r="O25" t="str">
            <v>High</v>
          </cell>
          <cell r="P25" t="str">
            <v>Y</v>
          </cell>
          <cell r="Q25" t="str">
            <v>scores</v>
          </cell>
          <cell r="R25" t="str">
            <v>SRV</v>
          </cell>
          <cell r="S25" t="str">
            <v>Patient experience feedback related to physical and emotional needs</v>
          </cell>
          <cell r="T25" t="str">
            <v>Weighted all quarters</v>
          </cell>
          <cell r="U25" t="str">
            <v>System level measure</v>
          </cell>
          <cell r="V25" t="str">
            <v>percentage</v>
          </cell>
          <cell r="W25" t="str">
            <v>Y</v>
          </cell>
          <cell r="X25" t="str">
            <v>scores</v>
          </cell>
          <cell r="Y25" t="str">
            <v>https://www.hqsc.govt.nz/our-programmes/health-quality-evaluation/projects/patient-experience/adult-inpatient-experience/</v>
          </cell>
          <cell r="Z25" t="str">
            <v>https://www.hqsc.govt.nz/our-programmes/health-quality-evaluation/projects/patient-experience/</v>
          </cell>
          <cell r="AA25" t="str">
            <v>D less than 30</v>
          </cell>
          <cell r="AB25">
            <v>41821</v>
          </cell>
          <cell r="AC25">
            <v>42156</v>
          </cell>
          <cell r="AD25" t="str">
            <v>4-quarter rolling upto Q2, 2015</v>
          </cell>
          <cell r="AE25" t="str">
            <v>Qrt</v>
          </cell>
          <cell r="AF25" t="str">
            <v>currently is first 4q rolling total</v>
          </cell>
        </row>
        <row r="26">
          <cell r="A26" t="str">
            <v>ConditionExplained</v>
          </cell>
          <cell r="B26" t="str">
            <v>PTCT25</v>
          </cell>
          <cell r="C26" t="str">
            <v>Percentage of respondents who gave positive feedback about the explanation of their condition they received</v>
          </cell>
          <cell r="D26" t="str">
            <v>Qrt</v>
          </cell>
          <cell r="F26" t="str">
            <v>PTCT</v>
          </cell>
          <cell r="G26" t="str">
            <v>COMM</v>
          </cell>
          <cell r="J26" t="str">
            <v>P</v>
          </cell>
          <cell r="K26" t="str">
            <v>Rate</v>
          </cell>
          <cell r="L26" t="str">
            <v/>
          </cell>
          <cell r="M26" t="str">
            <v>Y</v>
          </cell>
          <cell r="N26" t="str">
            <v>TS</v>
          </cell>
          <cell r="O26" t="str">
            <v>High</v>
          </cell>
          <cell r="P26" t="str">
            <v>Y</v>
          </cell>
          <cell r="Q26" t="str">
            <v>patients</v>
          </cell>
          <cell r="R26" t="str">
            <v>SRV</v>
          </cell>
          <cell r="S26" t="str">
            <v>Positive patient feedback related to explanation of their condition</v>
          </cell>
          <cell r="T26" t="str">
            <v>Weighted all quarters</v>
          </cell>
          <cell r="U26" t="str">
            <v>Contributory communication</v>
          </cell>
          <cell r="V26" t="str">
            <v>percentage</v>
          </cell>
          <cell r="W26" t="str">
            <v>Y</v>
          </cell>
          <cell r="X26" t="str">
            <v>patients</v>
          </cell>
          <cell r="Y26" t="str">
            <v>https://www.hqsc.govt.nz/our-programmes/health-quality-evaluation/projects/patient-experience/adult-inpatient-experience/</v>
          </cell>
          <cell r="Z26" t="str">
            <v>https://www.hqsc.govt.nz/our-programmes/health-quality-evaluation/projects/patient-experience/</v>
          </cell>
          <cell r="AA26" t="str">
            <v>D less than 30</v>
          </cell>
          <cell r="AB26">
            <v>41821</v>
          </cell>
          <cell r="AC26">
            <v>42156</v>
          </cell>
          <cell r="AD26" t="str">
            <v>4-quarter rolling upto Q2, 2015</v>
          </cell>
          <cell r="AE26" t="str">
            <v>Qrt</v>
          </cell>
          <cell r="AF26" t="str">
            <v>currently is first 4q rolling total</v>
          </cell>
        </row>
        <row r="27">
          <cell r="A27" t="str">
            <v>ImportantQsforDr</v>
          </cell>
          <cell r="B27" t="str">
            <v>PTCT26</v>
          </cell>
          <cell r="C27" t="str">
            <v>Percentage of respondents who gave positive feedback about the explanation of the questions they asked the doctor</v>
          </cell>
          <cell r="D27" t="str">
            <v>Qrt</v>
          </cell>
          <cell r="F27" t="str">
            <v>PTCT</v>
          </cell>
          <cell r="G27" t="str">
            <v>COMM</v>
          </cell>
          <cell r="J27" t="str">
            <v>P</v>
          </cell>
          <cell r="K27" t="str">
            <v>Rate</v>
          </cell>
          <cell r="L27" t="str">
            <v/>
          </cell>
          <cell r="M27" t="str">
            <v>Y</v>
          </cell>
          <cell r="N27" t="str">
            <v>TS</v>
          </cell>
          <cell r="O27" t="str">
            <v>High</v>
          </cell>
          <cell r="P27" t="str">
            <v>Y</v>
          </cell>
          <cell r="Q27" t="str">
            <v>patients</v>
          </cell>
          <cell r="R27" t="str">
            <v>SRV</v>
          </cell>
          <cell r="S27" t="str">
            <v>Positive patient feedback related to explanation provided by the doctor</v>
          </cell>
          <cell r="T27" t="str">
            <v>Weighted all quarters</v>
          </cell>
          <cell r="U27" t="str">
            <v>Contributory communication</v>
          </cell>
          <cell r="V27" t="str">
            <v>percentage</v>
          </cell>
          <cell r="W27" t="str">
            <v>Y</v>
          </cell>
          <cell r="X27" t="str">
            <v>patients</v>
          </cell>
          <cell r="Y27" t="str">
            <v>https://www.hqsc.govt.nz/our-programmes/health-quality-evaluation/projects/patient-experience/adult-inpatient-experience/</v>
          </cell>
          <cell r="Z27" t="str">
            <v>https://www.hqsc.govt.nz/our-programmes/health-quality-evaluation/projects/patient-experience/</v>
          </cell>
          <cell r="AA27" t="str">
            <v>D less than 30</v>
          </cell>
          <cell r="AB27">
            <v>41821</v>
          </cell>
          <cell r="AC27">
            <v>42156</v>
          </cell>
          <cell r="AD27" t="str">
            <v>4-quarter rolling upto Q2, 2015</v>
          </cell>
          <cell r="AE27" t="str">
            <v>Qrt</v>
          </cell>
          <cell r="AF27" t="str">
            <v>currently is first 4q rolling total</v>
          </cell>
        </row>
        <row r="28">
          <cell r="A28" t="str">
            <v>SideEffects</v>
          </cell>
          <cell r="B28" t="str">
            <v>PTCT27</v>
          </cell>
          <cell r="C28" t="str">
            <v>Percentage of respondents who reported the highest level of explanation given about the side effects of their medicine</v>
          </cell>
          <cell r="D28" t="str">
            <v>Qrt</v>
          </cell>
          <cell r="F28" t="str">
            <v>PTCT</v>
          </cell>
          <cell r="G28" t="str">
            <v>COMM</v>
          </cell>
          <cell r="J28" t="str">
            <v>P</v>
          </cell>
          <cell r="K28" t="str">
            <v>Rate</v>
          </cell>
          <cell r="L28" t="str">
            <v/>
          </cell>
          <cell r="M28" t="str">
            <v>Y</v>
          </cell>
          <cell r="N28" t="str">
            <v>Run</v>
          </cell>
          <cell r="O28" t="str">
            <v>High</v>
          </cell>
          <cell r="P28" t="str">
            <v>Y</v>
          </cell>
          <cell r="Q28" t="str">
            <v>patients</v>
          </cell>
          <cell r="R28" t="str">
            <v>SRV</v>
          </cell>
          <cell r="S28" t="str">
            <v>Positive patient feedback related to explanation of drugs' side effects</v>
          </cell>
          <cell r="T28" t="str">
            <v>Weighted all quarters</v>
          </cell>
          <cell r="U28" t="str">
            <v>Contributory communication</v>
          </cell>
          <cell r="V28" t="str">
            <v>percentage</v>
          </cell>
          <cell r="W28" t="str">
            <v>Y</v>
          </cell>
          <cell r="X28" t="str">
            <v>patients</v>
          </cell>
          <cell r="Y28" t="str">
            <v>https://www.hqsc.govt.nz/our-programmes/health-quality-evaluation/projects/patient-experience/adult-inpatient-experience/</v>
          </cell>
          <cell r="Z28" t="str">
            <v>https://www.hqsc.govt.nz/our-programmes/health-quality-evaluation/projects/patient-experience/</v>
          </cell>
          <cell r="AA28" t="str">
            <v>D less than 30</v>
          </cell>
          <cell r="AB28">
            <v>41821</v>
          </cell>
          <cell r="AC28">
            <v>42156</v>
          </cell>
          <cell r="AD28" t="str">
            <v>4-quarter rolling upto Q2, 2015</v>
          </cell>
          <cell r="AE28" t="str">
            <v>Qrt</v>
          </cell>
          <cell r="AF28" t="str">
            <v>currently is first 4q rolling total</v>
          </cell>
        </row>
        <row r="29">
          <cell r="A29" t="str">
            <v>DoctorsListened</v>
          </cell>
          <cell r="B29" t="str">
            <v>PTCT28</v>
          </cell>
          <cell r="C29" t="str">
            <v>Percentage of respondents who felt always listened to by the doctors</v>
          </cell>
          <cell r="D29" t="str">
            <v>Qrt</v>
          </cell>
          <cell r="F29" t="str">
            <v>PTCT</v>
          </cell>
          <cell r="G29" t="str">
            <v>COMM</v>
          </cell>
          <cell r="J29" t="str">
            <v>P</v>
          </cell>
          <cell r="K29" t="str">
            <v>Rate</v>
          </cell>
          <cell r="L29" t="str">
            <v/>
          </cell>
          <cell r="M29" t="str">
            <v>Y</v>
          </cell>
          <cell r="N29" t="str">
            <v>TS</v>
          </cell>
          <cell r="O29" t="str">
            <v>High</v>
          </cell>
          <cell r="P29" t="str">
            <v>Y</v>
          </cell>
          <cell r="Q29" t="str">
            <v>patients</v>
          </cell>
          <cell r="R29" t="str">
            <v>SRV</v>
          </cell>
          <cell r="S29" t="str">
            <v>People that felt listened to by the doctor</v>
          </cell>
          <cell r="T29" t="str">
            <v>Weighted all quarters</v>
          </cell>
          <cell r="U29" t="str">
            <v>Contributory communication</v>
          </cell>
          <cell r="V29" t="str">
            <v>percentage</v>
          </cell>
          <cell r="W29" t="str">
            <v>Y</v>
          </cell>
          <cell r="X29" t="str">
            <v>patients</v>
          </cell>
          <cell r="Y29" t="str">
            <v>https://www.hqsc.govt.nz/our-programmes/health-quality-evaluation/projects/patient-experience/adult-inpatient-experience/</v>
          </cell>
          <cell r="Z29" t="str">
            <v>https://www.hqsc.govt.nz/our-programmes/health-quality-evaluation/projects/patient-experience/</v>
          </cell>
          <cell r="AA29" t="str">
            <v>D less than 30</v>
          </cell>
          <cell r="AB29">
            <v>41821</v>
          </cell>
          <cell r="AC29">
            <v>42156</v>
          </cell>
          <cell r="AD29" t="str">
            <v>4-quarter rolling upto Q2, 2015</v>
          </cell>
          <cell r="AE29" t="str">
            <v>Qrt</v>
          </cell>
          <cell r="AF29" t="str">
            <v>currently is first 4q rolling total</v>
          </cell>
        </row>
        <row r="30">
          <cell r="A30" t="str">
            <v>NursesListened</v>
          </cell>
          <cell r="B30" t="str">
            <v>PTCT29</v>
          </cell>
          <cell r="C30" t="str">
            <v>Percentage of respondents who felt always listened to by the nurses</v>
          </cell>
          <cell r="D30" t="str">
            <v>Qrt</v>
          </cell>
          <cell r="F30" t="str">
            <v>PTCT</v>
          </cell>
          <cell r="G30" t="str">
            <v>COMM</v>
          </cell>
          <cell r="J30" t="str">
            <v>P</v>
          </cell>
          <cell r="K30" t="str">
            <v>Rate</v>
          </cell>
          <cell r="L30" t="str">
            <v/>
          </cell>
          <cell r="M30" t="str">
            <v>Y</v>
          </cell>
          <cell r="N30" t="str">
            <v>TS</v>
          </cell>
          <cell r="O30" t="str">
            <v>High</v>
          </cell>
          <cell r="P30" t="str">
            <v>Y</v>
          </cell>
          <cell r="Q30" t="str">
            <v>patients</v>
          </cell>
          <cell r="R30" t="str">
            <v>SRV</v>
          </cell>
          <cell r="S30" t="str">
            <v>People that felt listened to by nurses</v>
          </cell>
          <cell r="T30" t="str">
            <v>Weighted all quarters</v>
          </cell>
          <cell r="U30" t="str">
            <v>Contributory communication</v>
          </cell>
          <cell r="V30" t="str">
            <v>percentage</v>
          </cell>
          <cell r="W30" t="str">
            <v>Y</v>
          </cell>
          <cell r="X30" t="str">
            <v>patients</v>
          </cell>
          <cell r="Y30" t="str">
            <v>https://www.hqsc.govt.nz/our-programmes/health-quality-evaluation/projects/patient-experience/adult-inpatient-experience/</v>
          </cell>
          <cell r="Z30" t="str">
            <v>https://www.hqsc.govt.nz/our-programmes/health-quality-evaluation/projects/patient-experience/</v>
          </cell>
          <cell r="AA30" t="str">
            <v>D less than 30</v>
          </cell>
          <cell r="AB30">
            <v>41821</v>
          </cell>
          <cell r="AC30">
            <v>42156</v>
          </cell>
          <cell r="AD30" t="str">
            <v>4-quarter rolling upto Q2, 2015</v>
          </cell>
          <cell r="AE30" t="str">
            <v>Qrt</v>
          </cell>
          <cell r="AF30" t="str">
            <v>currently is first 4q rolling total</v>
          </cell>
        </row>
        <row r="31">
          <cell r="A31" t="str">
            <v>OthersListened</v>
          </cell>
          <cell r="B31" t="str">
            <v>PTCT30</v>
          </cell>
          <cell r="C31" t="str">
            <v>Percentage of respondents who felt always listened to by any other staff</v>
          </cell>
          <cell r="D31" t="str">
            <v>Qrt</v>
          </cell>
          <cell r="F31" t="str">
            <v>PTCT</v>
          </cell>
          <cell r="G31" t="str">
            <v>COMM</v>
          </cell>
          <cell r="J31" t="str">
            <v>P</v>
          </cell>
          <cell r="K31" t="str">
            <v>Rate</v>
          </cell>
          <cell r="L31" t="str">
            <v/>
          </cell>
          <cell r="M31" t="str">
            <v>Y</v>
          </cell>
          <cell r="N31" t="str">
            <v>TS</v>
          </cell>
          <cell r="O31" t="str">
            <v>High</v>
          </cell>
          <cell r="P31" t="str">
            <v>Y</v>
          </cell>
          <cell r="Q31" t="str">
            <v>patients</v>
          </cell>
          <cell r="R31" t="str">
            <v>SRV</v>
          </cell>
          <cell r="S31" t="str">
            <v>People that felt listened to by other staff</v>
          </cell>
          <cell r="T31" t="str">
            <v>Weighted all quarters</v>
          </cell>
          <cell r="U31" t="str">
            <v>Contributory communication</v>
          </cell>
          <cell r="V31" t="str">
            <v>percentage</v>
          </cell>
          <cell r="W31" t="str">
            <v>Y</v>
          </cell>
          <cell r="X31" t="str">
            <v>patients</v>
          </cell>
          <cell r="Y31" t="str">
            <v>https://www.hqsc.govt.nz/our-programmes/health-quality-evaluation/projects/patient-experience/adult-inpatient-experience/</v>
          </cell>
          <cell r="Z31" t="str">
            <v>https://www.hqsc.govt.nz/our-programmes/health-quality-evaluation/projects/patient-experience/</v>
          </cell>
          <cell r="AA31" t="str">
            <v>D less than 30</v>
          </cell>
          <cell r="AB31">
            <v>41821</v>
          </cell>
          <cell r="AC31">
            <v>42156</v>
          </cell>
          <cell r="AD31" t="str">
            <v>4-quarter rolling upto Q2, 2015</v>
          </cell>
          <cell r="AE31" t="str">
            <v>Qrt</v>
          </cell>
          <cell r="AF31" t="str">
            <v>currently is first 4q rolling total</v>
          </cell>
        </row>
        <row r="32">
          <cell r="A32" t="str">
            <v>FamilyInvolved</v>
          </cell>
          <cell r="B32" t="str">
            <v>PTCT31</v>
          </cell>
          <cell r="C32" t="str">
            <v>Percentage of respondents who reported the highest level of inclusiveness of their family/whanau</v>
          </cell>
          <cell r="D32" t="str">
            <v>Qrt</v>
          </cell>
          <cell r="F32" t="str">
            <v>PTCT</v>
          </cell>
          <cell r="G32" t="str">
            <v>PTSHIP</v>
          </cell>
          <cell r="J32" t="str">
            <v>P</v>
          </cell>
          <cell r="K32" t="str">
            <v>Rate</v>
          </cell>
          <cell r="L32" t="str">
            <v/>
          </cell>
          <cell r="M32" t="str">
            <v>Y</v>
          </cell>
          <cell r="N32" t="str">
            <v>Run</v>
          </cell>
          <cell r="O32" t="str">
            <v>High</v>
          </cell>
          <cell r="P32" t="str">
            <v>Y</v>
          </cell>
          <cell r="Q32" t="str">
            <v>patients</v>
          </cell>
          <cell r="R32" t="str">
            <v>SRV</v>
          </cell>
          <cell r="S32" t="str">
            <v>People that felt their whanau included</v>
          </cell>
          <cell r="T32" t="str">
            <v>Weighted all quarters</v>
          </cell>
          <cell r="U32" t="str">
            <v>Contributory partnership</v>
          </cell>
          <cell r="V32" t="str">
            <v>percentage</v>
          </cell>
          <cell r="W32" t="str">
            <v>Y</v>
          </cell>
          <cell r="X32" t="str">
            <v>patients</v>
          </cell>
          <cell r="Y32" t="str">
            <v>https://www.hqsc.govt.nz/our-programmes/health-quality-evaluation/projects/patient-experience/adult-inpatient-experience/</v>
          </cell>
          <cell r="Z32" t="str">
            <v>https://www.hqsc.govt.nz/our-programmes/health-quality-evaluation/projects/patient-experience/</v>
          </cell>
          <cell r="AA32" t="str">
            <v>D less than 30</v>
          </cell>
          <cell r="AB32">
            <v>41821</v>
          </cell>
          <cell r="AC32">
            <v>42156</v>
          </cell>
          <cell r="AD32" t="str">
            <v>4-quarter rolling upto Q2, 2015</v>
          </cell>
          <cell r="AE32" t="str">
            <v>Qrt</v>
          </cell>
          <cell r="AF32" t="str">
            <v>currently is first 4q rolling total</v>
          </cell>
        </row>
        <row r="33">
          <cell r="A33" t="str">
            <v>YouInvolved</v>
          </cell>
          <cell r="B33" t="str">
            <v>PTCT32</v>
          </cell>
          <cell r="C33" t="str">
            <v>Percentage of respondents who reported the highest level of involvement in their own care</v>
          </cell>
          <cell r="D33" t="str">
            <v>Qrt</v>
          </cell>
          <cell r="F33" t="str">
            <v>PTCT</v>
          </cell>
          <cell r="G33" t="str">
            <v>PTSHIP</v>
          </cell>
          <cell r="J33" t="str">
            <v>P</v>
          </cell>
          <cell r="K33" t="str">
            <v>Rate</v>
          </cell>
          <cell r="L33" t="str">
            <v/>
          </cell>
          <cell r="M33" t="str">
            <v>Y</v>
          </cell>
          <cell r="N33" t="str">
            <v>TS</v>
          </cell>
          <cell r="O33" t="str">
            <v>High</v>
          </cell>
          <cell r="P33" t="str">
            <v>Y</v>
          </cell>
          <cell r="Q33" t="str">
            <v>patients</v>
          </cell>
          <cell r="R33" t="str">
            <v>SRV</v>
          </cell>
          <cell r="S33" t="str">
            <v>People that felt involved in own treatment</v>
          </cell>
          <cell r="T33" t="str">
            <v>Weighted all quarters</v>
          </cell>
          <cell r="U33" t="str">
            <v>Contributory partnership</v>
          </cell>
          <cell r="V33" t="str">
            <v>percentage</v>
          </cell>
          <cell r="W33" t="str">
            <v>Y</v>
          </cell>
          <cell r="X33" t="str">
            <v>patients</v>
          </cell>
          <cell r="Y33" t="str">
            <v>https://www.hqsc.govt.nz/our-programmes/health-quality-evaluation/projects/patient-experience/adult-inpatient-experience/</v>
          </cell>
          <cell r="Z33" t="str">
            <v>https://www.hqsc.govt.nz/our-programmes/health-quality-evaluation/projects/patient-experience/</v>
          </cell>
          <cell r="AA33" t="str">
            <v>D less than 30</v>
          </cell>
          <cell r="AB33">
            <v>41821</v>
          </cell>
          <cell r="AC33">
            <v>42156</v>
          </cell>
          <cell r="AD33" t="str">
            <v>4-quarter rolling upto Q2, 2015</v>
          </cell>
          <cell r="AE33" t="str">
            <v>Qrt</v>
          </cell>
          <cell r="AF33" t="str">
            <v>currently is first 4q rolling total</v>
          </cell>
        </row>
        <row r="34">
          <cell r="A34" t="str">
            <v>ConflictingInfo</v>
          </cell>
          <cell r="B34" t="str">
            <v>PTCT33</v>
          </cell>
          <cell r="C34" t="str">
            <v>Percentage of respondents who never received conflicting information from staff members</v>
          </cell>
          <cell r="D34" t="str">
            <v>Qrt</v>
          </cell>
          <cell r="F34" t="str">
            <v>PTCT</v>
          </cell>
          <cell r="G34" t="str">
            <v>CO-ORD</v>
          </cell>
          <cell r="J34" t="str">
            <v>P</v>
          </cell>
          <cell r="K34" t="str">
            <v>Rate</v>
          </cell>
          <cell r="L34" t="str">
            <v/>
          </cell>
          <cell r="M34" t="str">
            <v>Y</v>
          </cell>
          <cell r="N34" t="str">
            <v>TS</v>
          </cell>
          <cell r="O34" t="str">
            <v>High</v>
          </cell>
          <cell r="P34" t="str">
            <v>Y</v>
          </cell>
          <cell r="Q34" t="str">
            <v>patients</v>
          </cell>
          <cell r="R34" t="str">
            <v>SRV</v>
          </cell>
          <cell r="S34" t="str">
            <v>People that received confusing information from staff</v>
          </cell>
          <cell r="T34" t="str">
            <v>Weighted all quarters</v>
          </cell>
          <cell r="U34" t="str">
            <v>Contributory co-ordination</v>
          </cell>
          <cell r="V34" t="str">
            <v>percentage</v>
          </cell>
          <cell r="W34" t="str">
            <v>Y</v>
          </cell>
          <cell r="X34" t="str">
            <v>patients</v>
          </cell>
          <cell r="Y34" t="str">
            <v>https://www.hqsc.govt.nz/our-programmes/health-quality-evaluation/projects/patient-experience/adult-inpatient-experience/</v>
          </cell>
          <cell r="Z34" t="str">
            <v>https://www.hqsc.govt.nz/our-programmes/health-quality-evaluation/projects/patient-experience/</v>
          </cell>
          <cell r="AA34" t="str">
            <v>D less than 30</v>
          </cell>
          <cell r="AB34">
            <v>41821</v>
          </cell>
          <cell r="AC34">
            <v>42156</v>
          </cell>
          <cell r="AD34" t="str">
            <v>4-quarter rolling upto Q2, 2015</v>
          </cell>
          <cell r="AE34" t="str">
            <v>Qrt</v>
          </cell>
          <cell r="AF34" t="str">
            <v>currently is first 4q rolling total</v>
          </cell>
        </row>
        <row r="35">
          <cell r="A35" t="str">
            <v>ManageOnDischarge</v>
          </cell>
          <cell r="B35" t="str">
            <v>PTCT34</v>
          </cell>
          <cell r="C35" t="str">
            <v>Percentage of respondents who felt they received enough information to manage their condition after discharge</v>
          </cell>
          <cell r="D35" t="str">
            <v>Qrt</v>
          </cell>
          <cell r="F35" t="str">
            <v>PTCT</v>
          </cell>
          <cell r="G35" t="str">
            <v>CO-ORD</v>
          </cell>
          <cell r="J35" t="str">
            <v>P</v>
          </cell>
          <cell r="K35" t="str">
            <v>Rate</v>
          </cell>
          <cell r="L35" t="str">
            <v/>
          </cell>
          <cell r="M35" t="str">
            <v>Y</v>
          </cell>
          <cell r="N35" t="str">
            <v>Run</v>
          </cell>
          <cell r="O35" t="str">
            <v>High</v>
          </cell>
          <cell r="P35" t="str">
            <v>Y</v>
          </cell>
          <cell r="Q35" t="str">
            <v>patients</v>
          </cell>
          <cell r="R35" t="str">
            <v>SRV</v>
          </cell>
          <cell r="S35" t="str">
            <v>People that got enough information about their problem after treatment</v>
          </cell>
          <cell r="T35" t="str">
            <v>Weighted all quarters</v>
          </cell>
          <cell r="U35" t="str">
            <v>Contributory co-ordination</v>
          </cell>
          <cell r="V35" t="str">
            <v>percentage</v>
          </cell>
          <cell r="W35" t="str">
            <v>Y</v>
          </cell>
          <cell r="X35" t="str">
            <v>patients</v>
          </cell>
          <cell r="Y35" t="str">
            <v>https://www.hqsc.govt.nz/our-programmes/health-quality-evaluation/projects/patient-experience/adult-inpatient-experience/</v>
          </cell>
          <cell r="Z35" t="str">
            <v>https://www.hqsc.govt.nz/our-programmes/health-quality-evaluation/projects/patient-experience/</v>
          </cell>
          <cell r="AA35" t="str">
            <v>D less than 30</v>
          </cell>
          <cell r="AB35">
            <v>41821</v>
          </cell>
          <cell r="AC35">
            <v>42156</v>
          </cell>
          <cell r="AD35" t="str">
            <v>4-quarter rolling upto Q2, 2015</v>
          </cell>
          <cell r="AE35" t="str">
            <v>Qrt</v>
          </cell>
          <cell r="AF35" t="str">
            <v>currently is first 4q rolling total</v>
          </cell>
        </row>
        <row r="36">
          <cell r="A36" t="str">
            <v>CulturalSupport</v>
          </cell>
          <cell r="B36" t="str">
            <v>PTCT35</v>
          </cell>
          <cell r="C36" t="str">
            <v>Percentage of respondents who felt there was always cultural support when needed</v>
          </cell>
          <cell r="D36" t="str">
            <v>Qrt</v>
          </cell>
          <cell r="F36" t="str">
            <v>PTCT</v>
          </cell>
          <cell r="G36" t="str">
            <v>NEED</v>
          </cell>
          <cell r="J36" t="str">
            <v>P</v>
          </cell>
          <cell r="K36" t="str">
            <v>Rate</v>
          </cell>
          <cell r="L36" t="str">
            <v/>
          </cell>
          <cell r="M36" t="str">
            <v>Y</v>
          </cell>
          <cell r="N36" t="str">
            <v>TS</v>
          </cell>
          <cell r="O36" t="str">
            <v>High</v>
          </cell>
          <cell r="P36" t="str">
            <v>Y</v>
          </cell>
          <cell r="Q36" t="str">
            <v>patients</v>
          </cell>
          <cell r="R36" t="str">
            <v>SRV</v>
          </cell>
          <cell r="S36" t="str">
            <v>People that felt cultural support if needed</v>
          </cell>
          <cell r="T36" t="str">
            <v>Weighted all quarters</v>
          </cell>
          <cell r="U36" t="str">
            <v>Contributory needs</v>
          </cell>
          <cell r="V36" t="str">
            <v>percentage</v>
          </cell>
          <cell r="W36" t="str">
            <v>Y</v>
          </cell>
          <cell r="X36" t="str">
            <v>patients</v>
          </cell>
          <cell r="Y36" t="str">
            <v>https://www.hqsc.govt.nz/our-programmes/health-quality-evaluation/projects/patient-experience/adult-inpatient-experience/</v>
          </cell>
          <cell r="Z36" t="str">
            <v>https://www.hqsc.govt.nz/our-programmes/health-quality-evaluation/projects/patient-experience/</v>
          </cell>
          <cell r="AA36" t="str">
            <v>D less than 30</v>
          </cell>
          <cell r="AB36">
            <v>41821</v>
          </cell>
          <cell r="AC36">
            <v>42156</v>
          </cell>
          <cell r="AD36" t="str">
            <v>4-quarter rolling upto Q2, 2015</v>
          </cell>
          <cell r="AE36" t="str">
            <v>Qrt</v>
          </cell>
          <cell r="AF36" t="str">
            <v>currently is first 4q rolling total</v>
          </cell>
        </row>
        <row r="37">
          <cell r="A37" t="str">
            <v>TreatedKindness</v>
          </cell>
          <cell r="B37" t="str">
            <v>PTCT36</v>
          </cell>
          <cell r="C37" t="str">
            <v>Percentage of respondents who felt always treated with kindness and understanding</v>
          </cell>
          <cell r="D37" t="str">
            <v>Qrt</v>
          </cell>
          <cell r="F37" t="str">
            <v>PTCT</v>
          </cell>
          <cell r="G37" t="str">
            <v>NEED</v>
          </cell>
          <cell r="J37" t="str">
            <v>P</v>
          </cell>
          <cell r="K37" t="str">
            <v>Rate</v>
          </cell>
          <cell r="L37" t="str">
            <v/>
          </cell>
          <cell r="M37" t="str">
            <v>Y</v>
          </cell>
          <cell r="N37" t="str">
            <v>TS</v>
          </cell>
          <cell r="O37" t="str">
            <v>High</v>
          </cell>
          <cell r="P37" t="str">
            <v>Y</v>
          </cell>
          <cell r="Q37" t="str">
            <v>patients</v>
          </cell>
          <cell r="R37" t="str">
            <v>SRV</v>
          </cell>
          <cell r="S37" t="str">
            <v>People that felt understood and taken cared of</v>
          </cell>
          <cell r="T37" t="str">
            <v>Weighted all quarters</v>
          </cell>
          <cell r="U37" t="str">
            <v>Contributory needs</v>
          </cell>
          <cell r="V37" t="str">
            <v>percentage</v>
          </cell>
          <cell r="W37" t="str">
            <v>Y</v>
          </cell>
          <cell r="X37" t="str">
            <v>patients</v>
          </cell>
          <cell r="Y37" t="str">
            <v>https://www.hqsc.govt.nz/our-programmes/health-quality-evaluation/projects/patient-experience/adult-inpatient-experience/</v>
          </cell>
          <cell r="Z37" t="str">
            <v>https://www.hqsc.govt.nz/our-programmes/health-quality-evaluation/projects/patient-experience/</v>
          </cell>
          <cell r="AA37" t="str">
            <v>D less than 30</v>
          </cell>
          <cell r="AB37">
            <v>41821</v>
          </cell>
          <cell r="AC37">
            <v>42156</v>
          </cell>
          <cell r="AD37" t="str">
            <v>4-quarter rolling upto Q2, 2015</v>
          </cell>
          <cell r="AE37" t="str">
            <v>Qrt</v>
          </cell>
          <cell r="AF37" t="str">
            <v>currently is first 4q rolling total</v>
          </cell>
        </row>
        <row r="38">
          <cell r="A38" t="str">
            <v>ControlPain</v>
          </cell>
          <cell r="B38" t="str">
            <v>PTCT37</v>
          </cell>
          <cell r="C38" t="str">
            <v>Percentage of respondents who felt all possible action was taken by staff to control pain</v>
          </cell>
          <cell r="D38" t="str">
            <v>Qrt</v>
          </cell>
          <cell r="F38" t="str">
            <v>PTCT</v>
          </cell>
          <cell r="G38" t="str">
            <v>NEED</v>
          </cell>
          <cell r="J38" t="str">
            <v>P</v>
          </cell>
          <cell r="K38" t="str">
            <v>Rate</v>
          </cell>
          <cell r="L38" t="str">
            <v/>
          </cell>
          <cell r="M38" t="str">
            <v>Y</v>
          </cell>
          <cell r="N38" t="str">
            <v>TS</v>
          </cell>
          <cell r="O38" t="str">
            <v>High</v>
          </cell>
          <cell r="P38" t="str">
            <v>Y</v>
          </cell>
          <cell r="Q38" t="str">
            <v>patients</v>
          </cell>
          <cell r="R38" t="str">
            <v>SRV</v>
          </cell>
          <cell r="S38" t="str">
            <v>People that felt staff took good care of their pain</v>
          </cell>
          <cell r="T38" t="str">
            <v>Weighted all quarters</v>
          </cell>
          <cell r="U38" t="str">
            <v>Contributory needs</v>
          </cell>
          <cell r="V38" t="str">
            <v>percentage</v>
          </cell>
          <cell r="W38" t="str">
            <v>Y</v>
          </cell>
          <cell r="X38" t="str">
            <v>patients</v>
          </cell>
          <cell r="Y38" t="str">
            <v>https://www.hqsc.govt.nz/our-programmes/health-quality-evaluation/projects/patient-experience/adult-inpatient-experience/</v>
          </cell>
          <cell r="Z38" t="str">
            <v>https://www.hqsc.govt.nz/our-programmes/health-quality-evaluation/projects/patient-experience/</v>
          </cell>
          <cell r="AA38" t="str">
            <v>D less than 30</v>
          </cell>
          <cell r="AB38">
            <v>41821</v>
          </cell>
          <cell r="AC38">
            <v>42156</v>
          </cell>
          <cell r="AD38" t="str">
            <v>4-quarter rolling upto Q2, 2015</v>
          </cell>
          <cell r="AE38" t="str">
            <v>Qrt</v>
          </cell>
          <cell r="AF38" t="str">
            <v>currently is first 4q rolling total</v>
          </cell>
        </row>
        <row r="39">
          <cell r="A39" t="str">
            <v>TreatedRespect</v>
          </cell>
          <cell r="B39" t="str">
            <v>PTCT38</v>
          </cell>
          <cell r="C39" t="str">
            <v>Percentage of respondents who felt always treated with respect and dignity</v>
          </cell>
          <cell r="D39" t="str">
            <v>Qrt</v>
          </cell>
          <cell r="F39" t="str">
            <v>PTCT</v>
          </cell>
          <cell r="G39" t="str">
            <v>NEED</v>
          </cell>
          <cell r="J39" t="str">
            <v>P</v>
          </cell>
          <cell r="K39" t="str">
            <v>Rate</v>
          </cell>
          <cell r="L39" t="str">
            <v/>
          </cell>
          <cell r="M39" t="str">
            <v>Y</v>
          </cell>
          <cell r="N39" t="str">
            <v>TS</v>
          </cell>
          <cell r="O39" t="str">
            <v>High</v>
          </cell>
          <cell r="P39" t="str">
            <v>Y</v>
          </cell>
          <cell r="Q39" t="str">
            <v>patients</v>
          </cell>
          <cell r="R39" t="str">
            <v>SRV</v>
          </cell>
          <cell r="S39" t="str">
            <v>People that felt treated with respect and dignity</v>
          </cell>
          <cell r="T39" t="str">
            <v>Weighted all quarters</v>
          </cell>
          <cell r="U39" t="str">
            <v>Contributory needs</v>
          </cell>
          <cell r="V39" t="str">
            <v>percentage</v>
          </cell>
          <cell r="W39" t="str">
            <v>Y</v>
          </cell>
          <cell r="X39" t="str">
            <v>patients</v>
          </cell>
          <cell r="Y39" t="str">
            <v>https://www.hqsc.govt.nz/our-programmes/health-quality-evaluation/projects/patient-experience/adult-inpatient-experience/</v>
          </cell>
          <cell r="Z39" t="str">
            <v>https://www.hqsc.govt.nz/our-programmes/health-quality-evaluation/projects/patient-experience/</v>
          </cell>
          <cell r="AA39" t="str">
            <v>D less than 30</v>
          </cell>
          <cell r="AB39">
            <v>41821</v>
          </cell>
          <cell r="AC39">
            <v>42156</v>
          </cell>
          <cell r="AD39" t="str">
            <v>4-quarter rolling upto Q2, 2015</v>
          </cell>
          <cell r="AE39" t="str">
            <v>Qrt</v>
          </cell>
          <cell r="AF39" t="str">
            <v>currently is first 4q rolling total</v>
          </cell>
        </row>
        <row r="40">
          <cell r="A40" t="str">
            <v>HelpToilet</v>
          </cell>
          <cell r="B40" t="str">
            <v>PTCT39</v>
          </cell>
          <cell r="C40" t="str">
            <v>Percentage of respondents who were always assisted in time to get to a toilet/use a bedpan</v>
          </cell>
          <cell r="D40" t="str">
            <v>Qrt</v>
          </cell>
          <cell r="F40" t="str">
            <v>PTCT</v>
          </cell>
          <cell r="G40" t="str">
            <v>NEED</v>
          </cell>
          <cell r="J40" t="str">
            <v>P</v>
          </cell>
          <cell r="K40" t="str">
            <v>Rate</v>
          </cell>
          <cell r="L40" t="str">
            <v/>
          </cell>
          <cell r="M40" t="str">
            <v>Y</v>
          </cell>
          <cell r="N40" t="str">
            <v>TS</v>
          </cell>
          <cell r="O40" t="str">
            <v>High</v>
          </cell>
          <cell r="P40" t="str">
            <v>Y</v>
          </cell>
          <cell r="Q40" t="str">
            <v>patients</v>
          </cell>
          <cell r="R40" t="str">
            <v>SRV</v>
          </cell>
          <cell r="S40" t="str">
            <v>People that were assisted on time for their toilet needs</v>
          </cell>
          <cell r="T40" t="str">
            <v>Weighted all quarters</v>
          </cell>
          <cell r="U40" t="str">
            <v>Contributory needs</v>
          </cell>
          <cell r="V40" t="str">
            <v>percentage</v>
          </cell>
          <cell r="W40" t="str">
            <v>Y</v>
          </cell>
          <cell r="X40" t="str">
            <v>patients</v>
          </cell>
          <cell r="Y40" t="str">
            <v>https://www.hqsc.govt.nz/our-programmes/health-quality-evaluation/projects/patient-experience/adult-inpatient-experience/</v>
          </cell>
          <cell r="Z40" t="str">
            <v>https://www.hqsc.govt.nz/our-programmes/health-quality-evaluation/projects/patient-experience/</v>
          </cell>
          <cell r="AA40" t="str">
            <v>D less than 30</v>
          </cell>
          <cell r="AB40">
            <v>41821</v>
          </cell>
          <cell r="AC40">
            <v>42156</v>
          </cell>
          <cell r="AD40" t="str">
            <v>4-quarter rolling upto Q2, 2015</v>
          </cell>
          <cell r="AE40" t="str">
            <v>Qrt</v>
          </cell>
          <cell r="AF40" t="str">
            <v>currently is first 4q rolling total</v>
          </cell>
        </row>
        <row r="41">
          <cell r="A41" t="str">
            <v>ConfidenceDoctors</v>
          </cell>
          <cell r="B41" t="str">
            <v>PTCT40</v>
          </cell>
          <cell r="C41" t="str">
            <v>Percentage of respondents who always trusted the doctors taking care of/treating them</v>
          </cell>
          <cell r="D41" t="str">
            <v>Qrt</v>
          </cell>
          <cell r="F41" t="str">
            <v>PTCT</v>
          </cell>
          <cell r="G41" t="str">
            <v>ADDQ</v>
          </cell>
          <cell r="J41" t="str">
            <v>P</v>
          </cell>
          <cell r="K41" t="str">
            <v>Rate</v>
          </cell>
          <cell r="L41" t="str">
            <v/>
          </cell>
          <cell r="M41" t="str">
            <v>Y</v>
          </cell>
          <cell r="N41" t="str">
            <v>TS</v>
          </cell>
          <cell r="O41" t="str">
            <v>High</v>
          </cell>
          <cell r="P41" t="str">
            <v>Y</v>
          </cell>
          <cell r="Q41" t="str">
            <v>patients</v>
          </cell>
          <cell r="R41" t="str">
            <v>SRV</v>
          </cell>
          <cell r="S41" t="str">
            <v>People that always trusted their doctor</v>
          </cell>
          <cell r="T41" t="str">
            <v>Weighted all quarters</v>
          </cell>
          <cell r="U41" t="str">
            <v>Contributory others</v>
          </cell>
          <cell r="V41" t="str">
            <v>percentage</v>
          </cell>
          <cell r="W41" t="str">
            <v>Y</v>
          </cell>
          <cell r="X41" t="str">
            <v>patients</v>
          </cell>
          <cell r="Y41" t="str">
            <v>https://www.hqsc.govt.nz/our-programmes/health-quality-evaluation/projects/patient-experience/adult-inpatient-experience/</v>
          </cell>
          <cell r="Z41" t="str">
            <v>https://www.hqsc.govt.nz/our-programmes/health-quality-evaluation/projects/patient-experience/</v>
          </cell>
          <cell r="AA41" t="str">
            <v>D less than 30</v>
          </cell>
          <cell r="AB41">
            <v>41821</v>
          </cell>
          <cell r="AC41">
            <v>42156</v>
          </cell>
          <cell r="AD41" t="str">
            <v>4-quarter rolling upto Q2, 2015</v>
          </cell>
          <cell r="AE41" t="str">
            <v>Qrt</v>
          </cell>
          <cell r="AF41" t="str">
            <v>currently is first 4q rolling total</v>
          </cell>
        </row>
        <row r="42">
          <cell r="A42" t="str">
            <v>ConfidenceNurses</v>
          </cell>
          <cell r="B42" t="str">
            <v>PTCT41</v>
          </cell>
          <cell r="C42" t="str">
            <v>Percentage of respondents who always trusted the nurses taking care of/treating them</v>
          </cell>
          <cell r="D42" t="str">
            <v>Qrt</v>
          </cell>
          <cell r="F42" t="str">
            <v>PTCT</v>
          </cell>
          <cell r="G42" t="str">
            <v>ADDQ</v>
          </cell>
          <cell r="J42" t="str">
            <v>P</v>
          </cell>
          <cell r="K42" t="str">
            <v>Rate</v>
          </cell>
          <cell r="L42" t="str">
            <v/>
          </cell>
          <cell r="M42" t="str">
            <v>Y</v>
          </cell>
          <cell r="N42" t="str">
            <v>TS</v>
          </cell>
          <cell r="O42" t="str">
            <v>High</v>
          </cell>
          <cell r="P42" t="str">
            <v>Y</v>
          </cell>
          <cell r="Q42" t="str">
            <v>patients</v>
          </cell>
          <cell r="R42" t="str">
            <v>SRV</v>
          </cell>
          <cell r="S42" t="str">
            <v>People that always trusted their nurses</v>
          </cell>
          <cell r="T42" t="str">
            <v>Weighted all quarters</v>
          </cell>
          <cell r="U42" t="str">
            <v>Contributory others</v>
          </cell>
          <cell r="V42" t="str">
            <v>percentage</v>
          </cell>
          <cell r="W42" t="str">
            <v>Y</v>
          </cell>
          <cell r="X42" t="str">
            <v>patients</v>
          </cell>
          <cell r="Y42" t="str">
            <v>https://www.hqsc.govt.nz/our-programmes/health-quality-evaluation/projects/patient-experience/adult-inpatient-experience/</v>
          </cell>
          <cell r="Z42" t="str">
            <v>https://www.hqsc.govt.nz/our-programmes/health-quality-evaluation/projects/patient-experience/</v>
          </cell>
          <cell r="AA42" t="str">
            <v>D less than 30</v>
          </cell>
          <cell r="AB42">
            <v>41821</v>
          </cell>
          <cell r="AC42">
            <v>42156</v>
          </cell>
          <cell r="AD42" t="str">
            <v>4-quarter rolling upto Q2, 2015</v>
          </cell>
          <cell r="AE42" t="str">
            <v>Qrt</v>
          </cell>
          <cell r="AF42" t="str">
            <v>currently is first 4q rolling total</v>
          </cell>
        </row>
        <row r="43">
          <cell r="A43" t="str">
            <v>ConfidenceOthers</v>
          </cell>
          <cell r="B43" t="str">
            <v>PTCT42</v>
          </cell>
          <cell r="C43" t="str">
            <v>Percentage of respondents who always trusted the healthcare team members taking care of/treating them</v>
          </cell>
          <cell r="D43" t="str">
            <v>Qrt</v>
          </cell>
          <cell r="F43" t="str">
            <v>PTCT</v>
          </cell>
          <cell r="G43" t="str">
            <v>ADDQ</v>
          </cell>
          <cell r="J43" t="str">
            <v>P</v>
          </cell>
          <cell r="K43" t="str">
            <v>Rate</v>
          </cell>
          <cell r="L43" t="str">
            <v/>
          </cell>
          <cell r="M43" t="str">
            <v>Y</v>
          </cell>
          <cell r="N43" t="str">
            <v>TS</v>
          </cell>
          <cell r="O43" t="str">
            <v>High</v>
          </cell>
          <cell r="P43" t="str">
            <v>Y</v>
          </cell>
          <cell r="Q43" t="str">
            <v>patients</v>
          </cell>
          <cell r="R43" t="str">
            <v>SRV</v>
          </cell>
          <cell r="S43" t="str">
            <v>People that always trusted the healthcare staff</v>
          </cell>
          <cell r="T43" t="str">
            <v>Weighted all quarters</v>
          </cell>
          <cell r="U43" t="str">
            <v>Contributory others</v>
          </cell>
          <cell r="V43" t="str">
            <v>percentage</v>
          </cell>
          <cell r="W43" t="str">
            <v>Y</v>
          </cell>
          <cell r="X43" t="str">
            <v>patients</v>
          </cell>
          <cell r="Y43" t="str">
            <v>https://www.hqsc.govt.nz/our-programmes/health-quality-evaluation/projects/patient-experience/adult-inpatient-experience/</v>
          </cell>
          <cell r="Z43" t="str">
            <v>https://www.hqsc.govt.nz/our-programmes/health-quality-evaluation/projects/patient-experience/</v>
          </cell>
          <cell r="AA43" t="str">
            <v>D less than 30</v>
          </cell>
          <cell r="AB43">
            <v>41821</v>
          </cell>
          <cell r="AC43">
            <v>42156</v>
          </cell>
          <cell r="AD43" t="str">
            <v>4-quarter rolling upto Q2, 2015</v>
          </cell>
          <cell r="AE43" t="str">
            <v>Qrt</v>
          </cell>
          <cell r="AF43" t="str">
            <v>currently is first 4q rolling total</v>
          </cell>
        </row>
        <row r="44">
          <cell r="A44" t="str">
            <v>OpExplained</v>
          </cell>
          <cell r="B44" t="str">
            <v>PTCT43</v>
          </cell>
          <cell r="C44" t="str">
            <v>Percentage of respondents who fully understood the explanation of the risks and benefits of their operation</v>
          </cell>
          <cell r="D44" t="str">
            <v>Qrt</v>
          </cell>
          <cell r="F44" t="str">
            <v>PTCT</v>
          </cell>
          <cell r="G44" t="str">
            <v>ADDQ</v>
          </cell>
          <cell r="J44" t="str">
            <v>P</v>
          </cell>
          <cell r="K44" t="str">
            <v>Rate</v>
          </cell>
          <cell r="L44" t="str">
            <v/>
          </cell>
          <cell r="M44" t="str">
            <v>Y</v>
          </cell>
          <cell r="N44" t="str">
            <v>TS</v>
          </cell>
          <cell r="O44" t="str">
            <v>High</v>
          </cell>
          <cell r="P44" t="str">
            <v>Y</v>
          </cell>
          <cell r="Q44" t="str">
            <v>patients</v>
          </cell>
          <cell r="R44" t="str">
            <v>SRV</v>
          </cell>
          <cell r="S44" t="str">
            <v>People that fully understood risks and benefits of surgery</v>
          </cell>
          <cell r="T44" t="str">
            <v>Weighted all quarters</v>
          </cell>
          <cell r="U44" t="str">
            <v>Contributory others</v>
          </cell>
          <cell r="V44" t="str">
            <v>percentage</v>
          </cell>
          <cell r="W44" t="str">
            <v>Y</v>
          </cell>
          <cell r="X44" t="str">
            <v>patients</v>
          </cell>
          <cell r="Y44" t="str">
            <v>https://www.hqsc.govt.nz/our-programmes/health-quality-evaluation/projects/patient-experience/adult-inpatient-experience/</v>
          </cell>
          <cell r="Z44" t="str">
            <v>https://www.hqsc.govt.nz/our-programmes/health-quality-evaluation/projects/patient-experience/</v>
          </cell>
          <cell r="AA44" t="str">
            <v>D less than 30</v>
          </cell>
          <cell r="AB44">
            <v>41821</v>
          </cell>
          <cell r="AC44">
            <v>42156</v>
          </cell>
          <cell r="AD44" t="str">
            <v>4-quarter rolling upto Q2, 2015</v>
          </cell>
          <cell r="AE44" t="str">
            <v>Qrt</v>
          </cell>
          <cell r="AF44" t="str">
            <v>currently is first 4q rolling total</v>
          </cell>
        </row>
        <row r="45">
          <cell r="A45" t="str">
            <v>OpOutcomeExplained</v>
          </cell>
          <cell r="B45" t="str">
            <v>PTCT44</v>
          </cell>
          <cell r="C45" t="str">
            <v>Percentage of respondents who fully understood the explanation of the outcome of their operation</v>
          </cell>
          <cell r="D45" t="str">
            <v>Qrt</v>
          </cell>
          <cell r="F45" t="str">
            <v>PTCT</v>
          </cell>
          <cell r="G45" t="str">
            <v>ADDQ</v>
          </cell>
          <cell r="J45" t="str">
            <v>P</v>
          </cell>
          <cell r="K45" t="str">
            <v>Rate</v>
          </cell>
          <cell r="L45" t="str">
            <v/>
          </cell>
          <cell r="M45" t="str">
            <v>Y</v>
          </cell>
          <cell r="N45" t="str">
            <v>TS</v>
          </cell>
          <cell r="O45" t="str">
            <v>High</v>
          </cell>
          <cell r="P45" t="str">
            <v>Y</v>
          </cell>
          <cell r="Q45" t="str">
            <v>patients</v>
          </cell>
          <cell r="R45" t="str">
            <v>SRV</v>
          </cell>
          <cell r="S45" t="str">
            <v>People that fully understood the future result of surgery</v>
          </cell>
          <cell r="T45" t="str">
            <v>Weighted all quarters</v>
          </cell>
          <cell r="U45" t="str">
            <v>Contributory others</v>
          </cell>
          <cell r="V45" t="str">
            <v>percentage</v>
          </cell>
          <cell r="W45" t="str">
            <v>Y</v>
          </cell>
          <cell r="X45" t="str">
            <v>patients</v>
          </cell>
          <cell r="Y45" t="str">
            <v>https://www.hqsc.govt.nz/our-programmes/health-quality-evaluation/projects/patient-experience/adult-inpatient-experience/</v>
          </cell>
          <cell r="Z45" t="str">
            <v>https://www.hqsc.govt.nz/our-programmes/health-quality-evaluation/projects/patient-experience/</v>
          </cell>
          <cell r="AA45" t="str">
            <v>D less than 30</v>
          </cell>
          <cell r="AB45">
            <v>41821</v>
          </cell>
          <cell r="AC45">
            <v>42156</v>
          </cell>
          <cell r="AD45" t="str">
            <v>4-quarter rolling upto Q2, 2015</v>
          </cell>
          <cell r="AE45" t="str">
            <v>Qrt</v>
          </cell>
          <cell r="AF45" t="str">
            <v>currently is first 4q rolling total</v>
          </cell>
        </row>
        <row r="46">
          <cell r="A46" t="str">
            <v>InvolvedDischarge</v>
          </cell>
          <cell r="B46" t="str">
            <v>PTCT45</v>
          </cell>
          <cell r="C46" t="str">
            <v>Percentage of respondents who felt involved in decisions about their discharge</v>
          </cell>
          <cell r="D46" t="str">
            <v>Qrt</v>
          </cell>
          <cell r="F46" t="str">
            <v>PTCT</v>
          </cell>
          <cell r="G46" t="str">
            <v>OptQ</v>
          </cell>
          <cell r="J46" t="str">
            <v>P</v>
          </cell>
          <cell r="K46" t="str">
            <v>Rate</v>
          </cell>
          <cell r="N46" t="str">
            <v>TS</v>
          </cell>
          <cell r="O46" t="str">
            <v>High</v>
          </cell>
          <cell r="P46" t="str">
            <v>Y</v>
          </cell>
          <cell r="Q46" t="str">
            <v>patients</v>
          </cell>
          <cell r="R46" t="str">
            <v>SRV</v>
          </cell>
          <cell r="S46" t="str">
            <v>People that felt involved in their discharge decision</v>
          </cell>
          <cell r="T46" t="str">
            <v>Weighted all quarters</v>
          </cell>
          <cell r="U46" t="str">
            <v>Contributory optional</v>
          </cell>
          <cell r="V46" t="str">
            <v>percentage</v>
          </cell>
          <cell r="X46" t="str">
            <v>patients</v>
          </cell>
          <cell r="Y46" t="str">
            <v>https://www.hqsc.govt.nz/our-programmes/health-quality-evaluation/projects/patient-experience/adult-inpatient-experience/</v>
          </cell>
          <cell r="Z46" t="str">
            <v>https://www.hqsc.govt.nz/our-programmes/health-quality-evaluation/projects/patient-experience/</v>
          </cell>
          <cell r="AA46" t="str">
            <v>D less than 30</v>
          </cell>
          <cell r="AB46">
            <v>41821</v>
          </cell>
          <cell r="AC46">
            <v>42156</v>
          </cell>
          <cell r="AD46" t="str">
            <v>4-quarter rolling upto Q2, 2015</v>
          </cell>
          <cell r="AE46" t="str">
            <v>Qrt</v>
          </cell>
          <cell r="AF46" t="str">
            <v>currently is first 4q rolling total</v>
          </cell>
        </row>
        <row r="47">
          <cell r="A47" t="str">
            <v>PrivacyDiscussion</v>
          </cell>
          <cell r="B47" t="str">
            <v>PTCT46</v>
          </cell>
          <cell r="C47" t="str">
            <v>Percentage of respondents who felt always given enough privacy when discussing condition or treatment</v>
          </cell>
          <cell r="D47" t="str">
            <v>Qrt</v>
          </cell>
          <cell r="F47" t="str">
            <v>PTCT</v>
          </cell>
          <cell r="G47" t="str">
            <v>OptQ</v>
          </cell>
          <cell r="J47" t="str">
            <v>P</v>
          </cell>
          <cell r="K47" t="str">
            <v>Rate</v>
          </cell>
          <cell r="N47" t="str">
            <v>TS</v>
          </cell>
          <cell r="O47" t="str">
            <v>High</v>
          </cell>
          <cell r="P47" t="str">
            <v>Y</v>
          </cell>
          <cell r="Q47" t="str">
            <v>patients</v>
          </cell>
          <cell r="R47" t="str">
            <v>SRV</v>
          </cell>
          <cell r="S47" t="str">
            <v>People that felt enougth privacy in condition or treatment discussion</v>
          </cell>
          <cell r="T47" t="str">
            <v>Weighted all quarters</v>
          </cell>
          <cell r="U47" t="str">
            <v>Contributory optional</v>
          </cell>
          <cell r="V47" t="str">
            <v>percentage</v>
          </cell>
          <cell r="X47" t="str">
            <v>patients</v>
          </cell>
          <cell r="Y47" t="str">
            <v>https://www.hqsc.govt.nz/our-programmes/health-quality-evaluation/projects/patient-experience/adult-inpatient-experience/</v>
          </cell>
          <cell r="Z47" t="str">
            <v>https://www.hqsc.govt.nz/our-programmes/health-quality-evaluation/projects/patient-experience/</v>
          </cell>
          <cell r="AA47" t="str">
            <v>D less than 30</v>
          </cell>
          <cell r="AB47">
            <v>41821</v>
          </cell>
          <cell r="AC47">
            <v>42156</v>
          </cell>
          <cell r="AD47" t="str">
            <v>4-quarter rolling upto Q2, 2015</v>
          </cell>
          <cell r="AE47" t="str">
            <v>Qrt</v>
          </cell>
          <cell r="AF47" t="str">
            <v>currently is first 4q rolling total</v>
          </cell>
        </row>
        <row r="48">
          <cell r="A48" t="str">
            <v>ReligSpiritSupport</v>
          </cell>
          <cell r="B48" t="str">
            <v>PTCT47</v>
          </cell>
          <cell r="C48" t="str">
            <v>Percentage of respondents who felt always given religious or spiritual support when needed</v>
          </cell>
          <cell r="D48" t="str">
            <v>Qrt</v>
          </cell>
          <cell r="F48" t="str">
            <v>PTCT</v>
          </cell>
          <cell r="G48" t="str">
            <v>OptQ</v>
          </cell>
          <cell r="J48" t="str">
            <v>P</v>
          </cell>
          <cell r="K48" t="str">
            <v>Rate</v>
          </cell>
          <cell r="N48" t="str">
            <v>TS</v>
          </cell>
          <cell r="O48" t="str">
            <v>High</v>
          </cell>
          <cell r="P48" t="str">
            <v>Y</v>
          </cell>
          <cell r="Q48" t="str">
            <v>patients</v>
          </cell>
          <cell r="R48" t="str">
            <v>SRV</v>
          </cell>
          <cell r="S48" t="str">
            <v>People that felt religious or spiritual support when needed</v>
          </cell>
          <cell r="T48" t="str">
            <v>Weighted all quarters</v>
          </cell>
          <cell r="U48" t="str">
            <v>Contributory optional</v>
          </cell>
          <cell r="V48" t="str">
            <v>percentage</v>
          </cell>
          <cell r="X48" t="str">
            <v>patients</v>
          </cell>
          <cell r="Y48" t="str">
            <v>https://www.hqsc.govt.nz/our-programmes/health-quality-evaluation/projects/patient-experience/adult-inpatient-experience/</v>
          </cell>
          <cell r="Z48" t="str">
            <v>https://www.hqsc.govt.nz/our-programmes/health-quality-evaluation/projects/patient-experience/</v>
          </cell>
          <cell r="AA48" t="str">
            <v>D less than 30</v>
          </cell>
          <cell r="AB48">
            <v>41821</v>
          </cell>
          <cell r="AC48">
            <v>42156</v>
          </cell>
          <cell r="AD48" t="str">
            <v>4-quarter rolling upto Q2, 2015</v>
          </cell>
          <cell r="AE48" t="str">
            <v>Qrt</v>
          </cell>
          <cell r="AF48" t="str">
            <v>currently is first 4q rolling total</v>
          </cell>
        </row>
        <row r="49">
          <cell r="A49" t="str">
            <v>CleanRoom</v>
          </cell>
          <cell r="B49" t="str">
            <v>PTCT48</v>
          </cell>
          <cell r="C49" t="str">
            <v>Percentage of respondents who felt hospital room or ward was very clean</v>
          </cell>
          <cell r="D49" t="str">
            <v>Qrt</v>
          </cell>
          <cell r="F49" t="str">
            <v>PTCT</v>
          </cell>
          <cell r="G49" t="str">
            <v>OptQ</v>
          </cell>
          <cell r="J49" t="str">
            <v>P</v>
          </cell>
          <cell r="K49" t="str">
            <v>Rate</v>
          </cell>
          <cell r="N49" t="str">
            <v>TS</v>
          </cell>
          <cell r="O49" t="str">
            <v>High</v>
          </cell>
          <cell r="P49" t="str">
            <v>Y</v>
          </cell>
          <cell r="Q49" t="str">
            <v>patients</v>
          </cell>
          <cell r="R49" t="str">
            <v>SRV</v>
          </cell>
          <cell r="S49" t="str">
            <v>People that felt room or ward was very clean</v>
          </cell>
          <cell r="T49" t="str">
            <v>Weighted all quarters</v>
          </cell>
          <cell r="U49" t="str">
            <v>Contributory optional</v>
          </cell>
          <cell r="V49" t="str">
            <v>percentage</v>
          </cell>
          <cell r="X49" t="str">
            <v>patients</v>
          </cell>
          <cell r="Y49" t="str">
            <v>https://www.hqsc.govt.nz/our-programmes/health-quality-evaluation/projects/patient-experience/adult-inpatient-experience/</v>
          </cell>
          <cell r="Z49" t="str">
            <v>https://www.hqsc.govt.nz/our-programmes/health-quality-evaluation/projects/patient-experience/</v>
          </cell>
          <cell r="AA49" t="str">
            <v>D less than 30</v>
          </cell>
          <cell r="AB49">
            <v>41821</v>
          </cell>
          <cell r="AC49">
            <v>42156</v>
          </cell>
          <cell r="AD49" t="str">
            <v>4-quarter rolling upto Q2, 2015</v>
          </cell>
          <cell r="AE49" t="str">
            <v>Qrt</v>
          </cell>
          <cell r="AF49" t="str">
            <v>currently is first 4q rolling total</v>
          </cell>
        </row>
        <row r="50">
          <cell r="A50" t="str">
            <v>NotGetGP</v>
          </cell>
          <cell r="B50" t="str">
            <v>TMAC59</v>
          </cell>
          <cell r="C50" t="str">
            <v>Percentage of respondents who couldn't get health care from a GP or nurse</v>
          </cell>
          <cell r="D50" t="str">
            <v>Qrt</v>
          </cell>
          <cell r="F50" t="str">
            <v>TMAC</v>
          </cell>
          <cell r="G50" t="str">
            <v>HSU</v>
          </cell>
          <cell r="J50" t="str">
            <v>P</v>
          </cell>
          <cell r="K50" t="str">
            <v>Rate</v>
          </cell>
          <cell r="L50" t="str">
            <v>Y</v>
          </cell>
          <cell r="M50" t="str">
            <v>Y</v>
          </cell>
          <cell r="N50" t="str">
            <v>TS</v>
          </cell>
          <cell r="O50" t="str">
            <v>Low</v>
          </cell>
          <cell r="Q50" t="str">
            <v>patients</v>
          </cell>
          <cell r="R50" t="str">
            <v>SRV</v>
          </cell>
          <cell r="S50" t="str">
            <v>DHBs that promptly managed most of patients' elective service requests</v>
          </cell>
          <cell r="T50" t="str">
            <v>Qrt</v>
          </cell>
          <cell r="X50" t="str">
            <v>patients</v>
          </cell>
          <cell r="AB50">
            <v>43101</v>
          </cell>
          <cell r="AC50">
            <v>43435</v>
          </cell>
          <cell r="AD50" t="str">
            <v>4-quarter rolling upto Q4, 2018</v>
          </cell>
          <cell r="AE50" t="str">
            <v>Qrt</v>
          </cell>
          <cell r="AF50" t="str">
            <v>currently is first 4q rolling total</v>
          </cell>
        </row>
        <row r="51">
          <cell r="A51" t="str">
            <v>GPCost</v>
          </cell>
          <cell r="B51" t="str">
            <v>TMAC60</v>
          </cell>
          <cell r="C51" t="str">
            <v>Percentage of respondents who couldn't visit a GP or nurse because of cost</v>
          </cell>
          <cell r="D51" t="str">
            <v>Qrt</v>
          </cell>
          <cell r="F51" t="str">
            <v>TMAC</v>
          </cell>
          <cell r="G51" t="str">
            <v>HSU</v>
          </cell>
          <cell r="J51" t="str">
            <v>P</v>
          </cell>
          <cell r="K51" t="str">
            <v>Rate</v>
          </cell>
          <cell r="L51" t="str">
            <v>Y</v>
          </cell>
          <cell r="M51" t="str">
            <v>Y</v>
          </cell>
          <cell r="N51" t="str">
            <v>TS</v>
          </cell>
          <cell r="O51" t="str">
            <v>Low</v>
          </cell>
          <cell r="Q51" t="str">
            <v>patients</v>
          </cell>
          <cell r="R51" t="str">
            <v>SRV</v>
          </cell>
          <cell r="S51" t="str">
            <v>Patients that waited more than average for their first specialist appointment for elective services</v>
          </cell>
          <cell r="T51" t="str">
            <v>Qrt</v>
          </cell>
          <cell r="X51" t="str">
            <v>patients</v>
          </cell>
          <cell r="AB51">
            <v>43101</v>
          </cell>
          <cell r="AC51">
            <v>43435</v>
          </cell>
          <cell r="AD51" t="str">
            <v>4-quarter rolling upto Q4, 2018</v>
          </cell>
          <cell r="AE51" t="str">
            <v>Qrt</v>
          </cell>
          <cell r="AF51" t="str">
            <v>currently is first 4q rolling total</v>
          </cell>
        </row>
        <row r="52">
          <cell r="A52" t="str">
            <v>PrescriptionCost</v>
          </cell>
          <cell r="B52" t="str">
            <v>TMAC61</v>
          </cell>
          <cell r="C52" t="str">
            <v>Percentage of respondents who couldn't pick up a prescription because of cost</v>
          </cell>
          <cell r="D52" t="str">
            <v>Qrt</v>
          </cell>
          <cell r="F52" t="str">
            <v>TMAC</v>
          </cell>
          <cell r="G52" t="str">
            <v>HSU</v>
          </cell>
          <cell r="J52" t="str">
            <v>P</v>
          </cell>
          <cell r="K52" t="str">
            <v>Rate</v>
          </cell>
          <cell r="L52" t="str">
            <v>Y</v>
          </cell>
          <cell r="M52" t="str">
            <v>Y</v>
          </cell>
          <cell r="N52" t="str">
            <v>TS</v>
          </cell>
          <cell r="O52" t="str">
            <v>Low</v>
          </cell>
          <cell r="Q52" t="str">
            <v>patients</v>
          </cell>
          <cell r="R52" t="str">
            <v>SRV</v>
          </cell>
          <cell r="S52" t="str">
            <v>Patients not commited to treatment whose expectations are higher than current options for elective services</v>
          </cell>
          <cell r="T52" t="str">
            <v>Qrt</v>
          </cell>
          <cell r="X52" t="str">
            <v>patients</v>
          </cell>
          <cell r="AB52">
            <v>43101</v>
          </cell>
          <cell r="AC52">
            <v>43435</v>
          </cell>
          <cell r="AD52" t="str">
            <v>4-quarter rolling upto Q4, 2018</v>
          </cell>
          <cell r="AE52" t="str">
            <v>Qrt</v>
          </cell>
          <cell r="AF52" t="str">
            <v>currently is first 4q rolling total</v>
          </cell>
        </row>
        <row r="53">
          <cell r="A53" t="str">
            <v>InvolvedDecision</v>
          </cell>
          <cell r="B53" t="str">
            <v>TMAC62</v>
          </cell>
          <cell r="C53" t="str">
            <v>Percentage of respondents who felt involved in decisions about their care and treatment</v>
          </cell>
          <cell r="D53" t="str">
            <v>Qrt</v>
          </cell>
          <cell r="F53" t="str">
            <v>TMAC</v>
          </cell>
          <cell r="G53" t="str">
            <v>HSU</v>
          </cell>
          <cell r="J53" t="str">
            <v>P</v>
          </cell>
          <cell r="K53" t="str">
            <v>Rate</v>
          </cell>
          <cell r="L53" t="str">
            <v>Y</v>
          </cell>
          <cell r="M53" t="str">
            <v>Y</v>
          </cell>
          <cell r="N53" t="str">
            <v>TS</v>
          </cell>
          <cell r="O53" t="str">
            <v>High</v>
          </cell>
          <cell r="Q53" t="str">
            <v>patients</v>
          </cell>
          <cell r="R53" t="str">
            <v>SRV</v>
          </cell>
          <cell r="S53" t="str">
            <v>Patients commited to treatment but not treated yet elective services</v>
          </cell>
          <cell r="T53" t="str">
            <v>Qrt</v>
          </cell>
          <cell r="X53" t="str">
            <v>patients</v>
          </cell>
          <cell r="AB53">
            <v>43101</v>
          </cell>
          <cell r="AC53">
            <v>43435</v>
          </cell>
          <cell r="AD53" t="str">
            <v>4-quarter rolling upto Q4, 2018</v>
          </cell>
          <cell r="AE53" t="str">
            <v>Qrt</v>
          </cell>
          <cell r="AF53" t="str">
            <v>currently is first 4q rolling total</v>
          </cell>
        </row>
        <row r="54">
          <cell r="A54" t="str">
            <v>EnoughGPTime</v>
          </cell>
          <cell r="B54" t="str">
            <v>TMAC63</v>
          </cell>
          <cell r="C54" t="str">
            <v>Percentage of respondents who felt GP or nurse spend enough time with them</v>
          </cell>
          <cell r="D54" t="str">
            <v>Qrt</v>
          </cell>
          <cell r="F54" t="str">
            <v>TMAC</v>
          </cell>
          <cell r="G54" t="str">
            <v>HSU</v>
          </cell>
          <cell r="J54" t="str">
            <v>P</v>
          </cell>
          <cell r="K54" t="str">
            <v>Rate</v>
          </cell>
          <cell r="L54" t="str">
            <v>Y</v>
          </cell>
          <cell r="M54" t="str">
            <v>Y</v>
          </cell>
          <cell r="N54" t="str">
            <v>TS</v>
          </cell>
          <cell r="O54" t="str">
            <v>High</v>
          </cell>
          <cell r="Q54" t="str">
            <v>patients</v>
          </cell>
          <cell r="R54" t="str">
            <v>SRV</v>
          </cell>
          <cell r="S54" t="str">
            <v>Patients that have not been assessed during last 6 months elective services</v>
          </cell>
          <cell r="T54" t="str">
            <v>Qrt</v>
          </cell>
          <cell r="X54" t="str">
            <v>patients</v>
          </cell>
          <cell r="AB54">
            <v>43101</v>
          </cell>
          <cell r="AC54">
            <v>43435</v>
          </cell>
          <cell r="AD54" t="str">
            <v>4-quarter rolling upto Q4, 2018</v>
          </cell>
          <cell r="AE54" t="str">
            <v>Qrt</v>
          </cell>
          <cell r="AF54" t="str">
            <v>currently is first 4q rolling total</v>
          </cell>
        </row>
        <row r="55">
          <cell r="A55" t="str">
            <v>FallFractureAdm75Plus</v>
          </cell>
          <cell r="B55" t="str">
            <v>EFCT64</v>
          </cell>
          <cell r="C55" t="str">
            <v>Falls Fracture Admissions for people aged 75+</v>
          </cell>
          <cell r="D55" t="str">
            <v>Qrt</v>
          </cell>
          <cell r="F55" t="str">
            <v>SFTY</v>
          </cell>
          <cell r="G55" t="str">
            <v>Falls</v>
          </cell>
          <cell r="J55" t="str">
            <v>p</v>
          </cell>
          <cell r="K55" t="str">
            <v>Rate</v>
          </cell>
          <cell r="L55" t="str">
            <v>Y</v>
          </cell>
          <cell r="M55" t="str">
            <v>Y</v>
          </cell>
          <cell r="N55" t="str">
            <v>TS</v>
          </cell>
          <cell r="O55" t="str">
            <v>Low</v>
          </cell>
          <cell r="Q55" t="str">
            <v>admissions</v>
          </cell>
          <cell r="R55" t="str">
            <v>Dom</v>
          </cell>
          <cell r="S55" t="str">
            <v>Hospital admissions for fractures for people aged &gt;75</v>
          </cell>
          <cell r="T55" t="str">
            <v>Qrt</v>
          </cell>
          <cell r="U55" t="str">
            <v>Contributory falls</v>
          </cell>
          <cell r="V55" t="str">
            <v>rate per 1000 admissions</v>
          </cell>
          <cell r="W55" t="str">
            <v>Y</v>
          </cell>
          <cell r="X55" t="str">
            <v>population</v>
          </cell>
          <cell r="Y55" t="str">
            <v>https://www.livestronger.org.nz/home/health-sector-information-and-dashboard/falls-and-fractures-outcomes-dashboard/</v>
          </cell>
          <cell r="Z55" t="str">
            <v>https://www.livestronger.org.nz/</v>
          </cell>
          <cell r="AB55">
            <v>42370</v>
          </cell>
          <cell r="AC55">
            <v>42705</v>
          </cell>
          <cell r="AD55" t="str">
            <v>4-quarter rolling upto Q4, 2016</v>
          </cell>
          <cell r="AE55" t="str">
            <v>Qrt</v>
          </cell>
          <cell r="AF55" t="str">
            <v>Programme baseline, data available q3 2012- q1 2019, Living stronger implemented Apr 2017, suggest year 2016 data</v>
          </cell>
        </row>
        <row r="56">
          <cell r="A56" t="str">
            <v>FallHospitalAdm75Plus</v>
          </cell>
          <cell r="B56" t="str">
            <v>EFCT65</v>
          </cell>
          <cell r="C56" t="str">
            <v>Falls Hospital Admissions for people aged 75+</v>
          </cell>
          <cell r="D56" t="str">
            <v>Qrt</v>
          </cell>
          <cell r="F56" t="str">
            <v>SFTY</v>
          </cell>
          <cell r="G56" t="str">
            <v>Falls</v>
          </cell>
          <cell r="J56" t="str">
            <v>p</v>
          </cell>
          <cell r="K56" t="str">
            <v>Rate</v>
          </cell>
          <cell r="L56" t="str">
            <v>Y</v>
          </cell>
          <cell r="M56" t="str">
            <v>Y</v>
          </cell>
          <cell r="N56" t="str">
            <v>TS</v>
          </cell>
          <cell r="O56" t="str">
            <v>Low</v>
          </cell>
          <cell r="Q56" t="str">
            <v>admissions</v>
          </cell>
          <cell r="R56" t="str">
            <v>Dom</v>
          </cell>
          <cell r="S56" t="str">
            <v>Hospital admissions for falls for people aged &gt;75</v>
          </cell>
          <cell r="T56" t="str">
            <v>Qrt</v>
          </cell>
          <cell r="U56" t="str">
            <v>Contributory falls</v>
          </cell>
          <cell r="V56" t="str">
            <v>rate per 1000 admissions</v>
          </cell>
          <cell r="W56" t="str">
            <v>Y</v>
          </cell>
          <cell r="X56" t="str">
            <v>population</v>
          </cell>
          <cell r="Y56" t="str">
            <v>https://www.livestronger.org.nz/home/health-sector-information-and-dashboard/falls-and-fractures-outcomes-dashboard/</v>
          </cell>
          <cell r="Z56" t="str">
            <v>https://www.livestronger.org.nz/</v>
          </cell>
          <cell r="AB56">
            <v>42370</v>
          </cell>
          <cell r="AC56">
            <v>42705</v>
          </cell>
          <cell r="AD56" t="str">
            <v>4-quarter rolling upto Q4, 2016</v>
          </cell>
          <cell r="AE56" t="str">
            <v>Qrt</v>
          </cell>
          <cell r="AF56" t="str">
            <v>Programme baseline, data available q3 2012- q1 2019, Living stronger implemented Apr 2017, suggest year 2016 data</v>
          </cell>
        </row>
        <row r="57">
          <cell r="A57" t="str">
            <v>OpioidFentanylDisp</v>
          </cell>
          <cell r="B57" t="str">
            <v>SFTY66</v>
          </cell>
          <cell r="C57" t="str">
            <v>Number of people dispensed fentanyl for 6 or more weeks per 1000 population</v>
          </cell>
          <cell r="D57" t="str">
            <v>Ann</v>
          </cell>
          <cell r="F57" t="str">
            <v>SFTY</v>
          </cell>
          <cell r="G57" t="str">
            <v>SafePrescribing</v>
          </cell>
          <cell r="J57" t="str">
            <v>p</v>
          </cell>
          <cell r="K57" t="str">
            <v>Rate</v>
          </cell>
          <cell r="L57" t="str">
            <v/>
          </cell>
          <cell r="M57" t="str">
            <v>Y</v>
          </cell>
          <cell r="N57" t="str">
            <v>TS</v>
          </cell>
          <cell r="O57" t="str">
            <v>Low</v>
          </cell>
          <cell r="Q57" t="str">
            <v>people</v>
          </cell>
          <cell r="R57" t="str">
            <v>Dom</v>
          </cell>
          <cell r="S57" t="str">
            <v>Fentanyl prescription</v>
          </cell>
          <cell r="T57" t="str">
            <v>Ann</v>
          </cell>
          <cell r="U57" t="str">
            <v>Contributory opioid using</v>
          </cell>
          <cell r="V57" t="str">
            <v>rate per 1000 population</v>
          </cell>
          <cell r="W57" t="str">
            <v>Y</v>
          </cell>
          <cell r="X57" t="str">
            <v>population</v>
          </cell>
          <cell r="Y57" t="str">
            <v>https://www.hqsc.govt.nz/our-programmes/health-quality-evaluation/projects/atlas-of-healthcare-variation/opioids/</v>
          </cell>
          <cell r="Z57" t="str">
            <v>https://www.hqsc.govt.nz/our-programmes/health-quality-evaluation/projects/atlas-of-healthcare-variation/</v>
          </cell>
          <cell r="AB57">
            <v>41640</v>
          </cell>
          <cell r="AC57">
            <v>41974</v>
          </cell>
          <cell r="AD57" t="str">
            <v>calendar year 2014</v>
          </cell>
          <cell r="AE57" t="str">
            <v>Ann</v>
          </cell>
          <cell r="AF57" t="str">
            <v>NZ Atlas baseline, data available 2011-2016</v>
          </cell>
        </row>
        <row r="58">
          <cell r="A58" t="str">
            <v>OpioidOxycodoneDisp</v>
          </cell>
          <cell r="B58" t="str">
            <v>SFTY67</v>
          </cell>
          <cell r="C58" t="str">
            <v>Number of people dispensed oxycodone for 6 or more weeks per 1000 population</v>
          </cell>
          <cell r="D58" t="str">
            <v>Ann</v>
          </cell>
          <cell r="F58" t="str">
            <v>SFTY</v>
          </cell>
          <cell r="G58" t="str">
            <v>SafePrescribing</v>
          </cell>
          <cell r="J58" t="str">
            <v>p</v>
          </cell>
          <cell r="K58" t="str">
            <v>Rate</v>
          </cell>
          <cell r="L58" t="str">
            <v/>
          </cell>
          <cell r="M58" t="str">
            <v>Y</v>
          </cell>
          <cell r="N58" t="str">
            <v>TS</v>
          </cell>
          <cell r="O58" t="str">
            <v>Low</v>
          </cell>
          <cell r="Q58" t="str">
            <v>people</v>
          </cell>
          <cell r="R58" t="str">
            <v>Dom</v>
          </cell>
          <cell r="S58" t="str">
            <v>Oxycodone prescription</v>
          </cell>
          <cell r="T58" t="str">
            <v>Ann</v>
          </cell>
          <cell r="U58" t="str">
            <v>Contributory opioid using</v>
          </cell>
          <cell r="V58" t="str">
            <v>rate per 1000 population</v>
          </cell>
          <cell r="W58" t="str">
            <v>Y</v>
          </cell>
          <cell r="X58" t="str">
            <v>population</v>
          </cell>
          <cell r="Y58" t="str">
            <v>https://www.hqsc.govt.nz/our-programmes/health-quality-evaluation/projects/atlas-of-healthcare-variation/opioids/</v>
          </cell>
          <cell r="Z58" t="str">
            <v>https://www.hqsc.govt.nz/our-programmes/health-quality-evaluation/projects/atlas-of-healthcare-variation/</v>
          </cell>
          <cell r="AB58">
            <v>41640</v>
          </cell>
          <cell r="AC58">
            <v>41974</v>
          </cell>
          <cell r="AD58" t="str">
            <v>calendar year 2014</v>
          </cell>
          <cell r="AE58" t="str">
            <v>Ann</v>
          </cell>
          <cell r="AF58" t="str">
            <v>NZ Atlas baseline, data available 2011-2016</v>
          </cell>
        </row>
        <row r="59">
          <cell r="A59" t="str">
            <v>MatIntactLGTract</v>
          </cell>
          <cell r="B59" t="str">
            <v>SFTY79</v>
          </cell>
          <cell r="C59" t="str">
            <v>Percentage of standard primiparae with an intact lower genital tract</v>
          </cell>
          <cell r="D59" t="str">
            <v>Ann</v>
          </cell>
          <cell r="F59" t="str">
            <v>SFTY</v>
          </cell>
          <cell r="G59" t="str">
            <v>Others</v>
          </cell>
          <cell r="J59" t="str">
            <v>P</v>
          </cell>
          <cell r="K59" t="str">
            <v>Rate</v>
          </cell>
          <cell r="L59" t="str">
            <v/>
          </cell>
          <cell r="M59" t="str">
            <v>Y</v>
          </cell>
          <cell r="N59" t="str">
            <v>TS</v>
          </cell>
          <cell r="O59" t="str">
            <v>High</v>
          </cell>
          <cell r="Q59" t="str">
            <v>primiparas</v>
          </cell>
          <cell r="R59" t="str">
            <v>Dom</v>
          </cell>
          <cell r="S59" t="str">
            <v>Women giving birth for the first time with no genital problems</v>
          </cell>
          <cell r="T59" t="str">
            <v>Ann</v>
          </cell>
          <cell r="U59" t="str">
            <v>Contributory maternity</v>
          </cell>
          <cell r="V59" t="str">
            <v>percentage</v>
          </cell>
          <cell r="W59" t="str">
            <v>Y</v>
          </cell>
          <cell r="X59" t="str">
            <v>primiparas</v>
          </cell>
          <cell r="Y59" t="str">
            <v>https://www.hqsc.govt.nz/our-programmes/health-quality-evaluation/projects/atlas-of-healthcare-variation/maternity/</v>
          </cell>
          <cell r="Z59" t="str">
            <v>https://www.hqsc.govt.nz/our-programmes/health-quality-evaluation/projects/atlas-of-healthcare-variation/</v>
          </cell>
          <cell r="AB59">
            <v>41275</v>
          </cell>
          <cell r="AC59">
            <v>41609</v>
          </cell>
          <cell r="AD59" t="str">
            <v>calendar year 2013</v>
          </cell>
          <cell r="AE59" t="str">
            <v>Ann</v>
          </cell>
          <cell r="AF59" t="str">
            <v>Review by National Maternity Monitoring Group in 2013, data available 2009-2016</v>
          </cell>
        </row>
        <row r="60">
          <cell r="A60" t="str">
            <v>BowelDied2years</v>
          </cell>
          <cell r="B60" t="str">
            <v>EFCT80</v>
          </cell>
          <cell r="C60" t="str">
            <v>Percentage of people with bowel cancer who died within two years of diagnosis</v>
          </cell>
          <cell r="D60" t="str">
            <v>5Y</v>
          </cell>
          <cell r="F60" t="str">
            <v>EFCT</v>
          </cell>
          <cell r="G60" t="str">
            <v>BoweCancer</v>
          </cell>
          <cell r="J60" t="str">
            <v>O</v>
          </cell>
          <cell r="K60" t="str">
            <v>Rate</v>
          </cell>
          <cell r="L60" t="str">
            <v/>
          </cell>
          <cell r="M60" t="str">
            <v>Y</v>
          </cell>
          <cell r="N60" t="str">
            <v>TS</v>
          </cell>
          <cell r="O60" t="str">
            <v>Low</v>
          </cell>
          <cell r="Q60" t="str">
            <v>people</v>
          </cell>
          <cell r="R60" t="str">
            <v>Dom</v>
          </cell>
          <cell r="S60" t="str">
            <v>Mortality of people with rectal cancer after 2 years of diagnosis</v>
          </cell>
          <cell r="T60" t="str">
            <v>5Y</v>
          </cell>
          <cell r="U60" t="str">
            <v>Contributory bowel cancer</v>
          </cell>
          <cell r="V60" t="str">
            <v>percentage</v>
          </cell>
          <cell r="W60" t="str">
            <v>Y</v>
          </cell>
          <cell r="X60" t="str">
            <v>patients</v>
          </cell>
          <cell r="Y60" t="str">
            <v>https://www.hqsc.govt.nz/our-programmes/health-quality-evaluation/projects/atlas-of-healthcare-variation/bowel-cancer/</v>
          </cell>
          <cell r="Z60" t="str">
            <v>https://www.hqsc.govt.nz/our-programmes/health-quality-evaluation/projects/atlas-of-healthcare-variation/</v>
          </cell>
          <cell r="AE60" t="str">
            <v>5Y</v>
          </cell>
          <cell r="AF60" t="str">
            <v>Suggest drop these as so old</v>
          </cell>
        </row>
        <row r="61">
          <cell r="A61" t="str">
            <v>BowelPermCol</v>
          </cell>
          <cell r="B61" t="str">
            <v>EFCT81</v>
          </cell>
          <cell r="C61" t="str">
            <v>Percentage of people with rectal cancer whose major surgery results in a permanent colostomy</v>
          </cell>
          <cell r="D61" t="str">
            <v>5Y</v>
          </cell>
          <cell r="F61" t="str">
            <v>EFCT</v>
          </cell>
          <cell r="G61" t="str">
            <v>BoweCancer</v>
          </cell>
          <cell r="J61" t="str">
            <v>O</v>
          </cell>
          <cell r="K61" t="str">
            <v>Rate</v>
          </cell>
          <cell r="L61" t="str">
            <v/>
          </cell>
          <cell r="M61" t="str">
            <v>Y</v>
          </cell>
          <cell r="N61" t="str">
            <v>TS</v>
          </cell>
          <cell r="O61" t="str">
            <v>Low</v>
          </cell>
          <cell r="Q61" t="str">
            <v>people</v>
          </cell>
          <cell r="R61" t="str">
            <v>Dom</v>
          </cell>
          <cell r="S61" t="str">
            <v>People with rectal cancer treated by permanent colostomy</v>
          </cell>
          <cell r="T61" t="str">
            <v>5Y</v>
          </cell>
          <cell r="U61" t="str">
            <v>Contributory bowel cancer</v>
          </cell>
          <cell r="V61" t="str">
            <v>percentage</v>
          </cell>
          <cell r="W61" t="str">
            <v>Y</v>
          </cell>
          <cell r="X61" t="str">
            <v>patients</v>
          </cell>
          <cell r="Y61" t="str">
            <v>https://www.hqsc.govt.nz/our-programmes/health-quality-evaluation/projects/atlas-of-healthcare-variation/bowel-cancer/</v>
          </cell>
          <cell r="Z61" t="str">
            <v>https://www.hqsc.govt.nz/our-programmes/health-quality-evaluation/projects/atlas-of-healthcare-variation/</v>
          </cell>
          <cell r="AE61" t="str">
            <v>5Y</v>
          </cell>
          <cell r="AF61" t="str">
            <v>Suggest drop these as so old</v>
          </cell>
        </row>
        <row r="62">
          <cell r="A62" t="str">
            <v>BowelDiagDistantExtnt</v>
          </cell>
          <cell r="B62" t="str">
            <v>EFCT82</v>
          </cell>
          <cell r="C62" t="str">
            <v>Percentage of bowel cancer registrations diagnosed with distant disease extent</v>
          </cell>
          <cell r="D62" t="str">
            <v>5Y</v>
          </cell>
          <cell r="F62" t="str">
            <v>EFCT</v>
          </cell>
          <cell r="G62" t="str">
            <v>BoweCancer</v>
          </cell>
          <cell r="J62" t="str">
            <v>O</v>
          </cell>
          <cell r="K62" t="str">
            <v>Rate</v>
          </cell>
          <cell r="L62" t="str">
            <v/>
          </cell>
          <cell r="M62" t="str">
            <v>Y</v>
          </cell>
          <cell r="N62" t="str">
            <v>TS</v>
          </cell>
          <cell r="O62" t="str">
            <v>Low</v>
          </cell>
          <cell r="Q62" t="str">
            <v>people</v>
          </cell>
          <cell r="R62" t="str">
            <v>Dom</v>
          </cell>
          <cell r="S62" t="str">
            <v>People with bowel cancer diagnosed with distant disease extent</v>
          </cell>
          <cell r="T62" t="str">
            <v>5Y</v>
          </cell>
          <cell r="U62" t="str">
            <v>Contributory bowel cancer</v>
          </cell>
          <cell r="V62" t="str">
            <v>percentage</v>
          </cell>
          <cell r="W62" t="str">
            <v>Y</v>
          </cell>
          <cell r="X62" t="str">
            <v>patients</v>
          </cell>
          <cell r="Y62" t="str">
            <v>https://www.hqsc.govt.nz/our-programmes/health-quality-evaluation/projects/atlas-of-healthcare-variation/bowel-cancer/</v>
          </cell>
          <cell r="Z62" t="str">
            <v>https://www.hqsc.govt.nz/our-programmes/health-quality-evaluation/projects/atlas-of-healthcare-variation/</v>
          </cell>
          <cell r="AE62" t="str">
            <v>5Y</v>
          </cell>
          <cell r="AF62" t="str">
            <v>Suggest drop these as so old</v>
          </cell>
        </row>
        <row r="63">
          <cell r="A63" t="str">
            <v>AsthmaChildAdm</v>
          </cell>
          <cell r="B63" t="str">
            <v>EFCT83</v>
          </cell>
          <cell r="C63" t="str">
            <v>Number of children 0-4-year old admitted to hospital one or more times in a year with a primary diagnosis of asthma or wheeze per 1,000 population</v>
          </cell>
          <cell r="D63" t="str">
            <v>Ann</v>
          </cell>
          <cell r="F63" t="str">
            <v>EFCT</v>
          </cell>
          <cell r="G63" t="str">
            <v>ChildASH</v>
          </cell>
          <cell r="J63" t="str">
            <v>O</v>
          </cell>
          <cell r="K63" t="str">
            <v>Rate</v>
          </cell>
          <cell r="L63" t="str">
            <v>Y</v>
          </cell>
          <cell r="M63" t="str">
            <v>Y</v>
          </cell>
          <cell r="N63" t="str">
            <v>TS</v>
          </cell>
          <cell r="O63" t="str">
            <v>Low</v>
          </cell>
          <cell r="Q63" t="str">
            <v>admissions</v>
          </cell>
          <cell r="R63" t="str">
            <v>Dom</v>
          </cell>
          <cell r="S63" t="str">
            <v>Children hospital admission for respiratory conditions</v>
          </cell>
          <cell r="T63" t="str">
            <v>Ann</v>
          </cell>
          <cell r="U63" t="str">
            <v>Contributory child asthma</v>
          </cell>
          <cell r="V63" t="str">
            <v>rate per 1000 population</v>
          </cell>
          <cell r="W63" t="str">
            <v>Y</v>
          </cell>
          <cell r="X63" t="str">
            <v>population</v>
          </cell>
          <cell r="Y63" t="str">
            <v>https://www.hqsc.govt.nz/our-programmes/health-quality-evaluation/projects/atlas-of-healthcare-variation/asthma/</v>
          </cell>
          <cell r="Z63" t="str">
            <v>https://www.hqsc.govt.nz/our-programmes/health-quality-evaluation/projects/atlas-of-healthcare-variation/</v>
          </cell>
          <cell r="AB63">
            <v>41275</v>
          </cell>
          <cell r="AC63">
            <v>41609</v>
          </cell>
          <cell r="AD63" t="str">
            <v>calendar year 2013</v>
          </cell>
          <cell r="AE63" t="str">
            <v>Ann</v>
          </cell>
          <cell r="AF63" t="str">
            <v>NZ Atlas baseline, data available 2012-2016</v>
          </cell>
        </row>
        <row r="64">
          <cell r="A64" t="str">
            <v>GoutPrimDiagAdm</v>
          </cell>
          <cell r="B64" t="str">
            <v>EFCT84</v>
          </cell>
          <cell r="C64" t="str">
            <v>Number of hospital admissions with primary diagnosis of gout per 1000 population</v>
          </cell>
          <cell r="D64" t="str">
            <v>Ann</v>
          </cell>
          <cell r="F64" t="str">
            <v>EFCT</v>
          </cell>
          <cell r="G64" t="str">
            <v>Gout</v>
          </cell>
          <cell r="J64" t="str">
            <v>O</v>
          </cell>
          <cell r="K64" t="str">
            <v>Rate</v>
          </cell>
          <cell r="L64" t="str">
            <v>Y</v>
          </cell>
          <cell r="M64" t="str">
            <v>Y</v>
          </cell>
          <cell r="N64" t="str">
            <v>TS</v>
          </cell>
          <cell r="O64" t="str">
            <v>Low</v>
          </cell>
          <cell r="P64" t="str">
            <v>Y</v>
          </cell>
          <cell r="Q64" t="str">
            <v>admissions</v>
          </cell>
          <cell r="R64" t="str">
            <v>Dom</v>
          </cell>
          <cell r="S64" t="str">
            <v>Hospital admissions for gout</v>
          </cell>
          <cell r="T64" t="str">
            <v>Ann</v>
          </cell>
          <cell r="U64" t="str">
            <v>Contributory gout</v>
          </cell>
          <cell r="V64" t="str">
            <v>rate per 1000 population</v>
          </cell>
          <cell r="W64" t="str">
            <v>Y</v>
          </cell>
          <cell r="X64" t="str">
            <v>population</v>
          </cell>
          <cell r="Y64" t="str">
            <v>https://www.hqsc.govt.nz/our-programmes/health-quality-evaluation/projects/atlas-of-healthcare-variation/gout/</v>
          </cell>
          <cell r="Z64" t="str">
            <v>https://www.hqsc.govt.nz/our-programmes/health-quality-evaluation/projects/atlas-of-healthcare-variation/</v>
          </cell>
          <cell r="AB64">
            <v>40909</v>
          </cell>
          <cell r="AC64">
            <v>41244</v>
          </cell>
          <cell r="AD64" t="str">
            <v>calendar year 2012</v>
          </cell>
          <cell r="AE64" t="str">
            <v>Ann</v>
          </cell>
          <cell r="AF64" t="str">
            <v>NZ Atlas baseline, data available 2012-2016</v>
          </cell>
        </row>
        <row r="65">
          <cell r="A65" t="str">
            <v>GoutAcuteDispNoULT</v>
          </cell>
          <cell r="B65" t="str">
            <v>EFCT85</v>
          </cell>
          <cell r="C65" t="str">
            <v>Percentage of people with gout dispensed any of colchicine, prednisone or NSAID but not  urate-lowering therapy</v>
          </cell>
          <cell r="D65" t="str">
            <v>Ann</v>
          </cell>
          <cell r="F65" t="str">
            <v>EFCT</v>
          </cell>
          <cell r="G65" t="str">
            <v>Gout</v>
          </cell>
          <cell r="J65" t="str">
            <v>P</v>
          </cell>
          <cell r="K65" t="str">
            <v>Rate</v>
          </cell>
          <cell r="L65" t="str">
            <v/>
          </cell>
          <cell r="M65" t="str">
            <v>Y</v>
          </cell>
          <cell r="N65" t="str">
            <v>TS</v>
          </cell>
          <cell r="O65" t="str">
            <v>Low</v>
          </cell>
          <cell r="P65" t="str">
            <v>Y</v>
          </cell>
          <cell r="Q65" t="str">
            <v>people</v>
          </cell>
          <cell r="R65" t="str">
            <v>Dom</v>
          </cell>
          <cell r="S65" t="str">
            <v>People with gout given drugs to treat the flare ups rather than lower urate levels</v>
          </cell>
          <cell r="T65" t="str">
            <v>Ann</v>
          </cell>
          <cell r="U65" t="str">
            <v>Contributory gout</v>
          </cell>
          <cell r="V65" t="str">
            <v>percentage</v>
          </cell>
          <cell r="W65" t="str">
            <v>Y</v>
          </cell>
          <cell r="X65" t="str">
            <v>patients</v>
          </cell>
          <cell r="Y65" t="str">
            <v>https://www.hqsc.govt.nz/our-programmes/health-quality-evaluation/projects/atlas-of-healthcare-variation/gout/</v>
          </cell>
          <cell r="Z65" t="str">
            <v>https://www.hqsc.govt.nz/our-programmes/health-quality-evaluation/projects/atlas-of-healthcare-variation/</v>
          </cell>
          <cell r="AB65">
            <v>40909</v>
          </cell>
          <cell r="AC65">
            <v>41244</v>
          </cell>
          <cell r="AD65" t="str">
            <v>calendar year 2012</v>
          </cell>
          <cell r="AE65" t="str">
            <v>Ann</v>
          </cell>
          <cell r="AF65" t="str">
            <v>NZ Atlas baseline, data available 2012-2016</v>
          </cell>
        </row>
        <row r="66">
          <cell r="A66" t="str">
            <v>GoutNSAIDDisp</v>
          </cell>
          <cell r="B66" t="str">
            <v>EFCT86</v>
          </cell>
          <cell r="C66" t="str">
            <v>Percentage of NSAID dispensing in people with gout</v>
          </cell>
          <cell r="D66" t="str">
            <v>Ann</v>
          </cell>
          <cell r="F66" t="str">
            <v>EFCT</v>
          </cell>
          <cell r="G66" t="str">
            <v>Gout</v>
          </cell>
          <cell r="J66" t="str">
            <v>P</v>
          </cell>
          <cell r="K66" t="str">
            <v>Rate</v>
          </cell>
          <cell r="L66" t="str">
            <v/>
          </cell>
          <cell r="M66" t="str">
            <v>Y</v>
          </cell>
          <cell r="N66" t="str">
            <v>TS</v>
          </cell>
          <cell r="O66" t="str">
            <v>Low</v>
          </cell>
          <cell r="P66" t="str">
            <v>Y</v>
          </cell>
          <cell r="Q66" t="str">
            <v>people</v>
          </cell>
          <cell r="R66" t="str">
            <v>Dom</v>
          </cell>
          <cell r="S66" t="str">
            <v>People with gout given NSAIDs</v>
          </cell>
          <cell r="T66" t="str">
            <v>Ann</v>
          </cell>
          <cell r="U66" t="str">
            <v>Contributory gout</v>
          </cell>
          <cell r="V66" t="str">
            <v>percentage</v>
          </cell>
          <cell r="W66" t="str">
            <v>Y</v>
          </cell>
          <cell r="X66" t="str">
            <v>patients</v>
          </cell>
          <cell r="Y66" t="str">
            <v>https://www.hqsc.govt.nz/our-programmes/health-quality-evaluation/projects/atlas-of-healthcare-variation/gout/</v>
          </cell>
          <cell r="Z66" t="str">
            <v>https://www.hqsc.govt.nz/our-programmes/health-quality-evaluation/projects/atlas-of-healthcare-variation/</v>
          </cell>
          <cell r="AB66">
            <v>40909</v>
          </cell>
          <cell r="AC66">
            <v>41244</v>
          </cell>
          <cell r="AD66" t="str">
            <v>calendar year 2012</v>
          </cell>
          <cell r="AE66" t="str">
            <v>Ann</v>
          </cell>
          <cell r="AF66" t="str">
            <v>NZ Atlas baseline, data available 2012-2016</v>
          </cell>
        </row>
        <row r="67">
          <cell r="A67" t="str">
            <v>DiabetesHbA1c</v>
          </cell>
          <cell r="B67" t="str">
            <v>EFCT87</v>
          </cell>
          <cell r="C67" t="str">
            <v>Percentage of people with diabetes who have regular HbA1c monitoring</v>
          </cell>
          <cell r="D67" t="str">
            <v>Ann</v>
          </cell>
          <cell r="F67" t="str">
            <v>EFCT</v>
          </cell>
          <cell r="G67" t="str">
            <v>Diabetes</v>
          </cell>
          <cell r="J67" t="str">
            <v>P</v>
          </cell>
          <cell r="K67" t="str">
            <v>Rate</v>
          </cell>
          <cell r="L67" t="str">
            <v/>
          </cell>
          <cell r="M67" t="str">
            <v>Y</v>
          </cell>
          <cell r="N67" t="str">
            <v>TS</v>
          </cell>
          <cell r="O67" t="str">
            <v>High</v>
          </cell>
          <cell r="P67" t="str">
            <v>Y</v>
          </cell>
          <cell r="Q67" t="str">
            <v>people</v>
          </cell>
          <cell r="R67" t="str">
            <v>Dom</v>
          </cell>
          <cell r="S67" t="str">
            <v>Regular HbA1c monitoring</v>
          </cell>
          <cell r="T67" t="str">
            <v>Ann</v>
          </cell>
          <cell r="U67" t="str">
            <v>Contributory diabetes</v>
          </cell>
          <cell r="V67" t="str">
            <v>percentage</v>
          </cell>
          <cell r="W67" t="str">
            <v>Y</v>
          </cell>
          <cell r="X67" t="str">
            <v>patients</v>
          </cell>
          <cell r="Y67" t="str">
            <v>https://www.hqsc.govt.nz/our-programmes/health-quality-evaluation/projects/atlas-of-healthcare-variation/diabetes/</v>
          </cell>
          <cell r="Z67" t="str">
            <v>https://www.hqsc.govt.nz/our-programmes/health-quality-evaluation/projects/atlas-of-healthcare-variation/</v>
          </cell>
          <cell r="AB67">
            <v>41640</v>
          </cell>
          <cell r="AC67">
            <v>41974</v>
          </cell>
          <cell r="AD67" t="str">
            <v>calendar year 2014</v>
          </cell>
          <cell r="AE67" t="str">
            <v>Ann</v>
          </cell>
          <cell r="AF67" t="str">
            <v>NZ Atlas baseline,  data available 2014-2016</v>
          </cell>
        </row>
        <row r="68">
          <cell r="A68" t="str">
            <v>DiabetesRenalScrn</v>
          </cell>
          <cell r="B68" t="str">
            <v>EFCT88</v>
          </cell>
          <cell r="C68" t="str">
            <v>Percentage of people with diabetes who have regular screening for renal disease (ACR)</v>
          </cell>
          <cell r="D68" t="str">
            <v>Ann</v>
          </cell>
          <cell r="F68" t="str">
            <v>EFCT</v>
          </cell>
          <cell r="G68" t="str">
            <v>Diabetes</v>
          </cell>
          <cell r="J68" t="str">
            <v>P</v>
          </cell>
          <cell r="K68" t="str">
            <v>Rate</v>
          </cell>
          <cell r="L68" t="str">
            <v/>
          </cell>
          <cell r="M68" t="str">
            <v>Y</v>
          </cell>
          <cell r="N68" t="str">
            <v>TS</v>
          </cell>
          <cell r="O68" t="str">
            <v>High</v>
          </cell>
          <cell r="P68" t="str">
            <v>Y</v>
          </cell>
          <cell r="Q68" t="str">
            <v>people</v>
          </cell>
          <cell r="R68" t="str">
            <v>Dom</v>
          </cell>
          <cell r="S68" t="str">
            <v>People with diabetes being screened for renal disease</v>
          </cell>
          <cell r="T68" t="str">
            <v>Ann</v>
          </cell>
          <cell r="U68" t="str">
            <v>Contributory diabetes</v>
          </cell>
          <cell r="V68" t="str">
            <v>percentage</v>
          </cell>
          <cell r="W68" t="str">
            <v>Y</v>
          </cell>
          <cell r="X68" t="str">
            <v>patients</v>
          </cell>
          <cell r="Y68" t="str">
            <v>https://www.hqsc.govt.nz/our-programmes/health-quality-evaluation/projects/atlas-of-healthcare-variation/diabetes/</v>
          </cell>
          <cell r="Z68" t="str">
            <v>https://www.hqsc.govt.nz/our-programmes/health-quality-evaluation/projects/atlas-of-healthcare-variation/</v>
          </cell>
          <cell r="AB68">
            <v>41640</v>
          </cell>
          <cell r="AC68">
            <v>41974</v>
          </cell>
          <cell r="AD68" t="str">
            <v>calendar year 2014</v>
          </cell>
          <cell r="AE68" t="str">
            <v>Ann</v>
          </cell>
          <cell r="AF68" t="str">
            <v>NZ Atlas baseline,  data available 2014-2016</v>
          </cell>
        </row>
        <row r="69">
          <cell r="A69" t="str">
            <v>FallsFNOFOps48Hrs</v>
          </cell>
          <cell r="B69" t="str">
            <v>EFCT89</v>
          </cell>
          <cell r="C69" t="str">
            <v>Percentage of FNOF operated within 48 hours</v>
          </cell>
          <cell r="D69" t="str">
            <v>Qrt</v>
          </cell>
          <cell r="F69" t="str">
            <v>EFCT</v>
          </cell>
          <cell r="G69" t="str">
            <v>Falls</v>
          </cell>
          <cell r="J69" t="str">
            <v>P</v>
          </cell>
          <cell r="K69" t="str">
            <v>Rate</v>
          </cell>
          <cell r="L69" t="str">
            <v>Y</v>
          </cell>
          <cell r="M69" t="str">
            <v>Y</v>
          </cell>
          <cell r="O69" t="str">
            <v>High</v>
          </cell>
          <cell r="Q69" t="str">
            <v>operations</v>
          </cell>
          <cell r="R69" t="str">
            <v>SRV</v>
          </cell>
          <cell r="S69" t="str">
            <v>People operated due to femur fracture within 48 hours</v>
          </cell>
          <cell r="T69" t="str">
            <v>Qrt</v>
          </cell>
          <cell r="U69" t="str">
            <v>Contributory falls</v>
          </cell>
          <cell r="V69" t="str">
            <v>percentage</v>
          </cell>
          <cell r="W69" t="str">
            <v>Y</v>
          </cell>
          <cell r="X69" t="str">
            <v>patients</v>
          </cell>
          <cell r="Y69" t="str">
            <v>https://www.livestronger.org.nz/home/health-sector-information-and-dashboard/falls-and-fractures-outcomes-dashboard/</v>
          </cell>
          <cell r="Z69" t="str">
            <v>https://www.hqsc.govt.nz/our-programmes/health-quality-evaluation/projects/atlas-of-healthcare-variation/</v>
          </cell>
          <cell r="AB69">
            <v>42370</v>
          </cell>
          <cell r="AC69">
            <v>42705</v>
          </cell>
          <cell r="AD69" t="str">
            <v>4-quarter rolling upto Q4, 2016</v>
          </cell>
          <cell r="AE69" t="str">
            <v>Qrt</v>
          </cell>
          <cell r="AF69" t="str">
            <v>Programme baseline, data available q3 2012- q1 2019, Living stronger implemented Apr 2017, suggest year 2016 data</v>
          </cell>
        </row>
        <row r="70">
          <cell r="A70" t="str">
            <v>GoutULTDisp</v>
          </cell>
          <cell r="B70" t="str">
            <v>EFCT90</v>
          </cell>
          <cell r="C70" t="str">
            <v>Percentage of people identified with gout who were considered to be regularly receiving long-term urate-lowering therapy</v>
          </cell>
          <cell r="D70" t="str">
            <v>Ann</v>
          </cell>
          <cell r="F70" t="str">
            <v>EFCT</v>
          </cell>
          <cell r="G70" t="str">
            <v>Gout</v>
          </cell>
          <cell r="J70" t="str">
            <v>P</v>
          </cell>
          <cell r="K70" t="str">
            <v>Rate</v>
          </cell>
          <cell r="M70" t="str">
            <v>Y</v>
          </cell>
          <cell r="N70" t="str">
            <v>TS</v>
          </cell>
          <cell r="O70" t="str">
            <v>High</v>
          </cell>
          <cell r="P70" t="str">
            <v>Y</v>
          </cell>
          <cell r="Q70" t="str">
            <v>patients</v>
          </cell>
          <cell r="R70" t="str">
            <v>Dom</v>
          </cell>
          <cell r="S70" t="str">
            <v>People with gout given urate lowering drugs regularly</v>
          </cell>
          <cell r="T70" t="str">
            <v>Ann</v>
          </cell>
          <cell r="U70" t="str">
            <v>Contributory gout</v>
          </cell>
          <cell r="V70" t="str">
            <v>percentage</v>
          </cell>
          <cell r="W70" t="str">
            <v>Y</v>
          </cell>
          <cell r="X70" t="str">
            <v>patients</v>
          </cell>
          <cell r="Y70" t="str">
            <v>https://www.hqsc.govt.nz/our-programmes/health-quality-evaluation/projects/atlas-of-healthcare-variation/gout/</v>
          </cell>
          <cell r="Z70" t="str">
            <v>https://www.hqsc.govt.nz/our-programmes/health-quality-evaluation/projects/atlas-of-healthcare-variation/</v>
          </cell>
          <cell r="AB70">
            <v>40909</v>
          </cell>
          <cell r="AC70">
            <v>41244</v>
          </cell>
          <cell r="AD70" t="str">
            <v>calendar year 2012</v>
          </cell>
          <cell r="AE70" t="str">
            <v>Ann</v>
          </cell>
          <cell r="AF70" t="str">
            <v>NZ Atlas baseline, data available 2012-2016</v>
          </cell>
        </row>
        <row r="71">
          <cell r="A71" t="str">
            <v>Infection</v>
          </cell>
          <cell r="B71" t="str">
            <v>SFTY91</v>
          </cell>
          <cell r="F71" t="str">
            <v>SFTY</v>
          </cell>
          <cell r="G71" t="str">
            <v>TreatmentInjury</v>
          </cell>
          <cell r="J71" t="str">
            <v>A</v>
          </cell>
          <cell r="K71" t="str">
            <v>Rate</v>
          </cell>
          <cell r="M71" t="str">
            <v>Y</v>
          </cell>
          <cell r="O71" t="str">
            <v>Low</v>
          </cell>
        </row>
        <row r="72">
          <cell r="A72" t="str">
            <v>InfectionFLSurgery</v>
          </cell>
          <cell r="B72" t="str">
            <v>SFTY92</v>
          </cell>
          <cell r="F72" t="str">
            <v>SFTY</v>
          </cell>
          <cell r="G72" t="str">
            <v>TreatmentInjury</v>
          </cell>
          <cell r="J72" t="str">
            <v>A</v>
          </cell>
          <cell r="K72" t="str">
            <v>Rate</v>
          </cell>
          <cell r="M72" t="str">
            <v>Y</v>
          </cell>
          <cell r="O72" t="str">
            <v>Low</v>
          </cell>
        </row>
        <row r="73">
          <cell r="A73" t="str">
            <v>LineInfection</v>
          </cell>
          <cell r="B73" t="str">
            <v>SFTY93</v>
          </cell>
          <cell r="F73" t="str">
            <v>SFTY</v>
          </cell>
          <cell r="G73" t="str">
            <v>TreatmentInjury</v>
          </cell>
          <cell r="J73" t="str">
            <v>A</v>
          </cell>
          <cell r="K73" t="str">
            <v>Rate</v>
          </cell>
          <cell r="M73" t="str">
            <v>Y</v>
          </cell>
          <cell r="O73" t="str">
            <v>Low</v>
          </cell>
        </row>
        <row r="74">
          <cell r="A74" t="str">
            <v>PressureInjury</v>
          </cell>
          <cell r="B74" t="str">
            <v>SFTY94</v>
          </cell>
          <cell r="F74" t="str">
            <v>SFTY</v>
          </cell>
          <cell r="G74" t="str">
            <v>TreatmentInjury</v>
          </cell>
          <cell r="J74" t="str">
            <v>A</v>
          </cell>
          <cell r="K74" t="str">
            <v>Rate</v>
          </cell>
          <cell r="M74" t="str">
            <v>Y</v>
          </cell>
          <cell r="O74" t="str">
            <v>Low</v>
          </cell>
        </row>
        <row r="75">
          <cell r="A75" t="str">
            <v>MedAdverseReact</v>
          </cell>
          <cell r="B75" t="str">
            <v>SFTY95</v>
          </cell>
          <cell r="F75" t="str">
            <v>SFTY</v>
          </cell>
          <cell r="G75" t="str">
            <v>TreatmentInjury</v>
          </cell>
          <cell r="J75" t="str">
            <v>A</v>
          </cell>
          <cell r="K75" t="str">
            <v>Rate</v>
          </cell>
          <cell r="M75" t="str">
            <v>Y</v>
          </cell>
          <cell r="O75" t="str">
            <v>Low</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dictionary"/>
    </sheetNames>
    <sheetDataSet>
      <sheetData sheetId="0">
        <row r="2">
          <cell r="A2" t="str">
            <v>Assessment</v>
          </cell>
          <cell r="B2" t="str">
            <v>Jul 2013 - Jun 2014</v>
          </cell>
          <cell r="C2" t="str">
            <v>Q4, 2019</v>
          </cell>
        </row>
        <row r="3">
          <cell r="A3" t="str">
            <v>DVT/PE</v>
          </cell>
          <cell r="B3" t="str">
            <v>Jul 2016 - Jun 2017</v>
          </cell>
          <cell r="C3" t="str">
            <v>Q2, 2020</v>
          </cell>
        </row>
        <row r="4">
          <cell r="A4" t="str">
            <v>DosingOrthpdc</v>
          </cell>
          <cell r="B4" t="str">
            <v>Jul 2013 - Jun 2014</v>
          </cell>
          <cell r="C4" t="str">
            <v>Q1, 2020</v>
          </cell>
        </row>
        <row r="5">
          <cell r="A5" t="str">
            <v>Engage</v>
          </cell>
          <cell r="B5" t="str">
            <v>Jul 2016 - Jun 2017</v>
          </cell>
          <cell r="C5" t="str">
            <v>Q4, 2019</v>
          </cell>
        </row>
        <row r="6">
          <cell r="A6" t="str">
            <v>FNOFRate</v>
          </cell>
          <cell r="B6" t="str">
            <v>Jul 2010 - Jun 2012</v>
          </cell>
          <cell r="C6" t="str">
            <v>Q2, 2020</v>
          </cell>
        </row>
        <row r="7">
          <cell r="A7" t="str">
            <v>Plan</v>
          </cell>
          <cell r="B7" t="str">
            <v>Jul 2013 - Jun 2014</v>
          </cell>
          <cell r="C7" t="str">
            <v>Q4, 2019</v>
          </cell>
        </row>
        <row r="8">
          <cell r="A8" t="str">
            <v>SSIOrthpdc</v>
          </cell>
          <cell r="B8" t="str">
            <v>Jul 2013 - Jun 2014</v>
          </cell>
          <cell r="C8" t="str">
            <v>Q1, 2020</v>
          </cell>
        </row>
        <row r="9">
          <cell r="A9" t="str">
            <v>TimingOrthpdc</v>
          </cell>
          <cell r="B9" t="str">
            <v>Jul 2013 - Jun 2014</v>
          </cell>
          <cell r="C9" t="str">
            <v>Q1, 2020</v>
          </cell>
        </row>
        <row r="10">
          <cell r="A10" t="str">
            <v>Uptake</v>
          </cell>
          <cell r="B10" t="str">
            <v>Jul 2016 - Jun 2017</v>
          </cell>
          <cell r="C10" t="str">
            <v>Q4, 2019</v>
          </cell>
        </row>
        <row r="11">
          <cell r="A11" t="str">
            <v>AcuteBedDaysStd</v>
          </cell>
          <cell r="B11" t="str">
            <v>12-month rolling upto Q4, 2014</v>
          </cell>
          <cell r="C11" t="str">
            <v>12-month upto Q4, 2019</v>
          </cell>
        </row>
        <row r="12">
          <cell r="A12" t="str">
            <v>AmenableMortalityStd</v>
          </cell>
          <cell r="B12">
            <v>2012</v>
          </cell>
          <cell r="C12">
            <v>2016</v>
          </cell>
        </row>
        <row r="13">
          <cell r="A13" t="str">
            <v>AsthmaChildAdm</v>
          </cell>
          <cell r="B13">
            <v>2013</v>
          </cell>
          <cell r="C13">
            <v>2018</v>
          </cell>
        </row>
        <row r="14">
          <cell r="A14" t="str">
            <v>BedDays75Plus</v>
          </cell>
          <cell r="B14" t="str">
            <v>financial year 2013/14</v>
          </cell>
          <cell r="C14" t="str">
            <v>2019/20</v>
          </cell>
        </row>
        <row r="15">
          <cell r="A15" t="str">
            <v>ConditionExplained</v>
          </cell>
          <cell r="B15" t="str">
            <v>4-quarter rolling upto Q2, 2015</v>
          </cell>
          <cell r="C15" t="str">
            <v>Q4, 2019</v>
          </cell>
        </row>
        <row r="16">
          <cell r="A16" t="str">
            <v>ConfidenceDoctors</v>
          </cell>
          <cell r="B16" t="str">
            <v>4-quarter rolling upto Q2, 2015</v>
          </cell>
          <cell r="C16" t="str">
            <v>Q4, 2019</v>
          </cell>
        </row>
        <row r="17">
          <cell r="A17" t="str">
            <v>ConfidenceNurses</v>
          </cell>
          <cell r="B17" t="str">
            <v>4-quarter rolling upto Q2, 2015</v>
          </cell>
          <cell r="C17" t="str">
            <v>Q4, 2019</v>
          </cell>
        </row>
        <row r="18">
          <cell r="A18" t="str">
            <v>ConfidenceOthers</v>
          </cell>
          <cell r="B18" t="str">
            <v>4-quarter rolling upto Q2, 2015</v>
          </cell>
          <cell r="C18" t="str">
            <v>Q4, 2019</v>
          </cell>
        </row>
        <row r="19">
          <cell r="A19" t="str">
            <v>ConflictingInfo</v>
          </cell>
          <cell r="B19" t="str">
            <v>4-quarter rolling upto Q2, 2015</v>
          </cell>
          <cell r="C19" t="str">
            <v>Q4, 2019</v>
          </cell>
        </row>
        <row r="20">
          <cell r="A20" t="str">
            <v>ControlPain</v>
          </cell>
          <cell r="B20" t="str">
            <v>4-quarter rolling upto Q2, 2015</v>
          </cell>
          <cell r="C20" t="str">
            <v>Q4, 2019</v>
          </cell>
        </row>
        <row r="21">
          <cell r="A21" t="str">
            <v>CulturalSupport</v>
          </cell>
          <cell r="B21" t="str">
            <v>4-quarter rolling upto Q2, 2015</v>
          </cell>
          <cell r="C21" t="str">
            <v>Q4, 2019</v>
          </cell>
        </row>
        <row r="22">
          <cell r="A22" t="str">
            <v>DiabetesHbA1c</v>
          </cell>
          <cell r="B22">
            <v>2014</v>
          </cell>
          <cell r="C22">
            <v>2018</v>
          </cell>
        </row>
        <row r="23">
          <cell r="A23" t="str">
            <v>DiabetesRenalScrn</v>
          </cell>
          <cell r="B23">
            <v>2014</v>
          </cell>
          <cell r="C23">
            <v>2018</v>
          </cell>
        </row>
        <row r="24">
          <cell r="A24" t="str">
            <v>Disp5+Meds</v>
          </cell>
          <cell r="B24">
            <v>2014</v>
          </cell>
          <cell r="C24">
            <v>2017</v>
          </cell>
        </row>
        <row r="25">
          <cell r="A25" t="str">
            <v>DoctorsListened</v>
          </cell>
          <cell r="B25" t="str">
            <v>4-quarter rolling upto Q2, 2015</v>
          </cell>
          <cell r="C25" t="str">
            <v>Q4, 2019</v>
          </cell>
        </row>
        <row r="26">
          <cell r="A26" t="str">
            <v>FallFractureAdm75Plus</v>
          </cell>
          <cell r="B26" t="str">
            <v>4-quarter rolling upto Q4, 2016</v>
          </cell>
          <cell r="C26" t="str">
            <v>Q1, 2020</v>
          </cell>
        </row>
        <row r="27">
          <cell r="A27" t="str">
            <v>FallHospitalAdm75Plus</v>
          </cell>
          <cell r="B27" t="str">
            <v>4-quarter rolling upto Q4, 2016</v>
          </cell>
          <cell r="C27" t="str">
            <v>Q1, 2020</v>
          </cell>
        </row>
        <row r="28">
          <cell r="A28" t="str">
            <v>FamilyInvolved</v>
          </cell>
          <cell r="B28" t="str">
            <v>4-quarter rolling upto Q2, 2015</v>
          </cell>
          <cell r="C28" t="str">
            <v>Q4, 2019</v>
          </cell>
        </row>
        <row r="29">
          <cell r="A29" t="str">
            <v>GoutAcuteDispNoULT</v>
          </cell>
          <cell r="B29">
            <v>2012</v>
          </cell>
          <cell r="C29">
            <v>2018</v>
          </cell>
        </row>
        <row r="30">
          <cell r="A30" t="str">
            <v>GoutNSAIDDisp</v>
          </cell>
          <cell r="B30">
            <v>2012</v>
          </cell>
          <cell r="C30">
            <v>2018</v>
          </cell>
        </row>
        <row r="31">
          <cell r="A31" t="str">
            <v>GoutPrimDiagAdm</v>
          </cell>
          <cell r="B31">
            <v>2012</v>
          </cell>
          <cell r="C31">
            <v>2018</v>
          </cell>
        </row>
        <row r="32">
          <cell r="A32" t="str">
            <v>GoutULTDisp</v>
          </cell>
          <cell r="B32">
            <v>2012</v>
          </cell>
          <cell r="C32">
            <v>2018</v>
          </cell>
        </row>
        <row r="33">
          <cell r="A33" t="str">
            <v>HelpToilet</v>
          </cell>
          <cell r="B33" t="str">
            <v>4-quarter rolling upto Q2, 2015</v>
          </cell>
          <cell r="C33" t="str">
            <v>Q4, 2019</v>
          </cell>
        </row>
        <row r="34">
          <cell r="A34" t="str">
            <v>IPECommScore</v>
          </cell>
          <cell r="B34" t="str">
            <v>4-quarter rolling upto Q2, 2015</v>
          </cell>
          <cell r="C34" t="str">
            <v>Q4, 2019</v>
          </cell>
        </row>
        <row r="35">
          <cell r="A35" t="str">
            <v>IPECoordScore</v>
          </cell>
          <cell r="B35" t="str">
            <v>4-quarter rolling upto Q2, 2015</v>
          </cell>
          <cell r="C35" t="str">
            <v>Q4, 2019</v>
          </cell>
        </row>
        <row r="36">
          <cell r="A36" t="str">
            <v>IPENeedsScore</v>
          </cell>
          <cell r="B36" t="str">
            <v>4-quarter rolling upto Q2, 2015</v>
          </cell>
          <cell r="C36" t="str">
            <v>Q4, 2019</v>
          </cell>
        </row>
        <row r="37">
          <cell r="A37" t="str">
            <v>IPEPartnershipScore</v>
          </cell>
          <cell r="B37" t="str">
            <v>4-quarter rolling upto Q2, 2015</v>
          </cell>
          <cell r="C37" t="str">
            <v>Q4, 2019</v>
          </cell>
        </row>
        <row r="38">
          <cell r="A38" t="str">
            <v>ImportantQsforDr</v>
          </cell>
          <cell r="B38" t="str">
            <v>4-quarter rolling upto Q2, 2015</v>
          </cell>
          <cell r="C38" t="str">
            <v>Q4, 2019</v>
          </cell>
        </row>
        <row r="39">
          <cell r="A39" t="str">
            <v>MHPostDis</v>
          </cell>
          <cell r="B39" t="str">
            <v>financial year 2014/15</v>
          </cell>
          <cell r="C39" t="str">
            <v>2018/19</v>
          </cell>
        </row>
        <row r="40">
          <cell r="A40" t="str">
            <v>ManageOnDischarge</v>
          </cell>
          <cell r="B40" t="str">
            <v>4-quarter rolling upto Q2, 2015</v>
          </cell>
          <cell r="C40" t="str">
            <v>Q4, 2019</v>
          </cell>
        </row>
        <row r="41">
          <cell r="A41" t="str">
            <v>MatIntactLGTract</v>
          </cell>
          <cell r="B41">
            <v>2013</v>
          </cell>
          <cell r="C41">
            <v>2016</v>
          </cell>
        </row>
        <row r="42">
          <cell r="A42" t="str">
            <v>NursesListened</v>
          </cell>
          <cell r="B42" t="str">
            <v>4-quarter rolling upto Q2, 2015</v>
          </cell>
          <cell r="C42" t="str">
            <v>Q4, 2019</v>
          </cell>
        </row>
        <row r="43">
          <cell r="A43" t="str">
            <v>OpExplained</v>
          </cell>
          <cell r="B43" t="str">
            <v>4-quarter rolling upto Q2, 2015</v>
          </cell>
          <cell r="C43" t="str">
            <v>Q4, 2019</v>
          </cell>
        </row>
        <row r="44">
          <cell r="A44" t="str">
            <v>OpOutcomeExplained</v>
          </cell>
          <cell r="B44" t="str">
            <v>4-quarter rolling upto Q2, 2015</v>
          </cell>
          <cell r="C44" t="str">
            <v>Q4, 2019</v>
          </cell>
        </row>
        <row r="45">
          <cell r="A45" t="str">
            <v>OpioidFentanylDisp</v>
          </cell>
          <cell r="B45">
            <v>2014</v>
          </cell>
          <cell r="C45">
            <v>2017</v>
          </cell>
        </row>
        <row r="46">
          <cell r="A46" t="str">
            <v>OpioidOxycodoneDisp</v>
          </cell>
          <cell r="B46">
            <v>2014</v>
          </cell>
          <cell r="C46">
            <v>2017</v>
          </cell>
        </row>
        <row r="47">
          <cell r="A47" t="str">
            <v>OthersListened</v>
          </cell>
          <cell r="B47" t="str">
            <v>4-quarter rolling upto Q2, 2015</v>
          </cell>
          <cell r="C47" t="str">
            <v>Q4, 2019</v>
          </cell>
        </row>
        <row r="48">
          <cell r="A48" t="str">
            <v>SideEffects</v>
          </cell>
          <cell r="B48" t="str">
            <v>4-quarter rolling upto Q2, 2015</v>
          </cell>
          <cell r="C48" t="str">
            <v>Q4, 2019</v>
          </cell>
        </row>
        <row r="49">
          <cell r="A49" t="str">
            <v>TreatedKindness</v>
          </cell>
          <cell r="B49" t="str">
            <v>4-quarter rolling upto Q2, 2015</v>
          </cell>
          <cell r="C49" t="str">
            <v>Q4, 2019</v>
          </cell>
        </row>
        <row r="50">
          <cell r="A50" t="str">
            <v>TreatedRespect</v>
          </cell>
          <cell r="B50" t="str">
            <v>4-quarter rolling upto Q2, 2015</v>
          </cell>
          <cell r="C50" t="str">
            <v>Q4, 2019</v>
          </cell>
        </row>
        <row r="51">
          <cell r="A51" t="str">
            <v>TriWhammy</v>
          </cell>
          <cell r="B51">
            <v>2014</v>
          </cell>
          <cell r="C51">
            <v>2017</v>
          </cell>
        </row>
        <row r="52">
          <cell r="A52" t="str">
            <v>YouInvolved</v>
          </cell>
          <cell r="B52" t="str">
            <v>4-quarter rolling upto Q2, 2015</v>
          </cell>
          <cell r="C52" t="str">
            <v>Q4, 2019</v>
          </cell>
        </row>
        <row r="53">
          <cell r="A53" t="str">
            <v>ASHChildAll</v>
          </cell>
          <cell r="B53" t="str">
            <v>12-month rolling upto Q4, 2014</v>
          </cell>
          <cell r="C53" t="str">
            <v>12-month upto Q4, 2019</v>
          </cell>
        </row>
        <row r="54">
          <cell r="A54" t="str">
            <v>ASHChildDen</v>
          </cell>
          <cell r="B54" t="str">
            <v>12-month rolling upto Q4, 2014</v>
          </cell>
          <cell r="C54" t="str">
            <v>12-month upto Q4, 2019</v>
          </cell>
        </row>
        <row r="55">
          <cell r="A55" t="str">
            <v>ASHChildGas</v>
          </cell>
          <cell r="B55" t="str">
            <v>12-month rolling upto Q4, 2014</v>
          </cell>
          <cell r="C55" t="str">
            <v>12-month upto Q4, 2019</v>
          </cell>
        </row>
        <row r="56">
          <cell r="A56" t="str">
            <v>ASHChildUpp</v>
          </cell>
          <cell r="B56" t="str">
            <v>12-month rolling upto Q4, 2014</v>
          </cell>
          <cell r="C56" t="str">
            <v>12-month upto Q4, 2019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DartLevel1Level2"/>
    </sheetNames>
    <sheetDataSet>
      <sheetData sheetId="0" refreshError="1">
        <row r="1">
          <cell r="A1" t="str">
            <v>MeasureName</v>
          </cell>
          <cell r="B1" t="str">
            <v>DHBCode</v>
          </cell>
          <cell r="C1" t="str">
            <v>Period</v>
          </cell>
          <cell r="D1" t="str">
            <v>Frequency</v>
          </cell>
          <cell r="E1" t="str">
            <v>Threshold</v>
          </cell>
          <cell r="F1" t="str">
            <v>Denominator</v>
          </cell>
          <cell r="G1" t="str">
            <v>Numerator</v>
          </cell>
          <cell r="H1" t="str">
            <v>Measure</v>
          </cell>
          <cell r="I1" t="str">
            <v>MeasureText</v>
          </cell>
          <cell r="J1" t="str">
            <v>IOM6L0</v>
          </cell>
          <cell r="K1" t="str">
            <v>IOM6L1</v>
          </cell>
          <cell r="L1" t="str">
            <v>IOM6L2</v>
          </cell>
          <cell r="M1" t="str">
            <v>SLM6</v>
          </cell>
          <cell r="N1" t="str">
            <v>MarkerType</v>
          </cell>
          <cell r="O1" t="str">
            <v>MeasureType</v>
          </cell>
          <cell r="P1" t="str">
            <v>DartL1</v>
          </cell>
          <cell r="Q1" t="str">
            <v>DartL2</v>
          </cell>
          <cell r="R1" t="str">
            <v>DHBName</v>
          </cell>
          <cell r="S1" t="str">
            <v>Equity</v>
          </cell>
          <cell r="T1" t="str">
            <v>Per</v>
          </cell>
          <cell r="U1" t="str">
            <v>SPC</v>
          </cell>
          <cell r="V1" t="str">
            <v>SmallSample</v>
          </cell>
          <cell r="W1" t="str">
            <v>GoodDirect</v>
          </cell>
          <cell r="X1" t="str">
            <v>MeasureCurrentNZ</v>
          </cell>
          <cell r="Y1" t="str">
            <v>CurrentType</v>
          </cell>
          <cell r="Z1" t="str">
            <v>CompWithBaseline</v>
          </cell>
          <cell r="AA1" t="str">
            <v>MeanVBase</v>
          </cell>
          <cell r="AB1" t="str">
            <v>MeasureCurrent</v>
          </cell>
          <cell r="AC1" t="str">
            <v>BaselinePeriod</v>
          </cell>
          <cell r="AD1" t="str">
            <v>CurrentPeriod</v>
          </cell>
          <cell r="AE1" t="str">
            <v>DHBType</v>
          </cell>
          <cell r="AF1" t="str">
            <v>NumeratorUnit</v>
          </cell>
          <cell r="AG1" t="str">
            <v>D1Theta</v>
          </cell>
          <cell r="AH1" t="str">
            <v>D2Theta</v>
          </cell>
          <cell r="AI1" t="str">
            <v>COSDT1</v>
          </cell>
          <cell r="AJ1" t="str">
            <v>COSDT2</v>
          </cell>
          <cell r="AK1" t="str">
            <v>SINDT1</v>
          </cell>
          <cell r="AL1" t="str">
            <v>SINDT2</v>
          </cell>
          <cell r="AM1" t="str">
            <v>Version</v>
          </cell>
          <cell r="AN1" t="str">
            <v>Index</v>
          </cell>
          <cell r="AO1" t="str">
            <v>Structure</v>
          </cell>
          <cell r="AP1" t="str">
            <v>DataLink</v>
          </cell>
          <cell r="AQ1" t="str">
            <v>TopicLink</v>
          </cell>
          <cell r="AR1" t="str">
            <v>Ideal</v>
          </cell>
          <cell r="AS1" t="str">
            <v>AtIdeal</v>
          </cell>
          <cell r="AT1" t="str">
            <v>GreenBoundary</v>
          </cell>
          <cell r="AU1" t="str">
            <v>Dist</v>
          </cell>
          <cell r="AV1" t="str">
            <v>DistSqr</v>
          </cell>
          <cell r="AW1" t="str">
            <v>Stdev</v>
          </cell>
          <cell r="AX1" t="str">
            <v>count</v>
          </cell>
          <cell r="AY1" t="str">
            <v>ZScore</v>
          </cell>
          <cell r="AZ1" t="str">
            <v>Good</v>
          </cell>
          <cell r="BA1" t="str">
            <v>TrnctZ</v>
          </cell>
          <cell r="BB1" t="str">
            <v>Dist2NZ</v>
          </cell>
          <cell r="BC1" t="str">
            <v>Dist2Centre</v>
          </cell>
          <cell r="BD1" t="str">
            <v>GoodBad</v>
          </cell>
          <cell r="BE1" t="str">
            <v>AdjacentDT1</v>
          </cell>
          <cell r="BF1" t="str">
            <v>AdjacentDT2</v>
          </cell>
          <cell r="BG1" t="str">
            <v>OppositeDT1</v>
          </cell>
          <cell r="BH1" t="str">
            <v>OppositeDT2</v>
          </cell>
          <cell r="BI1" t="str">
            <v>X1</v>
          </cell>
          <cell r="BJ1" t="str">
            <v>Y1</v>
          </cell>
          <cell r="BK1" t="str">
            <v>X2</v>
          </cell>
          <cell r="BL1" t="str">
            <v>Y2</v>
          </cell>
          <cell r="BM1" t="str">
            <v>Z</v>
          </cell>
          <cell r="BN1" t="str">
            <v>Z_c</v>
          </cell>
          <cell r="BO1" t="str">
            <v>MeasureCurrentNZ_c</v>
          </cell>
          <cell r="BP1" t="str">
            <v>CompNZ</v>
          </cell>
          <cell r="BQ1" t="str">
            <v>MeasureNZDesc</v>
          </cell>
          <cell r="BR1" t="str">
            <v>CurrentPeriodDesc</v>
          </cell>
          <cell r="BS1" t="str">
            <v>BaselinePeriodDesc</v>
          </cell>
          <cell r="BT1" t="str">
            <v>MeasureDuration</v>
          </cell>
          <cell r="BU1" t="str">
            <v>DashboardRelease</v>
          </cell>
        </row>
        <row r="2">
          <cell r="A2" t="str">
            <v>ASHChildAll</v>
          </cell>
          <cell r="B2">
            <v>22</v>
          </cell>
          <cell r="C2">
            <v>43466</v>
          </cell>
          <cell r="D2" t="str">
            <v>Q12M</v>
          </cell>
          <cell r="F2">
            <v>28630</v>
          </cell>
          <cell r="G2">
            <v>1987</v>
          </cell>
          <cell r="H2">
            <v>69.402724414999994</v>
          </cell>
          <cell r="I2" t="str">
            <v>Ambulatory sensitive hospitalisation (ASH) 0–4-year old admissions per 100,000 population</v>
          </cell>
          <cell r="J2" t="str">
            <v>EFCT</v>
          </cell>
          <cell r="K2" t="str">
            <v>ChildASH</v>
          </cell>
          <cell r="M2" t="str">
            <v>ASH0-4</v>
          </cell>
          <cell r="N2" t="str">
            <v>P</v>
          </cell>
          <cell r="O2" t="str">
            <v>Rate</v>
          </cell>
          <cell r="P2" t="str">
            <v>Y</v>
          </cell>
          <cell r="Q2" t="str">
            <v>Y</v>
          </cell>
          <cell r="R2" t="str">
            <v>Auckland DHB</v>
          </cell>
          <cell r="S2" t="str">
            <v>Y</v>
          </cell>
          <cell r="T2">
            <v>1000</v>
          </cell>
          <cell r="U2" t="str">
            <v>TS</v>
          </cell>
          <cell r="V2">
            <v>0</v>
          </cell>
          <cell r="W2" t="str">
            <v>Low</v>
          </cell>
          <cell r="X2">
            <v>69.072704666000007</v>
          </cell>
          <cell r="Y2" t="str">
            <v>LastPeriod</v>
          </cell>
          <cell r="Z2" t="str">
            <v>Better</v>
          </cell>
          <cell r="AA2">
            <v>71.430902267999997</v>
          </cell>
          <cell r="AB2">
            <v>69.402724414999994</v>
          </cell>
          <cell r="AC2">
            <v>41365</v>
          </cell>
          <cell r="AD2">
            <v>43466</v>
          </cell>
          <cell r="AE2" t="str">
            <v>Dom</v>
          </cell>
          <cell r="AF2" t="str">
            <v>hospitalisations</v>
          </cell>
          <cell r="AG2">
            <v>355.5</v>
          </cell>
          <cell r="AH2">
            <v>355.5</v>
          </cell>
          <cell r="AI2">
            <v>0.99691733400000004</v>
          </cell>
          <cell r="AJ2">
            <v>0.99691733400000004</v>
          </cell>
          <cell r="AK2">
            <v>-7.8459096000000006E-2</v>
          </cell>
          <cell r="AL2">
            <v>-7.8459096000000006E-2</v>
          </cell>
          <cell r="AM2">
            <v>2</v>
          </cell>
          <cell r="AN2" t="str">
            <v>EFCT15</v>
          </cell>
          <cell r="AO2" t="str">
            <v>System level measure</v>
          </cell>
          <cell r="AP2" t="str">
            <v>https://nsfl.health.govt.nz/accountability/performance-and-monitoring/data-quarterly-reports-and-reporting/ambulatory-sensitive</v>
          </cell>
          <cell r="AQ2" t="str">
            <v>https://nsfl.health.govt.nz/dhb-planning-package/health-quality-measures-nz</v>
          </cell>
          <cell r="AR2">
            <v>0</v>
          </cell>
          <cell r="AS2" t="str">
            <v>N</v>
          </cell>
          <cell r="AT2">
            <v>69.072704666000007</v>
          </cell>
          <cell r="AU2">
            <v>0.33001974899999997</v>
          </cell>
          <cell r="AV2">
            <v>0.10891303469999999</v>
          </cell>
          <cell r="AW2">
            <v>14.152091149</v>
          </cell>
          <cell r="AX2">
            <v>20</v>
          </cell>
          <cell r="AY2">
            <v>0.02</v>
          </cell>
          <cell r="AZ2" t="str">
            <v>Low</v>
          </cell>
          <cell r="BA2">
            <v>0.02</v>
          </cell>
          <cell r="BB2">
            <v>0.02</v>
          </cell>
          <cell r="BC2">
            <v>2.02</v>
          </cell>
          <cell r="BD2" t="str">
            <v>Worse</v>
          </cell>
          <cell r="BE2">
            <v>2.0137730146999999</v>
          </cell>
          <cell r="BF2">
            <v>2.0137730146999999</v>
          </cell>
          <cell r="BG2">
            <v>-0.15848737399999999</v>
          </cell>
          <cell r="BH2">
            <v>-0.15848737399999999</v>
          </cell>
          <cell r="BI2">
            <v>2.0137730146999999</v>
          </cell>
          <cell r="BJ2">
            <v>-0.15848737399999999</v>
          </cell>
          <cell r="BK2">
            <v>2.0137730146999999</v>
          </cell>
          <cell r="BL2">
            <v>-0.15848737399999999</v>
          </cell>
          <cell r="BM2">
            <v>0.02</v>
          </cell>
          <cell r="BN2">
            <v>0.02</v>
          </cell>
          <cell r="BO2">
            <v>69.069999999999993</v>
          </cell>
          <cell r="BP2" t="str">
            <v>Worse than national by 0.02 Z Score</v>
          </cell>
          <cell r="BQ2" t="str">
            <v>Measure NZ: 69.07</v>
          </cell>
          <cell r="BR2" t="str">
            <v>Quarterly report 12-month rolling up to MAR2019</v>
          </cell>
          <cell r="BS2" t="str">
            <v>Quarterly report 12-month rolling up to JUN2013</v>
          </cell>
          <cell r="BT2" t="str">
            <v>Quarterly report 12-month rolling</v>
          </cell>
          <cell r="BU2">
            <v>43708</v>
          </cell>
        </row>
        <row r="3">
          <cell r="A3" t="str">
            <v>ASHChildAll</v>
          </cell>
          <cell r="B3">
            <v>47</v>
          </cell>
          <cell r="C3">
            <v>43466</v>
          </cell>
          <cell r="D3" t="str">
            <v>Q12M</v>
          </cell>
          <cell r="F3">
            <v>15110</v>
          </cell>
          <cell r="G3">
            <v>1052</v>
          </cell>
          <cell r="H3">
            <v>69.622766380000002</v>
          </cell>
          <cell r="I3" t="str">
            <v>Ambulatory sensitive hospitalisation (ASH) 0–4-year old admissions per 100,000 population</v>
          </cell>
          <cell r="J3" t="str">
            <v>EFCT</v>
          </cell>
          <cell r="K3" t="str">
            <v>ChildASH</v>
          </cell>
          <cell r="M3" t="str">
            <v>ASH0-4</v>
          </cell>
          <cell r="N3" t="str">
            <v>P</v>
          </cell>
          <cell r="O3" t="str">
            <v>Rate</v>
          </cell>
          <cell r="P3" t="str">
            <v>Y</v>
          </cell>
          <cell r="Q3" t="str">
            <v>Y</v>
          </cell>
          <cell r="R3" t="str">
            <v>Bay of Plenty DHB</v>
          </cell>
          <cell r="S3" t="str">
            <v>Y</v>
          </cell>
          <cell r="T3">
            <v>1000</v>
          </cell>
          <cell r="U3" t="str">
            <v>TS</v>
          </cell>
          <cell r="V3">
            <v>0</v>
          </cell>
          <cell r="W3" t="str">
            <v>Low</v>
          </cell>
          <cell r="X3">
            <v>69.072704666000007</v>
          </cell>
          <cell r="Y3" t="str">
            <v>LastPeriod</v>
          </cell>
          <cell r="Z3" t="str">
            <v>Better</v>
          </cell>
          <cell r="AA3">
            <v>84.416445623000001</v>
          </cell>
          <cell r="AB3">
            <v>69.622766380000002</v>
          </cell>
          <cell r="AC3">
            <v>41365</v>
          </cell>
          <cell r="AD3">
            <v>43466</v>
          </cell>
          <cell r="AE3" t="str">
            <v>Dom</v>
          </cell>
          <cell r="AF3" t="str">
            <v>hospitalisations</v>
          </cell>
          <cell r="AG3">
            <v>355.5</v>
          </cell>
          <cell r="AH3">
            <v>355.5</v>
          </cell>
          <cell r="AI3">
            <v>0.99691733400000004</v>
          </cell>
          <cell r="AJ3">
            <v>0.99691733400000004</v>
          </cell>
          <cell r="AK3">
            <v>-7.8459096000000006E-2</v>
          </cell>
          <cell r="AL3">
            <v>-7.8459096000000006E-2</v>
          </cell>
          <cell r="AM3">
            <v>2</v>
          </cell>
          <cell r="AN3" t="str">
            <v>EFCT15</v>
          </cell>
          <cell r="AO3" t="str">
            <v>System level measure</v>
          </cell>
          <cell r="AP3" t="str">
            <v>https://nsfl.health.govt.nz/accountability/performance-and-monitoring/data-quarterly-reports-and-reporting/ambulatory-sensitive</v>
          </cell>
          <cell r="AQ3" t="str">
            <v>https://nsfl.health.govt.nz/dhb-planning-package/health-quality-measures-nz</v>
          </cell>
          <cell r="AR3">
            <v>0</v>
          </cell>
          <cell r="AS3" t="str">
            <v>N</v>
          </cell>
          <cell r="AT3">
            <v>69.072704666000007</v>
          </cell>
          <cell r="AU3">
            <v>0.55006171400000003</v>
          </cell>
          <cell r="AV3">
            <v>0.3025678892</v>
          </cell>
          <cell r="AW3">
            <v>14.152091149</v>
          </cell>
          <cell r="AX3">
            <v>20</v>
          </cell>
          <cell r="AY3">
            <v>0.04</v>
          </cell>
          <cell r="AZ3" t="str">
            <v>Low</v>
          </cell>
          <cell r="BA3">
            <v>0.04</v>
          </cell>
          <cell r="BB3">
            <v>0.04</v>
          </cell>
          <cell r="BC3">
            <v>2.04</v>
          </cell>
          <cell r="BD3" t="str">
            <v>Worse</v>
          </cell>
          <cell r="BE3">
            <v>2.0337113614</v>
          </cell>
          <cell r="BF3">
            <v>2.0337113614</v>
          </cell>
          <cell r="BG3">
            <v>-0.16005655599999999</v>
          </cell>
          <cell r="BH3">
            <v>-0.16005655599999999</v>
          </cell>
          <cell r="BI3">
            <v>2.0337113614</v>
          </cell>
          <cell r="BJ3">
            <v>-0.16005655599999999</v>
          </cell>
          <cell r="BK3">
            <v>2.0337113614</v>
          </cell>
          <cell r="BL3">
            <v>-0.16005655599999999</v>
          </cell>
          <cell r="BM3">
            <v>0.04</v>
          </cell>
          <cell r="BN3">
            <v>0.04</v>
          </cell>
          <cell r="BO3">
            <v>69.069999999999993</v>
          </cell>
          <cell r="BP3" t="str">
            <v>Worse than national by 0.04 Z Score</v>
          </cell>
          <cell r="BQ3" t="str">
            <v>Measure NZ: 69.07</v>
          </cell>
          <cell r="BR3" t="str">
            <v>Quarterly report 12-month rolling up to MAR2019</v>
          </cell>
          <cell r="BS3" t="str">
            <v>Quarterly report 12-month rolling up to JUN2013</v>
          </cell>
          <cell r="BT3" t="str">
            <v>Quarterly report 12-month rolling</v>
          </cell>
          <cell r="BU3">
            <v>43708</v>
          </cell>
        </row>
        <row r="4">
          <cell r="A4" t="str">
            <v>ASHChildAll</v>
          </cell>
          <cell r="B4">
            <v>121</v>
          </cell>
          <cell r="C4">
            <v>43466</v>
          </cell>
          <cell r="D4" t="str">
            <v>Q12M</v>
          </cell>
          <cell r="F4">
            <v>33620</v>
          </cell>
          <cell r="G4">
            <v>2066</v>
          </cell>
          <cell r="H4">
            <v>61.451516953999999</v>
          </cell>
          <cell r="I4" t="str">
            <v>Ambulatory sensitive hospitalisation (ASH) 0–4-year old admissions per 100,000 population</v>
          </cell>
          <cell r="J4" t="str">
            <v>EFCT</v>
          </cell>
          <cell r="K4" t="str">
            <v>ChildASH</v>
          </cell>
          <cell r="M4" t="str">
            <v>ASH0-4</v>
          </cell>
          <cell r="N4" t="str">
            <v>P</v>
          </cell>
          <cell r="O4" t="str">
            <v>Rate</v>
          </cell>
          <cell r="P4" t="str">
            <v>Y</v>
          </cell>
          <cell r="Q4" t="str">
            <v>Y</v>
          </cell>
          <cell r="R4" t="str">
            <v>Canterbury DHB</v>
          </cell>
          <cell r="S4" t="str">
            <v>Y</v>
          </cell>
          <cell r="T4">
            <v>1000</v>
          </cell>
          <cell r="U4" t="str">
            <v>TS</v>
          </cell>
          <cell r="V4">
            <v>0</v>
          </cell>
          <cell r="W4" t="str">
            <v>Low</v>
          </cell>
          <cell r="X4">
            <v>69.072704666000007</v>
          </cell>
          <cell r="Y4" t="str">
            <v>LastPeriod</v>
          </cell>
          <cell r="Z4" t="str">
            <v>Better</v>
          </cell>
          <cell r="AA4">
            <v>64.688519497000001</v>
          </cell>
          <cell r="AB4">
            <v>61.451516953999999</v>
          </cell>
          <cell r="AC4">
            <v>41365</v>
          </cell>
          <cell r="AD4">
            <v>43466</v>
          </cell>
          <cell r="AE4" t="str">
            <v>Dom</v>
          </cell>
          <cell r="AF4" t="str">
            <v>hospitalisations</v>
          </cell>
          <cell r="AG4">
            <v>355.5</v>
          </cell>
          <cell r="AH4">
            <v>355.5</v>
          </cell>
          <cell r="AI4">
            <v>0.99691733400000004</v>
          </cell>
          <cell r="AJ4">
            <v>0.99691733400000004</v>
          </cell>
          <cell r="AK4">
            <v>-7.8459096000000006E-2</v>
          </cell>
          <cell r="AL4">
            <v>-7.8459096000000006E-2</v>
          </cell>
          <cell r="AM4">
            <v>2</v>
          </cell>
          <cell r="AN4" t="str">
            <v>EFCT15</v>
          </cell>
          <cell r="AO4" t="str">
            <v>System level measure</v>
          </cell>
          <cell r="AP4" t="str">
            <v>https://nsfl.health.govt.nz/accountability/performance-and-monitoring/data-quarterly-reports-and-reporting/ambulatory-sensitive</v>
          </cell>
          <cell r="AQ4" t="str">
            <v>https://nsfl.health.govt.nz/dhb-planning-package/health-quality-measures-nz</v>
          </cell>
          <cell r="AR4">
            <v>0</v>
          </cell>
          <cell r="AS4" t="str">
            <v>N</v>
          </cell>
          <cell r="AT4">
            <v>69.072704666000007</v>
          </cell>
          <cell r="AU4">
            <v>-7.6211877120000002</v>
          </cell>
          <cell r="AV4">
            <v>58.082502136999999</v>
          </cell>
          <cell r="AW4">
            <v>14.152091149</v>
          </cell>
          <cell r="AX4">
            <v>20</v>
          </cell>
          <cell r="AY4">
            <v>-0.54</v>
          </cell>
          <cell r="AZ4" t="str">
            <v>Low</v>
          </cell>
          <cell r="BA4">
            <v>-0.54</v>
          </cell>
          <cell r="BB4">
            <v>-0.54</v>
          </cell>
          <cell r="BC4">
            <v>1.46</v>
          </cell>
          <cell r="BD4" t="str">
            <v>Better</v>
          </cell>
          <cell r="BE4">
            <v>1.4554993076</v>
          </cell>
          <cell r="BF4">
            <v>1.4554993076</v>
          </cell>
          <cell r="BG4">
            <v>-0.11455028</v>
          </cell>
          <cell r="BH4">
            <v>-0.11455028</v>
          </cell>
          <cell r="BI4">
            <v>1.4554993076</v>
          </cell>
          <cell r="BJ4">
            <v>-0.11455028</v>
          </cell>
          <cell r="BK4">
            <v>1.4554993076</v>
          </cell>
          <cell r="BL4">
            <v>-0.11455028</v>
          </cell>
          <cell r="BM4">
            <v>0.54</v>
          </cell>
          <cell r="BN4">
            <v>0.54</v>
          </cell>
          <cell r="BO4">
            <v>69.069999999999993</v>
          </cell>
          <cell r="BP4" t="str">
            <v>Better than national by 0.54 Z Score</v>
          </cell>
          <cell r="BQ4" t="str">
            <v>Measure NZ: 69.07</v>
          </cell>
          <cell r="BR4" t="str">
            <v>Quarterly report 12-month rolling up to MAR2019</v>
          </cell>
          <cell r="BS4" t="str">
            <v>Quarterly report 12-month rolling up to JUN2013</v>
          </cell>
          <cell r="BT4" t="str">
            <v>Quarterly report 12-month rolling</v>
          </cell>
          <cell r="BU4">
            <v>43708</v>
          </cell>
        </row>
        <row r="5">
          <cell r="A5" t="str">
            <v>ASHChildAll</v>
          </cell>
          <cell r="B5">
            <v>91</v>
          </cell>
          <cell r="C5">
            <v>43466</v>
          </cell>
          <cell r="D5" t="str">
            <v>Q12M</v>
          </cell>
          <cell r="F5">
            <v>17940</v>
          </cell>
          <cell r="G5">
            <v>1190</v>
          </cell>
          <cell r="H5">
            <v>66.332218506000004</v>
          </cell>
          <cell r="I5" t="str">
            <v>Ambulatory sensitive hospitalisation (ASH) 0–4-year old admissions per 100,000 population</v>
          </cell>
          <cell r="J5" t="str">
            <v>EFCT</v>
          </cell>
          <cell r="K5" t="str">
            <v>ChildASH</v>
          </cell>
          <cell r="M5" t="str">
            <v>ASH0-4</v>
          </cell>
          <cell r="N5" t="str">
            <v>P</v>
          </cell>
          <cell r="O5" t="str">
            <v>Rate</v>
          </cell>
          <cell r="P5" t="str">
            <v>Y</v>
          </cell>
          <cell r="Q5" t="str">
            <v>Y</v>
          </cell>
          <cell r="R5" t="str">
            <v>Capital &amp; Coast DHB</v>
          </cell>
          <cell r="S5" t="str">
            <v>Y</v>
          </cell>
          <cell r="T5">
            <v>1000</v>
          </cell>
          <cell r="U5" t="str">
            <v>TS</v>
          </cell>
          <cell r="V5">
            <v>0</v>
          </cell>
          <cell r="W5" t="str">
            <v>Low</v>
          </cell>
          <cell r="X5">
            <v>69.072704666000007</v>
          </cell>
          <cell r="Y5" t="str">
            <v>LastPeriod</v>
          </cell>
          <cell r="Z5" t="str">
            <v>Worse</v>
          </cell>
          <cell r="AA5">
            <v>62.138429752</v>
          </cell>
          <cell r="AB5">
            <v>66.332218506000004</v>
          </cell>
          <cell r="AC5">
            <v>41365</v>
          </cell>
          <cell r="AD5">
            <v>43466</v>
          </cell>
          <cell r="AE5" t="str">
            <v>Dom</v>
          </cell>
          <cell r="AF5" t="str">
            <v>hospitalisations</v>
          </cell>
          <cell r="AG5">
            <v>355.5</v>
          </cell>
          <cell r="AH5">
            <v>355.5</v>
          </cell>
          <cell r="AI5">
            <v>0.99691733400000004</v>
          </cell>
          <cell r="AJ5">
            <v>0.99691733400000004</v>
          </cell>
          <cell r="AK5">
            <v>-7.8459096000000006E-2</v>
          </cell>
          <cell r="AL5">
            <v>-7.8459096000000006E-2</v>
          </cell>
          <cell r="AM5">
            <v>2</v>
          </cell>
          <cell r="AN5" t="str">
            <v>EFCT15</v>
          </cell>
          <cell r="AO5" t="str">
            <v>System level measure</v>
          </cell>
          <cell r="AP5" t="str">
            <v>https://nsfl.health.govt.nz/accountability/performance-and-monitoring/data-quarterly-reports-and-reporting/ambulatory-sensitive</v>
          </cell>
          <cell r="AQ5" t="str">
            <v>https://nsfl.health.govt.nz/dhb-planning-package/health-quality-measures-nz</v>
          </cell>
          <cell r="AR5">
            <v>0</v>
          </cell>
          <cell r="AS5" t="str">
            <v>N</v>
          </cell>
          <cell r="AT5">
            <v>69.072704666000007</v>
          </cell>
          <cell r="AU5">
            <v>-2.7404861600000001</v>
          </cell>
          <cell r="AV5">
            <v>7.5102643919999998</v>
          </cell>
          <cell r="AW5">
            <v>14.152091149</v>
          </cell>
          <cell r="AX5">
            <v>20</v>
          </cell>
          <cell r="AY5">
            <v>-0.19</v>
          </cell>
          <cell r="AZ5" t="str">
            <v>Low</v>
          </cell>
          <cell r="BA5">
            <v>-0.19</v>
          </cell>
          <cell r="BB5">
            <v>-0.19</v>
          </cell>
          <cell r="BC5">
            <v>1.81</v>
          </cell>
          <cell r="BD5" t="str">
            <v>Better</v>
          </cell>
          <cell r="BE5">
            <v>1.8044203745</v>
          </cell>
          <cell r="BF5">
            <v>1.8044203745</v>
          </cell>
          <cell r="BG5">
            <v>-0.14201096399999999</v>
          </cell>
          <cell r="BH5">
            <v>-0.14201096399999999</v>
          </cell>
          <cell r="BI5">
            <v>1.8044203745</v>
          </cell>
          <cell r="BJ5">
            <v>-0.14201096399999999</v>
          </cell>
          <cell r="BK5">
            <v>1.8044203745</v>
          </cell>
          <cell r="BL5">
            <v>-0.14201096399999999</v>
          </cell>
          <cell r="BM5">
            <v>0.19</v>
          </cell>
          <cell r="BN5">
            <v>0.19</v>
          </cell>
          <cell r="BO5">
            <v>69.069999999999993</v>
          </cell>
          <cell r="BP5" t="str">
            <v>Better than national by 0.19 Z Score</v>
          </cell>
          <cell r="BQ5" t="str">
            <v>Measure NZ: 69.07</v>
          </cell>
          <cell r="BR5" t="str">
            <v>Quarterly report 12-month rolling up to MAR2019</v>
          </cell>
          <cell r="BS5" t="str">
            <v>Quarterly report 12-month rolling up to JUN2013</v>
          </cell>
          <cell r="BT5" t="str">
            <v>Quarterly report 12-month rolling</v>
          </cell>
          <cell r="BU5">
            <v>43708</v>
          </cell>
        </row>
        <row r="6">
          <cell r="A6" t="str">
            <v>ASHChildAll</v>
          </cell>
          <cell r="B6">
            <v>23</v>
          </cell>
          <cell r="C6">
            <v>43466</v>
          </cell>
          <cell r="D6" t="str">
            <v>Q12M</v>
          </cell>
          <cell r="F6">
            <v>39740</v>
          </cell>
          <cell r="G6">
            <v>2804</v>
          </cell>
          <cell r="H6">
            <v>70.558631102000007</v>
          </cell>
          <cell r="I6" t="str">
            <v>Ambulatory sensitive hospitalisation (ASH) 0–4-year old admissions per 100,000 population</v>
          </cell>
          <cell r="J6" t="str">
            <v>EFCT</v>
          </cell>
          <cell r="K6" t="str">
            <v>ChildASH</v>
          </cell>
          <cell r="M6" t="str">
            <v>ASH0-4</v>
          </cell>
          <cell r="N6" t="str">
            <v>P</v>
          </cell>
          <cell r="O6" t="str">
            <v>Rate</v>
          </cell>
          <cell r="P6" t="str">
            <v>Y</v>
          </cell>
          <cell r="Q6" t="str">
            <v>Y</v>
          </cell>
          <cell r="R6" t="str">
            <v>Counties Manukau Health</v>
          </cell>
          <cell r="S6" t="str">
            <v>Y</v>
          </cell>
          <cell r="T6">
            <v>1000</v>
          </cell>
          <cell r="U6" t="str">
            <v>TS</v>
          </cell>
          <cell r="V6">
            <v>0</v>
          </cell>
          <cell r="W6" t="str">
            <v>Low</v>
          </cell>
          <cell r="X6">
            <v>69.072704666000007</v>
          </cell>
          <cell r="Y6" t="str">
            <v>LastPeriod</v>
          </cell>
          <cell r="Z6" t="str">
            <v>Better</v>
          </cell>
          <cell r="AA6">
            <v>71.570386317000001</v>
          </cell>
          <cell r="AB6">
            <v>70.558631102000007</v>
          </cell>
          <cell r="AC6">
            <v>41365</v>
          </cell>
          <cell r="AD6">
            <v>43466</v>
          </cell>
          <cell r="AE6" t="str">
            <v>Dom</v>
          </cell>
          <cell r="AF6" t="str">
            <v>hospitalisations</v>
          </cell>
          <cell r="AG6">
            <v>355.5</v>
          </cell>
          <cell r="AH6">
            <v>355.5</v>
          </cell>
          <cell r="AI6">
            <v>0.99691733400000004</v>
          </cell>
          <cell r="AJ6">
            <v>0.99691733400000004</v>
          </cell>
          <cell r="AK6">
            <v>-7.8459096000000006E-2</v>
          </cell>
          <cell r="AL6">
            <v>-7.8459096000000006E-2</v>
          </cell>
          <cell r="AM6">
            <v>2</v>
          </cell>
          <cell r="AN6" t="str">
            <v>EFCT15</v>
          </cell>
          <cell r="AO6" t="str">
            <v>System level measure</v>
          </cell>
          <cell r="AP6" t="str">
            <v>https://nsfl.health.govt.nz/accountability/performance-and-monitoring/data-quarterly-reports-and-reporting/ambulatory-sensitive</v>
          </cell>
          <cell r="AQ6" t="str">
            <v>https://nsfl.health.govt.nz/dhb-planning-package/health-quality-measures-nz</v>
          </cell>
          <cell r="AR6">
            <v>0</v>
          </cell>
          <cell r="AS6" t="str">
            <v>N</v>
          </cell>
          <cell r="AT6">
            <v>69.072704666000007</v>
          </cell>
          <cell r="AU6">
            <v>1.4859264362</v>
          </cell>
          <cell r="AV6">
            <v>2.2079773738999999</v>
          </cell>
          <cell r="AW6">
            <v>14.152091149</v>
          </cell>
          <cell r="AX6">
            <v>20</v>
          </cell>
          <cell r="AY6">
            <v>0.1</v>
          </cell>
          <cell r="AZ6" t="str">
            <v>Low</v>
          </cell>
          <cell r="BA6">
            <v>0.1</v>
          </cell>
          <cell r="BB6">
            <v>0.1</v>
          </cell>
          <cell r="BC6">
            <v>2.1</v>
          </cell>
          <cell r="BD6" t="str">
            <v>Worse</v>
          </cell>
          <cell r="BE6">
            <v>2.0935264014000001</v>
          </cell>
          <cell r="BF6">
            <v>2.0935264014000001</v>
          </cell>
          <cell r="BG6">
            <v>-0.164764102</v>
          </cell>
          <cell r="BH6">
            <v>-0.164764102</v>
          </cell>
          <cell r="BI6">
            <v>2.0935264014000001</v>
          </cell>
          <cell r="BJ6">
            <v>-0.164764102</v>
          </cell>
          <cell r="BK6">
            <v>2.0935264014000001</v>
          </cell>
          <cell r="BL6">
            <v>-0.164764102</v>
          </cell>
          <cell r="BM6">
            <v>0.1</v>
          </cell>
          <cell r="BN6">
            <v>0.1</v>
          </cell>
          <cell r="BO6">
            <v>69.069999999999993</v>
          </cell>
          <cell r="BP6" t="str">
            <v>Worse than national by 0.10 Z Score</v>
          </cell>
          <cell r="BQ6" t="str">
            <v>Measure NZ: 69.07</v>
          </cell>
          <cell r="BR6" t="str">
            <v>Quarterly report 12-month rolling up to MAR2019</v>
          </cell>
          <cell r="BS6" t="str">
            <v>Quarterly report 12-month rolling up to JUN2013</v>
          </cell>
          <cell r="BT6" t="str">
            <v>Quarterly report 12-month rolling</v>
          </cell>
          <cell r="BU6">
            <v>43708</v>
          </cell>
        </row>
        <row r="7">
          <cell r="A7" t="str">
            <v>ASHChildAll</v>
          </cell>
          <cell r="B7">
            <v>51</v>
          </cell>
          <cell r="C7">
            <v>43466</v>
          </cell>
          <cell r="D7" t="str">
            <v>Q12M</v>
          </cell>
          <cell r="F7">
            <v>3740</v>
          </cell>
          <cell r="G7">
            <v>256</v>
          </cell>
          <cell r="H7">
            <v>68.449197861000002</v>
          </cell>
          <cell r="I7" t="str">
            <v>Ambulatory sensitive hospitalisation (ASH) 0–4-year old admissions per 100,000 population</v>
          </cell>
          <cell r="J7" t="str">
            <v>EFCT</v>
          </cell>
          <cell r="K7" t="str">
            <v>ChildASH</v>
          </cell>
          <cell r="M7" t="str">
            <v>ASH0-4</v>
          </cell>
          <cell r="N7" t="str">
            <v>P</v>
          </cell>
          <cell r="O7" t="str">
            <v>Rate</v>
          </cell>
          <cell r="P7" t="str">
            <v>Y</v>
          </cell>
          <cell r="Q7" t="str">
            <v>Y</v>
          </cell>
          <cell r="R7" t="str">
            <v>Hauora Tairawhiti</v>
          </cell>
          <cell r="S7" t="str">
            <v>Y</v>
          </cell>
          <cell r="T7">
            <v>1000</v>
          </cell>
          <cell r="U7" t="str">
            <v>TS</v>
          </cell>
          <cell r="V7">
            <v>0</v>
          </cell>
          <cell r="W7" t="str">
            <v>Low</v>
          </cell>
          <cell r="X7">
            <v>69.072704666000007</v>
          </cell>
          <cell r="Y7" t="str">
            <v>LastPeriod</v>
          </cell>
          <cell r="Z7" t="str">
            <v>Better</v>
          </cell>
          <cell r="AA7">
            <v>72.796934866000001</v>
          </cell>
          <cell r="AB7">
            <v>68.449197861000002</v>
          </cell>
          <cell r="AC7">
            <v>41365</v>
          </cell>
          <cell r="AD7">
            <v>43466</v>
          </cell>
          <cell r="AE7" t="str">
            <v>Dom</v>
          </cell>
          <cell r="AF7" t="str">
            <v>hospitalisations</v>
          </cell>
          <cell r="AG7">
            <v>355.5</v>
          </cell>
          <cell r="AH7">
            <v>355.5</v>
          </cell>
          <cell r="AI7">
            <v>0.99691733400000004</v>
          </cell>
          <cell r="AJ7">
            <v>0.99691733400000004</v>
          </cell>
          <cell r="AK7">
            <v>-7.8459096000000006E-2</v>
          </cell>
          <cell r="AL7">
            <v>-7.8459096000000006E-2</v>
          </cell>
          <cell r="AM7">
            <v>2</v>
          </cell>
          <cell r="AN7" t="str">
            <v>EFCT15</v>
          </cell>
          <cell r="AO7" t="str">
            <v>System level measure</v>
          </cell>
          <cell r="AP7" t="str">
            <v>https://nsfl.health.govt.nz/accountability/performance-and-monitoring/data-quarterly-reports-and-reporting/ambulatory-sensitive</v>
          </cell>
          <cell r="AQ7" t="str">
            <v>https://nsfl.health.govt.nz/dhb-planning-package/health-quality-measures-nz</v>
          </cell>
          <cell r="AR7">
            <v>0</v>
          </cell>
          <cell r="AS7" t="str">
            <v>N</v>
          </cell>
          <cell r="AT7">
            <v>69.072704666000007</v>
          </cell>
          <cell r="AU7">
            <v>-0.623506805</v>
          </cell>
          <cell r="AV7">
            <v>0.38876073579999998</v>
          </cell>
          <cell r="AW7">
            <v>14.152091149</v>
          </cell>
          <cell r="AX7">
            <v>20</v>
          </cell>
          <cell r="AY7">
            <v>-0.04</v>
          </cell>
          <cell r="AZ7" t="str">
            <v>Low</v>
          </cell>
          <cell r="BA7">
            <v>-0.04</v>
          </cell>
          <cell r="BB7">
            <v>-0.04</v>
          </cell>
          <cell r="BC7">
            <v>1.96</v>
          </cell>
          <cell r="BD7" t="str">
            <v>Better</v>
          </cell>
          <cell r="BE7">
            <v>1.9539579746</v>
          </cell>
          <cell r="BF7">
            <v>1.9539579746</v>
          </cell>
          <cell r="BG7">
            <v>-0.15377982800000001</v>
          </cell>
          <cell r="BH7">
            <v>-0.15377982800000001</v>
          </cell>
          <cell r="BI7">
            <v>1.9539579746</v>
          </cell>
          <cell r="BJ7">
            <v>-0.15377982800000001</v>
          </cell>
          <cell r="BK7">
            <v>1.9539579746</v>
          </cell>
          <cell r="BL7">
            <v>-0.15377982800000001</v>
          </cell>
          <cell r="BM7">
            <v>0.04</v>
          </cell>
          <cell r="BN7">
            <v>0.04</v>
          </cell>
          <cell r="BO7">
            <v>69.069999999999993</v>
          </cell>
          <cell r="BP7" t="str">
            <v>Better than national by 0.04 Z Score</v>
          </cell>
          <cell r="BQ7" t="str">
            <v>Measure NZ: 69.07</v>
          </cell>
          <cell r="BR7" t="str">
            <v>Quarterly report 12-month rolling up to MAR2019</v>
          </cell>
          <cell r="BS7" t="str">
            <v>Quarterly report 12-month rolling up to JUN2013</v>
          </cell>
          <cell r="BT7" t="str">
            <v>Quarterly report 12-month rolling</v>
          </cell>
          <cell r="BU7">
            <v>43708</v>
          </cell>
        </row>
        <row r="8">
          <cell r="A8" t="str">
            <v>ASHChildAll</v>
          </cell>
          <cell r="B8">
            <v>61</v>
          </cell>
          <cell r="C8">
            <v>43466</v>
          </cell>
          <cell r="D8" t="str">
            <v>Q12M</v>
          </cell>
          <cell r="F8">
            <v>11080</v>
          </cell>
          <cell r="G8">
            <v>877</v>
          </cell>
          <cell r="H8">
            <v>79.151624549000005</v>
          </cell>
          <cell r="I8" t="str">
            <v>Ambulatory sensitive hospitalisation (ASH) 0–4-year old admissions per 100,000 population</v>
          </cell>
          <cell r="J8" t="str">
            <v>EFCT</v>
          </cell>
          <cell r="K8" t="str">
            <v>ChildASH</v>
          </cell>
          <cell r="M8" t="str">
            <v>ASH0-4</v>
          </cell>
          <cell r="N8" t="str">
            <v>P</v>
          </cell>
          <cell r="O8" t="str">
            <v>Rate</v>
          </cell>
          <cell r="P8" t="str">
            <v>Y</v>
          </cell>
          <cell r="Q8" t="str">
            <v>Y</v>
          </cell>
          <cell r="R8" t="str">
            <v>Hawke’s Bay DHB</v>
          </cell>
          <cell r="S8" t="str">
            <v>Y</v>
          </cell>
          <cell r="T8">
            <v>1000</v>
          </cell>
          <cell r="U8" t="str">
            <v>TS</v>
          </cell>
          <cell r="V8">
            <v>0</v>
          </cell>
          <cell r="W8" t="str">
            <v>Low</v>
          </cell>
          <cell r="X8">
            <v>69.072704666000007</v>
          </cell>
          <cell r="Y8" t="str">
            <v>LastPeriod</v>
          </cell>
          <cell r="Z8" t="str">
            <v>Worse</v>
          </cell>
          <cell r="AA8">
            <v>56.824034335</v>
          </cell>
          <cell r="AB8">
            <v>79.151624549000005</v>
          </cell>
          <cell r="AC8">
            <v>41365</v>
          </cell>
          <cell r="AD8">
            <v>43466</v>
          </cell>
          <cell r="AE8" t="str">
            <v>Dom</v>
          </cell>
          <cell r="AF8" t="str">
            <v>hospitalisations</v>
          </cell>
          <cell r="AG8">
            <v>355.5</v>
          </cell>
          <cell r="AH8">
            <v>355.5</v>
          </cell>
          <cell r="AI8">
            <v>0.99691733400000004</v>
          </cell>
          <cell r="AJ8">
            <v>0.99691733400000004</v>
          </cell>
          <cell r="AK8">
            <v>-7.8459096000000006E-2</v>
          </cell>
          <cell r="AL8">
            <v>-7.8459096000000006E-2</v>
          </cell>
          <cell r="AM8">
            <v>2</v>
          </cell>
          <cell r="AN8" t="str">
            <v>EFCT15</v>
          </cell>
          <cell r="AO8" t="str">
            <v>System level measure</v>
          </cell>
          <cell r="AP8" t="str">
            <v>https://nsfl.health.govt.nz/accountability/performance-and-monitoring/data-quarterly-reports-and-reporting/ambulatory-sensitive</v>
          </cell>
          <cell r="AQ8" t="str">
            <v>https://nsfl.health.govt.nz/dhb-planning-package/health-quality-measures-nz</v>
          </cell>
          <cell r="AR8">
            <v>0</v>
          </cell>
          <cell r="AS8" t="str">
            <v>N</v>
          </cell>
          <cell r="AT8">
            <v>69.072704666000007</v>
          </cell>
          <cell r="AU8">
            <v>10.078919882999999</v>
          </cell>
          <cell r="AV8">
            <v>101.584626</v>
          </cell>
          <cell r="AW8">
            <v>14.152091149</v>
          </cell>
          <cell r="AX8">
            <v>20</v>
          </cell>
          <cell r="AY8">
            <v>0.71</v>
          </cell>
          <cell r="AZ8" t="str">
            <v>Low</v>
          </cell>
          <cell r="BA8">
            <v>0.71</v>
          </cell>
          <cell r="BB8">
            <v>0.71</v>
          </cell>
          <cell r="BC8">
            <v>2.71</v>
          </cell>
          <cell r="BD8" t="str">
            <v>Worse</v>
          </cell>
          <cell r="BE8">
            <v>2.7016459750999999</v>
          </cell>
          <cell r="BF8">
            <v>2.7016459750999999</v>
          </cell>
          <cell r="BG8">
            <v>-0.21262415000000001</v>
          </cell>
          <cell r="BH8">
            <v>-0.21262415000000001</v>
          </cell>
          <cell r="BI8">
            <v>2.7016459750999999</v>
          </cell>
          <cell r="BJ8">
            <v>-0.21262415000000001</v>
          </cell>
          <cell r="BK8">
            <v>2.7016459750999999</v>
          </cell>
          <cell r="BL8">
            <v>-0.21262415000000001</v>
          </cell>
          <cell r="BM8">
            <v>0.71</v>
          </cell>
          <cell r="BN8">
            <v>0.71</v>
          </cell>
          <cell r="BO8">
            <v>69.069999999999993</v>
          </cell>
          <cell r="BP8" t="str">
            <v>Worse than national by 0.71 Z Score</v>
          </cell>
          <cell r="BQ8" t="str">
            <v>Measure NZ: 69.07</v>
          </cell>
          <cell r="BR8" t="str">
            <v>Quarterly report 12-month rolling up to MAR2019</v>
          </cell>
          <cell r="BS8" t="str">
            <v>Quarterly report 12-month rolling up to JUN2013</v>
          </cell>
          <cell r="BT8" t="str">
            <v>Quarterly report 12-month rolling</v>
          </cell>
          <cell r="BU8">
            <v>43708</v>
          </cell>
        </row>
        <row r="9">
          <cell r="A9" t="str">
            <v>ASHChildAll</v>
          </cell>
          <cell r="B9">
            <v>92</v>
          </cell>
          <cell r="C9">
            <v>43466</v>
          </cell>
          <cell r="D9" t="str">
            <v>Q12M</v>
          </cell>
          <cell r="F9">
            <v>9980</v>
          </cell>
          <cell r="G9">
            <v>855</v>
          </cell>
          <cell r="H9">
            <v>85.671342684999999</v>
          </cell>
          <cell r="I9" t="str">
            <v>Ambulatory sensitive hospitalisation (ASH) 0–4-year old admissions per 100,000 population</v>
          </cell>
          <cell r="J9" t="str">
            <v>EFCT</v>
          </cell>
          <cell r="K9" t="str">
            <v>ChildASH</v>
          </cell>
          <cell r="M9" t="str">
            <v>ASH0-4</v>
          </cell>
          <cell r="N9" t="str">
            <v>P</v>
          </cell>
          <cell r="O9" t="str">
            <v>Rate</v>
          </cell>
          <cell r="P9" t="str">
            <v>Y</v>
          </cell>
          <cell r="Q9" t="str">
            <v>Y</v>
          </cell>
          <cell r="R9" t="str">
            <v>Hutt Valley DHB</v>
          </cell>
          <cell r="S9" t="str">
            <v>Y</v>
          </cell>
          <cell r="T9">
            <v>1000</v>
          </cell>
          <cell r="U9" t="str">
            <v>TS</v>
          </cell>
          <cell r="V9">
            <v>0</v>
          </cell>
          <cell r="W9" t="str">
            <v>Low</v>
          </cell>
          <cell r="X9">
            <v>69.072704666000007</v>
          </cell>
          <cell r="Y9" t="str">
            <v>LastPeriod</v>
          </cell>
          <cell r="Z9" t="str">
            <v>Better</v>
          </cell>
          <cell r="AA9">
            <v>94.393866794000004</v>
          </cell>
          <cell r="AB9">
            <v>85.671342684999999</v>
          </cell>
          <cell r="AC9">
            <v>41365</v>
          </cell>
          <cell r="AD9">
            <v>43466</v>
          </cell>
          <cell r="AE9" t="str">
            <v>Dom</v>
          </cell>
          <cell r="AF9" t="str">
            <v>hospitalisations</v>
          </cell>
          <cell r="AG9">
            <v>355.5</v>
          </cell>
          <cell r="AH9">
            <v>355.5</v>
          </cell>
          <cell r="AI9">
            <v>0.99691733400000004</v>
          </cell>
          <cell r="AJ9">
            <v>0.99691733400000004</v>
          </cell>
          <cell r="AK9">
            <v>-7.8459096000000006E-2</v>
          </cell>
          <cell r="AL9">
            <v>-7.8459096000000006E-2</v>
          </cell>
          <cell r="AM9">
            <v>2</v>
          </cell>
          <cell r="AN9" t="str">
            <v>EFCT15</v>
          </cell>
          <cell r="AO9" t="str">
            <v>System level measure</v>
          </cell>
          <cell r="AP9" t="str">
            <v>https://nsfl.health.govt.nz/accountability/performance-and-monitoring/data-quarterly-reports-and-reporting/ambulatory-sensitive</v>
          </cell>
          <cell r="AQ9" t="str">
            <v>https://nsfl.health.govt.nz/dhb-planning-package/health-quality-measures-nz</v>
          </cell>
          <cell r="AR9">
            <v>0</v>
          </cell>
          <cell r="AS9" t="str">
            <v>N</v>
          </cell>
          <cell r="AT9">
            <v>69.072704666000007</v>
          </cell>
          <cell r="AU9">
            <v>16.598638018999999</v>
          </cell>
          <cell r="AV9">
            <v>275.51478409999999</v>
          </cell>
          <cell r="AW9">
            <v>14.152091149</v>
          </cell>
          <cell r="AX9">
            <v>20</v>
          </cell>
          <cell r="AY9">
            <v>1.17</v>
          </cell>
          <cell r="AZ9" t="str">
            <v>Low</v>
          </cell>
          <cell r="BA9">
            <v>1.17</v>
          </cell>
          <cell r="BB9">
            <v>1.17</v>
          </cell>
          <cell r="BC9">
            <v>3.085</v>
          </cell>
          <cell r="BD9" t="str">
            <v>Worse</v>
          </cell>
          <cell r="BE9">
            <v>3.0754899754</v>
          </cell>
          <cell r="BF9">
            <v>3.0754899754</v>
          </cell>
          <cell r="BG9">
            <v>-0.24204631099999999</v>
          </cell>
          <cell r="BH9">
            <v>-0.24204631099999999</v>
          </cell>
          <cell r="BI9">
            <v>3.0754899754</v>
          </cell>
          <cell r="BJ9">
            <v>-0.24204631099999999</v>
          </cell>
          <cell r="BK9">
            <v>3.0754899754</v>
          </cell>
          <cell r="BL9">
            <v>-0.24204631099999999</v>
          </cell>
          <cell r="BM9">
            <v>1.17</v>
          </cell>
          <cell r="BN9">
            <v>1.17</v>
          </cell>
          <cell r="BO9">
            <v>69.069999999999993</v>
          </cell>
          <cell r="BP9" t="str">
            <v>Worse than national by 1.17 Z Score</v>
          </cell>
          <cell r="BQ9" t="str">
            <v>Measure NZ: 69.07</v>
          </cell>
          <cell r="BR9" t="str">
            <v>Quarterly report 12-month rolling up to MAR2019</v>
          </cell>
          <cell r="BS9" t="str">
            <v>Quarterly report 12-month rolling up to JUN2013</v>
          </cell>
          <cell r="BT9" t="str">
            <v>Quarterly report 12-month rolling</v>
          </cell>
          <cell r="BU9">
            <v>43708</v>
          </cell>
        </row>
        <row r="10">
          <cell r="A10" t="str">
            <v>ASHChildAll</v>
          </cell>
          <cell r="B10">
            <v>42</v>
          </cell>
          <cell r="C10">
            <v>43466</v>
          </cell>
          <cell r="D10" t="str">
            <v>Q12M</v>
          </cell>
          <cell r="F10">
            <v>7560</v>
          </cell>
          <cell r="G10">
            <v>659</v>
          </cell>
          <cell r="H10">
            <v>87.169312168999994</v>
          </cell>
          <cell r="I10" t="str">
            <v>Ambulatory sensitive hospitalisation (ASH) 0–4-year old admissions per 100,000 population</v>
          </cell>
          <cell r="J10" t="str">
            <v>EFCT</v>
          </cell>
          <cell r="K10" t="str">
            <v>ChildASH</v>
          </cell>
          <cell r="M10" t="str">
            <v>ASH0-4</v>
          </cell>
          <cell r="N10" t="str">
            <v>P</v>
          </cell>
          <cell r="O10" t="str">
            <v>Rate</v>
          </cell>
          <cell r="P10" t="str">
            <v>Y</v>
          </cell>
          <cell r="Q10" t="str">
            <v>Y</v>
          </cell>
          <cell r="R10" t="str">
            <v>Lakes DHB</v>
          </cell>
          <cell r="S10" t="str">
            <v>Y</v>
          </cell>
          <cell r="T10">
            <v>1000</v>
          </cell>
          <cell r="U10" t="str">
            <v>TS</v>
          </cell>
          <cell r="V10">
            <v>0</v>
          </cell>
          <cell r="W10" t="str">
            <v>Low</v>
          </cell>
          <cell r="X10">
            <v>69.072704666000007</v>
          </cell>
          <cell r="Y10" t="str">
            <v>LastPeriod</v>
          </cell>
          <cell r="Z10" t="str">
            <v>Worse</v>
          </cell>
          <cell r="AA10">
            <v>72.394188249999999</v>
          </cell>
          <cell r="AB10">
            <v>87.169312168999994</v>
          </cell>
          <cell r="AC10">
            <v>41365</v>
          </cell>
          <cell r="AD10">
            <v>43466</v>
          </cell>
          <cell r="AE10" t="str">
            <v>Dom</v>
          </cell>
          <cell r="AF10" t="str">
            <v>hospitalisations</v>
          </cell>
          <cell r="AG10">
            <v>355.5</v>
          </cell>
          <cell r="AH10">
            <v>355.5</v>
          </cell>
          <cell r="AI10">
            <v>0.99691733400000004</v>
          </cell>
          <cell r="AJ10">
            <v>0.99691733400000004</v>
          </cell>
          <cell r="AK10">
            <v>-7.8459096000000006E-2</v>
          </cell>
          <cell r="AL10">
            <v>-7.8459096000000006E-2</v>
          </cell>
          <cell r="AM10">
            <v>2</v>
          </cell>
          <cell r="AN10" t="str">
            <v>EFCT15</v>
          </cell>
          <cell r="AO10" t="str">
            <v>System level measure</v>
          </cell>
          <cell r="AP10" t="str">
            <v>https://nsfl.health.govt.nz/accountability/performance-and-monitoring/data-quarterly-reports-and-reporting/ambulatory-sensitive</v>
          </cell>
          <cell r="AQ10" t="str">
            <v>https://nsfl.health.govt.nz/dhb-planning-package/health-quality-measures-nz</v>
          </cell>
          <cell r="AR10">
            <v>0</v>
          </cell>
          <cell r="AS10" t="str">
            <v>N</v>
          </cell>
          <cell r="AT10">
            <v>69.072704666000007</v>
          </cell>
          <cell r="AU10">
            <v>18.096607503000001</v>
          </cell>
          <cell r="AV10">
            <v>327.48720313000001</v>
          </cell>
          <cell r="AW10">
            <v>14.152091149</v>
          </cell>
          <cell r="AX10">
            <v>20</v>
          </cell>
          <cell r="AY10">
            <v>1.28</v>
          </cell>
          <cell r="AZ10" t="str">
            <v>Low</v>
          </cell>
          <cell r="BA10">
            <v>1.28</v>
          </cell>
          <cell r="BB10">
            <v>1.28</v>
          </cell>
          <cell r="BC10">
            <v>3.14</v>
          </cell>
          <cell r="BD10" t="str">
            <v>Worse</v>
          </cell>
          <cell r="BE10">
            <v>3.1303204288000002</v>
          </cell>
          <cell r="BF10">
            <v>3.1303204288000002</v>
          </cell>
          <cell r="BG10">
            <v>-0.24636156100000001</v>
          </cell>
          <cell r="BH10">
            <v>-0.24636156100000001</v>
          </cell>
          <cell r="BI10">
            <v>3.1303204288000002</v>
          </cell>
          <cell r="BJ10">
            <v>-0.24636156100000001</v>
          </cell>
          <cell r="BK10">
            <v>3.1303204288000002</v>
          </cell>
          <cell r="BL10">
            <v>-0.24636156100000001</v>
          </cell>
          <cell r="BM10">
            <v>1.28</v>
          </cell>
          <cell r="BN10">
            <v>1.28</v>
          </cell>
          <cell r="BO10">
            <v>69.069999999999993</v>
          </cell>
          <cell r="BP10" t="str">
            <v>Worse than national by 1.28 Z Score</v>
          </cell>
          <cell r="BQ10" t="str">
            <v>Measure NZ: 69.07</v>
          </cell>
          <cell r="BR10" t="str">
            <v>Quarterly report 12-month rolling up to MAR2019</v>
          </cell>
          <cell r="BS10" t="str">
            <v>Quarterly report 12-month rolling up to JUN2013</v>
          </cell>
          <cell r="BT10" t="str">
            <v>Quarterly report 12-month rolling</v>
          </cell>
          <cell r="BU10">
            <v>43708</v>
          </cell>
        </row>
        <row r="11">
          <cell r="A11" t="str">
            <v>ASHChildAll</v>
          </cell>
          <cell r="B11">
            <v>81</v>
          </cell>
          <cell r="C11">
            <v>43466</v>
          </cell>
          <cell r="D11" t="str">
            <v>Q12M</v>
          </cell>
          <cell r="F11">
            <v>11090</v>
          </cell>
          <cell r="G11">
            <v>632</v>
          </cell>
          <cell r="H11">
            <v>56.988277728</v>
          </cell>
          <cell r="I11" t="str">
            <v>Ambulatory sensitive hospitalisation (ASH) 0–4-year old admissions per 100,000 population</v>
          </cell>
          <cell r="J11" t="str">
            <v>EFCT</v>
          </cell>
          <cell r="K11" t="str">
            <v>ChildASH</v>
          </cell>
          <cell r="M11" t="str">
            <v>ASH0-4</v>
          </cell>
          <cell r="N11" t="str">
            <v>P</v>
          </cell>
          <cell r="O11" t="str">
            <v>Rate</v>
          </cell>
          <cell r="P11" t="str">
            <v>Y</v>
          </cell>
          <cell r="Q11" t="str">
            <v>Y</v>
          </cell>
          <cell r="R11" t="str">
            <v>MidCentral DHB</v>
          </cell>
          <cell r="S11" t="str">
            <v>Y</v>
          </cell>
          <cell r="T11">
            <v>1000</v>
          </cell>
          <cell r="U11" t="str">
            <v>TS</v>
          </cell>
          <cell r="V11">
            <v>0</v>
          </cell>
          <cell r="W11" t="str">
            <v>Low</v>
          </cell>
          <cell r="X11">
            <v>69.072704666000007</v>
          </cell>
          <cell r="Y11" t="str">
            <v>LastPeriod</v>
          </cell>
          <cell r="Z11" t="str">
            <v>Better</v>
          </cell>
          <cell r="AA11">
            <v>61.604461604000001</v>
          </cell>
          <cell r="AB11">
            <v>56.988277728</v>
          </cell>
          <cell r="AC11">
            <v>41365</v>
          </cell>
          <cell r="AD11">
            <v>43466</v>
          </cell>
          <cell r="AE11" t="str">
            <v>Dom</v>
          </cell>
          <cell r="AF11" t="str">
            <v>hospitalisations</v>
          </cell>
          <cell r="AG11">
            <v>355.5</v>
          </cell>
          <cell r="AH11">
            <v>355.5</v>
          </cell>
          <cell r="AI11">
            <v>0.99691733400000004</v>
          </cell>
          <cell r="AJ11">
            <v>0.99691733400000004</v>
          </cell>
          <cell r="AK11">
            <v>-7.8459096000000006E-2</v>
          </cell>
          <cell r="AL11">
            <v>-7.8459096000000006E-2</v>
          </cell>
          <cell r="AM11">
            <v>2</v>
          </cell>
          <cell r="AN11" t="str">
            <v>EFCT15</v>
          </cell>
          <cell r="AO11" t="str">
            <v>System level measure</v>
          </cell>
          <cell r="AP11" t="str">
            <v>https://nsfl.health.govt.nz/accountability/performance-and-monitoring/data-quarterly-reports-and-reporting/ambulatory-sensitive</v>
          </cell>
          <cell r="AQ11" t="str">
            <v>https://nsfl.health.govt.nz/dhb-planning-package/health-quality-measures-nz</v>
          </cell>
          <cell r="AR11">
            <v>0</v>
          </cell>
          <cell r="AS11" t="str">
            <v>N</v>
          </cell>
          <cell r="AT11">
            <v>69.072704666000007</v>
          </cell>
          <cell r="AU11">
            <v>-12.08442694</v>
          </cell>
          <cell r="AV11">
            <v>146.03337443000001</v>
          </cell>
          <cell r="AW11">
            <v>14.152091149</v>
          </cell>
          <cell r="AX11">
            <v>20</v>
          </cell>
          <cell r="AY11">
            <v>-0.85</v>
          </cell>
          <cell r="AZ11" t="str">
            <v>Low</v>
          </cell>
          <cell r="BA11">
            <v>-0.85</v>
          </cell>
          <cell r="BB11">
            <v>-0.85</v>
          </cell>
          <cell r="BC11">
            <v>1.1499999999999999</v>
          </cell>
          <cell r="BD11" t="str">
            <v>Better</v>
          </cell>
          <cell r="BE11">
            <v>1.1464549341000001</v>
          </cell>
          <cell r="BF11">
            <v>1.1464549341000001</v>
          </cell>
          <cell r="BG11">
            <v>-9.0227959999999996E-2</v>
          </cell>
          <cell r="BH11">
            <v>-9.0227959999999996E-2</v>
          </cell>
          <cell r="BI11">
            <v>1.1464549341000001</v>
          </cell>
          <cell r="BJ11">
            <v>-9.0227959999999996E-2</v>
          </cell>
          <cell r="BK11">
            <v>1.1464549341000001</v>
          </cell>
          <cell r="BL11">
            <v>-9.0227959999999996E-2</v>
          </cell>
          <cell r="BM11">
            <v>0.85</v>
          </cell>
          <cell r="BN11">
            <v>0.85</v>
          </cell>
          <cell r="BO11">
            <v>69.069999999999993</v>
          </cell>
          <cell r="BP11" t="str">
            <v>Better than national by 0.85 Z Score</v>
          </cell>
          <cell r="BQ11" t="str">
            <v>Measure NZ: 69.07</v>
          </cell>
          <cell r="BR11" t="str">
            <v>Quarterly report 12-month rolling up to MAR2019</v>
          </cell>
          <cell r="BS11" t="str">
            <v>Quarterly report 12-month rolling up to JUN2013</v>
          </cell>
          <cell r="BT11" t="str">
            <v>Quarterly report 12-month rolling</v>
          </cell>
          <cell r="BU11">
            <v>43708</v>
          </cell>
        </row>
        <row r="12">
          <cell r="A12" t="str">
            <v>ASHChildAll</v>
          </cell>
          <cell r="B12">
            <v>101</v>
          </cell>
          <cell r="C12">
            <v>43466</v>
          </cell>
          <cell r="D12" t="str">
            <v>Q12M</v>
          </cell>
          <cell r="F12">
            <v>8030</v>
          </cell>
          <cell r="G12">
            <v>327</v>
          </cell>
          <cell r="H12">
            <v>40.722291407</v>
          </cell>
          <cell r="I12" t="str">
            <v>Ambulatory sensitive hospitalisation (ASH) 0–4-year old admissions per 100,000 population</v>
          </cell>
          <cell r="J12" t="str">
            <v>EFCT</v>
          </cell>
          <cell r="K12" t="str">
            <v>ChildASH</v>
          </cell>
          <cell r="M12" t="str">
            <v>ASH0-4</v>
          </cell>
          <cell r="N12" t="str">
            <v>P</v>
          </cell>
          <cell r="O12" t="str">
            <v>Rate</v>
          </cell>
          <cell r="P12" t="str">
            <v>Y</v>
          </cell>
          <cell r="Q12" t="str">
            <v>Y</v>
          </cell>
          <cell r="R12" t="str">
            <v>Nelson Marlborough DHB</v>
          </cell>
          <cell r="S12" t="str">
            <v>Y</v>
          </cell>
          <cell r="T12">
            <v>1000</v>
          </cell>
          <cell r="U12" t="str">
            <v>TS</v>
          </cell>
          <cell r="V12">
            <v>0</v>
          </cell>
          <cell r="W12" t="str">
            <v>Low</v>
          </cell>
          <cell r="X12">
            <v>69.072704666000007</v>
          </cell>
          <cell r="Y12" t="str">
            <v>LastPeriod</v>
          </cell>
          <cell r="Z12" t="str">
            <v>Better</v>
          </cell>
          <cell r="AA12">
            <v>46.048109965999998</v>
          </cell>
          <cell r="AB12">
            <v>40.722291407</v>
          </cell>
          <cell r="AC12">
            <v>41365</v>
          </cell>
          <cell r="AD12">
            <v>43466</v>
          </cell>
          <cell r="AE12" t="str">
            <v>Dom</v>
          </cell>
          <cell r="AF12" t="str">
            <v>hospitalisations</v>
          </cell>
          <cell r="AG12">
            <v>355.5</v>
          </cell>
          <cell r="AH12">
            <v>355.5</v>
          </cell>
          <cell r="AI12">
            <v>0.99691733400000004</v>
          </cell>
          <cell r="AJ12">
            <v>0.99691733400000004</v>
          </cell>
          <cell r="AK12">
            <v>-7.8459096000000006E-2</v>
          </cell>
          <cell r="AL12">
            <v>-7.8459096000000006E-2</v>
          </cell>
          <cell r="AM12">
            <v>2</v>
          </cell>
          <cell r="AN12" t="str">
            <v>EFCT15</v>
          </cell>
          <cell r="AO12" t="str">
            <v>System level measure</v>
          </cell>
          <cell r="AP12" t="str">
            <v>https://nsfl.health.govt.nz/accountability/performance-and-monitoring/data-quarterly-reports-and-reporting/ambulatory-sensitive</v>
          </cell>
          <cell r="AQ12" t="str">
            <v>https://nsfl.health.govt.nz/dhb-planning-package/health-quality-measures-nz</v>
          </cell>
          <cell r="AR12">
            <v>0</v>
          </cell>
          <cell r="AS12" t="str">
            <v>N</v>
          </cell>
          <cell r="AT12">
            <v>69.072704666000007</v>
          </cell>
          <cell r="AU12">
            <v>-28.35041326</v>
          </cell>
          <cell r="AV12">
            <v>803.74593193999999</v>
          </cell>
          <cell r="AW12">
            <v>14.152091149</v>
          </cell>
          <cell r="AX12">
            <v>20</v>
          </cell>
          <cell r="AY12">
            <v>-2</v>
          </cell>
          <cell r="AZ12" t="str">
            <v>Low</v>
          </cell>
          <cell r="BA12">
            <v>-2</v>
          </cell>
          <cell r="BB12">
            <v>-2</v>
          </cell>
          <cell r="BC12">
            <v>0.5</v>
          </cell>
          <cell r="BD12" t="str">
            <v>Better</v>
          </cell>
          <cell r="BE12">
            <v>0.49845866700000002</v>
          </cell>
          <cell r="BF12">
            <v>0.49845866700000002</v>
          </cell>
          <cell r="BG12">
            <v>-3.9229548000000003E-2</v>
          </cell>
          <cell r="BH12">
            <v>-3.9229548000000003E-2</v>
          </cell>
          <cell r="BI12">
            <v>0.49845866700000002</v>
          </cell>
          <cell r="BJ12">
            <v>-3.9229548000000003E-2</v>
          </cell>
          <cell r="BK12">
            <v>0.49845866700000002</v>
          </cell>
          <cell r="BL12">
            <v>-3.9229548000000003E-2</v>
          </cell>
          <cell r="BM12">
            <v>2</v>
          </cell>
          <cell r="BN12">
            <v>2</v>
          </cell>
          <cell r="BO12">
            <v>69.069999999999993</v>
          </cell>
          <cell r="BP12" t="str">
            <v>Better than national by 2.00 Z Score</v>
          </cell>
          <cell r="BQ12" t="str">
            <v>Measure NZ: 69.07</v>
          </cell>
          <cell r="BR12" t="str">
            <v>Quarterly report 12-month rolling up to MAR2019</v>
          </cell>
          <cell r="BS12" t="str">
            <v>Quarterly report 12-month rolling up to JUN2013</v>
          </cell>
          <cell r="BT12" t="str">
            <v>Quarterly report 12-month rolling</v>
          </cell>
          <cell r="BU12">
            <v>43708</v>
          </cell>
        </row>
        <row r="13">
          <cell r="A13" t="str">
            <v>ASHChildAll</v>
          </cell>
          <cell r="B13">
            <v>200</v>
          </cell>
          <cell r="C13">
            <v>43466</v>
          </cell>
          <cell r="D13" t="str">
            <v>Q12M</v>
          </cell>
          <cell r="F13">
            <v>305620</v>
          </cell>
          <cell r="G13">
            <v>21110</v>
          </cell>
          <cell r="H13">
            <v>69.072704666000007</v>
          </cell>
          <cell r="I13" t="str">
            <v>Ambulatory sensitive hospitalisation (ASH) 0–4-year old admissions per 100,000 population</v>
          </cell>
          <cell r="J13" t="str">
            <v>EFCT</v>
          </cell>
          <cell r="K13" t="str">
            <v>ChildASH</v>
          </cell>
          <cell r="M13" t="str">
            <v>ASH0-4</v>
          </cell>
          <cell r="N13" t="str">
            <v>P</v>
          </cell>
          <cell r="O13" t="str">
            <v>Rate</v>
          </cell>
          <cell r="P13" t="str">
            <v>Y</v>
          </cell>
          <cell r="Q13" t="str">
            <v>Y</v>
          </cell>
          <cell r="R13" t="str">
            <v>New Zealand</v>
          </cell>
          <cell r="S13" t="str">
            <v>Y</v>
          </cell>
          <cell r="T13">
            <v>1000</v>
          </cell>
          <cell r="U13" t="str">
            <v>TS</v>
          </cell>
          <cell r="V13">
            <v>0</v>
          </cell>
          <cell r="W13" t="str">
            <v>Low</v>
          </cell>
          <cell r="X13">
            <v>69.072704666000007</v>
          </cell>
          <cell r="Y13" t="str">
            <v>LastPeriod</v>
          </cell>
          <cell r="Z13" t="str">
            <v>Worse</v>
          </cell>
          <cell r="AA13">
            <v>67.565844827999996</v>
          </cell>
          <cell r="AB13">
            <v>69.072704666000007</v>
          </cell>
          <cell r="AC13">
            <v>41365</v>
          </cell>
          <cell r="AD13">
            <v>43466</v>
          </cell>
          <cell r="AE13" t="str">
            <v>Dom</v>
          </cell>
          <cell r="AF13" t="str">
            <v>hospitalisations</v>
          </cell>
          <cell r="AG13">
            <v>355.5</v>
          </cell>
          <cell r="AH13">
            <v>355.5</v>
          </cell>
          <cell r="AI13">
            <v>0.99691733400000004</v>
          </cell>
          <cell r="AJ13">
            <v>0.99691733400000004</v>
          </cell>
          <cell r="AK13">
            <v>-7.8459096000000006E-2</v>
          </cell>
          <cell r="AL13">
            <v>-7.8459096000000006E-2</v>
          </cell>
          <cell r="AM13">
            <v>2</v>
          </cell>
          <cell r="AN13" t="str">
            <v>EFCT15</v>
          </cell>
          <cell r="AO13" t="str">
            <v>System level measure</v>
          </cell>
          <cell r="AP13" t="str">
            <v>https://nsfl.health.govt.nz/accountability/performance-and-monitoring/data-quarterly-reports-and-reporting/ambulatory-sensitive</v>
          </cell>
          <cell r="AQ13" t="str">
            <v>https://nsfl.health.govt.nz/dhb-planning-package/health-quality-measures-nz</v>
          </cell>
          <cell r="AR13">
            <v>0</v>
          </cell>
          <cell r="AS13" t="str">
            <v>N</v>
          </cell>
          <cell r="AT13">
            <v>69.072704666000007</v>
          </cell>
          <cell r="AU13">
            <v>0</v>
          </cell>
          <cell r="AV13">
            <v>0</v>
          </cell>
          <cell r="AW13">
            <v>14.152091149</v>
          </cell>
          <cell r="AX13">
            <v>20</v>
          </cell>
          <cell r="AY13">
            <v>0</v>
          </cell>
          <cell r="AZ13" t="str">
            <v>Low</v>
          </cell>
          <cell r="BA13">
            <v>0</v>
          </cell>
          <cell r="BB13">
            <v>0</v>
          </cell>
          <cell r="BC13">
            <v>2</v>
          </cell>
          <cell r="BD13" t="str">
            <v>Same</v>
          </cell>
          <cell r="BE13">
            <v>1.9938346680000001</v>
          </cell>
          <cell r="BF13">
            <v>1.9938346680000001</v>
          </cell>
          <cell r="BG13">
            <v>-0.15691819200000001</v>
          </cell>
          <cell r="BH13">
            <v>-0.15691819200000001</v>
          </cell>
          <cell r="BI13">
            <v>1.9938346680000001</v>
          </cell>
          <cell r="BJ13">
            <v>-0.15691819200000001</v>
          </cell>
          <cell r="BK13">
            <v>1.9938346680000001</v>
          </cell>
          <cell r="BL13">
            <v>-0.15691819200000001</v>
          </cell>
          <cell r="BM13">
            <v>0</v>
          </cell>
          <cell r="BN13">
            <v>0</v>
          </cell>
          <cell r="BO13">
            <v>69.069999999999993</v>
          </cell>
          <cell r="BP13" t="str">
            <v>National average</v>
          </cell>
          <cell r="BQ13" t="str">
            <v>Measure NZ: 69.07</v>
          </cell>
          <cell r="BR13" t="str">
            <v>Quarterly report 12-month rolling up to MAR2019</v>
          </cell>
          <cell r="BS13" t="str">
            <v>Quarterly report 12-month rolling up to JUN2013</v>
          </cell>
          <cell r="BT13" t="str">
            <v>Quarterly report 12-month rolling</v>
          </cell>
          <cell r="BU13">
            <v>43708</v>
          </cell>
        </row>
        <row r="14">
          <cell r="A14" t="str">
            <v>ASHChildAll</v>
          </cell>
          <cell r="B14">
            <v>11</v>
          </cell>
          <cell r="C14">
            <v>43466</v>
          </cell>
          <cell r="D14" t="str">
            <v>Q12M</v>
          </cell>
          <cell r="F14">
            <v>11840</v>
          </cell>
          <cell r="G14">
            <v>908</v>
          </cell>
          <cell r="H14">
            <v>76.689189189000004</v>
          </cell>
          <cell r="I14" t="str">
            <v>Ambulatory sensitive hospitalisation (ASH) 0–4-year old admissions per 100,000 population</v>
          </cell>
          <cell r="J14" t="str">
            <v>EFCT</v>
          </cell>
          <cell r="K14" t="str">
            <v>ChildASH</v>
          </cell>
          <cell r="M14" t="str">
            <v>ASH0-4</v>
          </cell>
          <cell r="N14" t="str">
            <v>P</v>
          </cell>
          <cell r="O14" t="str">
            <v>Rate</v>
          </cell>
          <cell r="P14" t="str">
            <v>Y</v>
          </cell>
          <cell r="Q14" t="str">
            <v>Y</v>
          </cell>
          <cell r="R14" t="str">
            <v>Northland DHB</v>
          </cell>
          <cell r="S14" t="str">
            <v>Y</v>
          </cell>
          <cell r="T14">
            <v>1000</v>
          </cell>
          <cell r="U14" t="str">
            <v>TS</v>
          </cell>
          <cell r="V14">
            <v>0</v>
          </cell>
          <cell r="W14" t="str">
            <v>Low</v>
          </cell>
          <cell r="X14">
            <v>69.072704666000007</v>
          </cell>
          <cell r="Y14" t="str">
            <v>LastPeriod</v>
          </cell>
          <cell r="Z14" t="str">
            <v>Worse</v>
          </cell>
          <cell r="AA14">
            <v>72.704714640000006</v>
          </cell>
          <cell r="AB14">
            <v>76.689189189000004</v>
          </cell>
          <cell r="AC14">
            <v>41365</v>
          </cell>
          <cell r="AD14">
            <v>43466</v>
          </cell>
          <cell r="AE14" t="str">
            <v>Dom</v>
          </cell>
          <cell r="AF14" t="str">
            <v>hospitalisations</v>
          </cell>
          <cell r="AG14">
            <v>355.5</v>
          </cell>
          <cell r="AH14">
            <v>355.5</v>
          </cell>
          <cell r="AI14">
            <v>0.99691733400000004</v>
          </cell>
          <cell r="AJ14">
            <v>0.99691733400000004</v>
          </cell>
          <cell r="AK14">
            <v>-7.8459096000000006E-2</v>
          </cell>
          <cell r="AL14">
            <v>-7.8459096000000006E-2</v>
          </cell>
          <cell r="AM14">
            <v>2</v>
          </cell>
          <cell r="AN14" t="str">
            <v>EFCT15</v>
          </cell>
          <cell r="AO14" t="str">
            <v>System level measure</v>
          </cell>
          <cell r="AP14" t="str">
            <v>https://nsfl.health.govt.nz/accountability/performance-and-monitoring/data-quarterly-reports-and-reporting/ambulatory-sensitive</v>
          </cell>
          <cell r="AQ14" t="str">
            <v>https://nsfl.health.govt.nz/dhb-planning-package/health-quality-measures-nz</v>
          </cell>
          <cell r="AR14">
            <v>0</v>
          </cell>
          <cell r="AS14" t="str">
            <v>N</v>
          </cell>
          <cell r="AT14">
            <v>69.072704666000007</v>
          </cell>
          <cell r="AU14">
            <v>7.6164845232999996</v>
          </cell>
          <cell r="AV14">
            <v>58.010836492999999</v>
          </cell>
          <cell r="AW14">
            <v>14.152091149</v>
          </cell>
          <cell r="AX14">
            <v>20</v>
          </cell>
          <cell r="AY14">
            <v>0.54</v>
          </cell>
          <cell r="AZ14" t="str">
            <v>Low</v>
          </cell>
          <cell r="BA14">
            <v>0.54</v>
          </cell>
          <cell r="BB14">
            <v>0.54</v>
          </cell>
          <cell r="BC14">
            <v>2.54</v>
          </cell>
          <cell r="BD14" t="str">
            <v>Worse</v>
          </cell>
          <cell r="BE14">
            <v>2.5321700283999999</v>
          </cell>
          <cell r="BF14">
            <v>2.5321700283999999</v>
          </cell>
          <cell r="BG14">
            <v>-0.19928610399999999</v>
          </cell>
          <cell r="BH14">
            <v>-0.19928610399999999</v>
          </cell>
          <cell r="BI14">
            <v>2.5321700283999999</v>
          </cell>
          <cell r="BJ14">
            <v>-0.19928610399999999</v>
          </cell>
          <cell r="BK14">
            <v>2.5321700283999999</v>
          </cell>
          <cell r="BL14">
            <v>-0.19928610399999999</v>
          </cell>
          <cell r="BM14">
            <v>0.54</v>
          </cell>
          <cell r="BN14">
            <v>0.54</v>
          </cell>
          <cell r="BO14">
            <v>69.069999999999993</v>
          </cell>
          <cell r="BP14" t="str">
            <v>Worse than national by 0.54 Z Score</v>
          </cell>
          <cell r="BQ14" t="str">
            <v>Measure NZ: 69.07</v>
          </cell>
          <cell r="BR14" t="str">
            <v>Quarterly report 12-month rolling up to MAR2019</v>
          </cell>
          <cell r="BS14" t="str">
            <v>Quarterly report 12-month rolling up to JUN2013</v>
          </cell>
          <cell r="BT14" t="str">
            <v>Quarterly report 12-month rolling</v>
          </cell>
          <cell r="BU14">
            <v>43708</v>
          </cell>
        </row>
        <row r="15">
          <cell r="A15" t="str">
            <v>ASHChildAll</v>
          </cell>
          <cell r="B15">
            <v>123</v>
          </cell>
          <cell r="C15">
            <v>43466</v>
          </cell>
          <cell r="D15" t="str">
            <v>Q12M</v>
          </cell>
          <cell r="F15">
            <v>3495</v>
          </cell>
          <cell r="G15">
            <v>137</v>
          </cell>
          <cell r="H15">
            <v>39.198855508000001</v>
          </cell>
          <cell r="I15" t="str">
            <v>Ambulatory sensitive hospitalisation (ASH) 0–4-year old admissions per 100,000 population</v>
          </cell>
          <cell r="J15" t="str">
            <v>EFCT</v>
          </cell>
          <cell r="K15" t="str">
            <v>ChildASH</v>
          </cell>
          <cell r="M15" t="str">
            <v>ASH0-4</v>
          </cell>
          <cell r="N15" t="str">
            <v>P</v>
          </cell>
          <cell r="O15" t="str">
            <v>Rate</v>
          </cell>
          <cell r="P15" t="str">
            <v>Y</v>
          </cell>
          <cell r="Q15" t="str">
            <v>Y</v>
          </cell>
          <cell r="R15" t="str">
            <v>South Canterbury DHB</v>
          </cell>
          <cell r="S15" t="str">
            <v>Y</v>
          </cell>
          <cell r="T15">
            <v>1000</v>
          </cell>
          <cell r="U15" t="str">
            <v>TS</v>
          </cell>
          <cell r="V15">
            <v>0</v>
          </cell>
          <cell r="W15" t="str">
            <v>Low</v>
          </cell>
          <cell r="X15">
            <v>69.072704666000007</v>
          </cell>
          <cell r="Y15" t="str">
            <v>LastPeriod</v>
          </cell>
          <cell r="Z15" t="str">
            <v>Worse</v>
          </cell>
          <cell r="AA15">
            <v>36.549707601999998</v>
          </cell>
          <cell r="AB15">
            <v>39.198855508000001</v>
          </cell>
          <cell r="AC15">
            <v>41365</v>
          </cell>
          <cell r="AD15">
            <v>43466</v>
          </cell>
          <cell r="AE15" t="str">
            <v>Dom</v>
          </cell>
          <cell r="AF15" t="str">
            <v>hospitalisations</v>
          </cell>
          <cell r="AG15">
            <v>355.5</v>
          </cell>
          <cell r="AH15">
            <v>355.5</v>
          </cell>
          <cell r="AI15">
            <v>0.99691733400000004</v>
          </cell>
          <cell r="AJ15">
            <v>0.99691733400000004</v>
          </cell>
          <cell r="AK15">
            <v>-7.8459096000000006E-2</v>
          </cell>
          <cell r="AL15">
            <v>-7.8459096000000006E-2</v>
          </cell>
          <cell r="AM15">
            <v>2</v>
          </cell>
          <cell r="AN15" t="str">
            <v>EFCT15</v>
          </cell>
          <cell r="AO15" t="str">
            <v>System level measure</v>
          </cell>
          <cell r="AP15" t="str">
            <v>https://nsfl.health.govt.nz/accountability/performance-and-monitoring/data-quarterly-reports-and-reporting/ambulatory-sensitive</v>
          </cell>
          <cell r="AQ15" t="str">
            <v>https://nsfl.health.govt.nz/dhb-planning-package/health-quality-measures-nz</v>
          </cell>
          <cell r="AR15">
            <v>0</v>
          </cell>
          <cell r="AS15" t="str">
            <v>N</v>
          </cell>
          <cell r="AT15">
            <v>69.072704666000007</v>
          </cell>
          <cell r="AU15">
            <v>-29.873849159999999</v>
          </cell>
          <cell r="AV15">
            <v>892.44686351999997</v>
          </cell>
          <cell r="AW15">
            <v>14.152091149</v>
          </cell>
          <cell r="AX15">
            <v>20</v>
          </cell>
          <cell r="AY15">
            <v>-2.11</v>
          </cell>
          <cell r="AZ15" t="str">
            <v>Low</v>
          </cell>
          <cell r="BA15">
            <v>-2.11</v>
          </cell>
          <cell r="BB15">
            <v>-2.11</v>
          </cell>
          <cell r="BC15">
            <v>0.44500000000000001</v>
          </cell>
          <cell r="BD15" t="str">
            <v>Better</v>
          </cell>
          <cell r="BE15">
            <v>0.44362821359999999</v>
          </cell>
          <cell r="BF15">
            <v>0.44362821359999999</v>
          </cell>
          <cell r="BG15">
            <v>-3.4914298000000003E-2</v>
          </cell>
          <cell r="BH15">
            <v>-3.4914298000000003E-2</v>
          </cell>
          <cell r="BI15">
            <v>0.44362821359999999</v>
          </cell>
          <cell r="BJ15">
            <v>-3.4914298000000003E-2</v>
          </cell>
          <cell r="BK15">
            <v>0.44362821359999999</v>
          </cell>
          <cell r="BL15">
            <v>-3.4914298000000003E-2</v>
          </cell>
          <cell r="BM15">
            <v>2.11</v>
          </cell>
          <cell r="BN15">
            <v>2.11</v>
          </cell>
          <cell r="BO15">
            <v>69.069999999999993</v>
          </cell>
          <cell r="BP15" t="str">
            <v>Better than national by 2.11 Z Score</v>
          </cell>
          <cell r="BQ15" t="str">
            <v>Measure NZ: 69.07</v>
          </cell>
          <cell r="BR15" t="str">
            <v>Quarterly report 12-month rolling up to MAR2019</v>
          </cell>
          <cell r="BS15" t="str">
            <v>Quarterly report 12-month rolling up to JUN2013</v>
          </cell>
          <cell r="BT15" t="str">
            <v>Quarterly report 12-month rolling</v>
          </cell>
          <cell r="BU15">
            <v>43708</v>
          </cell>
        </row>
        <row r="16">
          <cell r="A16" t="str">
            <v>ASHChildAll</v>
          </cell>
          <cell r="B16">
            <v>160</v>
          </cell>
          <cell r="C16">
            <v>43466</v>
          </cell>
          <cell r="D16" t="str">
            <v>Q12M</v>
          </cell>
          <cell r="F16">
            <v>18470</v>
          </cell>
          <cell r="G16">
            <v>1084</v>
          </cell>
          <cell r="H16">
            <v>58.689767189999998</v>
          </cell>
          <cell r="I16" t="str">
            <v>Ambulatory sensitive hospitalisation (ASH) 0–4-year old admissions per 100,000 population</v>
          </cell>
          <cell r="J16" t="str">
            <v>EFCT</v>
          </cell>
          <cell r="K16" t="str">
            <v>ChildASH</v>
          </cell>
          <cell r="M16" t="str">
            <v>ASH0-4</v>
          </cell>
          <cell r="N16" t="str">
            <v>P</v>
          </cell>
          <cell r="O16" t="str">
            <v>Rate</v>
          </cell>
          <cell r="P16" t="str">
            <v>Y</v>
          </cell>
          <cell r="Q16" t="str">
            <v>Y</v>
          </cell>
          <cell r="R16" t="str">
            <v>Southern DHB</v>
          </cell>
          <cell r="S16" t="str">
            <v>Y</v>
          </cell>
          <cell r="T16">
            <v>1000</v>
          </cell>
          <cell r="U16" t="str">
            <v>TS</v>
          </cell>
          <cell r="V16">
            <v>0</v>
          </cell>
          <cell r="W16" t="str">
            <v>Low</v>
          </cell>
          <cell r="X16">
            <v>69.072704666000007</v>
          </cell>
          <cell r="Y16" t="str">
            <v>LastPeriod</v>
          </cell>
          <cell r="Z16" t="str">
            <v>Better</v>
          </cell>
          <cell r="AA16">
            <v>64.083769634000006</v>
          </cell>
          <cell r="AB16">
            <v>58.689767189999998</v>
          </cell>
          <cell r="AC16">
            <v>41365</v>
          </cell>
          <cell r="AD16">
            <v>43466</v>
          </cell>
          <cell r="AE16" t="str">
            <v>Dom</v>
          </cell>
          <cell r="AF16" t="str">
            <v>hospitalisations</v>
          </cell>
          <cell r="AG16">
            <v>355.5</v>
          </cell>
          <cell r="AH16">
            <v>355.5</v>
          </cell>
          <cell r="AI16">
            <v>0.99691733400000004</v>
          </cell>
          <cell r="AJ16">
            <v>0.99691733400000004</v>
          </cell>
          <cell r="AK16">
            <v>-7.8459096000000006E-2</v>
          </cell>
          <cell r="AL16">
            <v>-7.8459096000000006E-2</v>
          </cell>
          <cell r="AM16">
            <v>2</v>
          </cell>
          <cell r="AN16" t="str">
            <v>EFCT15</v>
          </cell>
          <cell r="AO16" t="str">
            <v>System level measure</v>
          </cell>
          <cell r="AP16" t="str">
            <v>https://nsfl.health.govt.nz/accountability/performance-and-monitoring/data-quarterly-reports-and-reporting/ambulatory-sensitive</v>
          </cell>
          <cell r="AQ16" t="str">
            <v>https://nsfl.health.govt.nz/dhb-planning-package/health-quality-measures-nz</v>
          </cell>
          <cell r="AR16">
            <v>0</v>
          </cell>
          <cell r="AS16" t="str">
            <v>N</v>
          </cell>
          <cell r="AT16">
            <v>69.072704666000007</v>
          </cell>
          <cell r="AU16">
            <v>-10.382937480000001</v>
          </cell>
          <cell r="AV16">
            <v>107.80539063000001</v>
          </cell>
          <cell r="AW16">
            <v>14.152091149</v>
          </cell>
          <cell r="AX16">
            <v>20</v>
          </cell>
          <cell r="AY16">
            <v>-0.73</v>
          </cell>
          <cell r="AZ16" t="str">
            <v>Low</v>
          </cell>
          <cell r="BA16">
            <v>-0.73</v>
          </cell>
          <cell r="BB16">
            <v>-0.73</v>
          </cell>
          <cell r="BC16">
            <v>1.27</v>
          </cell>
          <cell r="BD16" t="str">
            <v>Better</v>
          </cell>
          <cell r="BE16">
            <v>1.2660850142</v>
          </cell>
          <cell r="BF16">
            <v>1.2660850142</v>
          </cell>
          <cell r="BG16">
            <v>-9.9643051999999996E-2</v>
          </cell>
          <cell r="BH16">
            <v>-9.9643051999999996E-2</v>
          </cell>
          <cell r="BI16">
            <v>1.2660850142</v>
          </cell>
          <cell r="BJ16">
            <v>-9.9643051999999996E-2</v>
          </cell>
          <cell r="BK16">
            <v>1.2660850142</v>
          </cell>
          <cell r="BL16">
            <v>-9.9643051999999996E-2</v>
          </cell>
          <cell r="BM16">
            <v>0.73</v>
          </cell>
          <cell r="BN16">
            <v>0.73</v>
          </cell>
          <cell r="BO16">
            <v>69.069999999999993</v>
          </cell>
          <cell r="BP16" t="str">
            <v>Better than national by 0.73 Z Score</v>
          </cell>
          <cell r="BQ16" t="str">
            <v>Measure NZ: 69.07</v>
          </cell>
          <cell r="BR16" t="str">
            <v>Quarterly report 12-month rolling up to MAR2019</v>
          </cell>
          <cell r="BS16" t="str">
            <v>Quarterly report 12-month rolling up to JUN2013</v>
          </cell>
          <cell r="BT16" t="str">
            <v>Quarterly report 12-month rolling</v>
          </cell>
          <cell r="BU16">
            <v>43708</v>
          </cell>
        </row>
        <row r="17">
          <cell r="A17" t="str">
            <v>ASHChildAll</v>
          </cell>
          <cell r="B17">
            <v>71</v>
          </cell>
          <cell r="C17">
            <v>43466</v>
          </cell>
          <cell r="D17" t="str">
            <v>Q12M</v>
          </cell>
          <cell r="F17">
            <v>8075</v>
          </cell>
          <cell r="G17">
            <v>605</v>
          </cell>
          <cell r="H17">
            <v>74.922600618999994</v>
          </cell>
          <cell r="I17" t="str">
            <v>Ambulatory sensitive hospitalisation (ASH) 0–4-year old admissions per 100,000 population</v>
          </cell>
          <cell r="J17" t="str">
            <v>EFCT</v>
          </cell>
          <cell r="K17" t="str">
            <v>ChildASH</v>
          </cell>
          <cell r="M17" t="str">
            <v>ASH0-4</v>
          </cell>
          <cell r="N17" t="str">
            <v>P</v>
          </cell>
          <cell r="O17" t="str">
            <v>Rate</v>
          </cell>
          <cell r="P17" t="str">
            <v>Y</v>
          </cell>
          <cell r="Q17" t="str">
            <v>Y</v>
          </cell>
          <cell r="R17" t="str">
            <v>Taranaki DHB</v>
          </cell>
          <cell r="S17" t="str">
            <v>Y</v>
          </cell>
          <cell r="T17">
            <v>1000</v>
          </cell>
          <cell r="U17" t="str">
            <v>TS</v>
          </cell>
          <cell r="V17">
            <v>0</v>
          </cell>
          <cell r="W17" t="str">
            <v>Low</v>
          </cell>
          <cell r="X17">
            <v>69.072704666000007</v>
          </cell>
          <cell r="Y17" t="str">
            <v>LastPeriod</v>
          </cell>
          <cell r="Z17" t="str">
            <v>Worse</v>
          </cell>
          <cell r="AA17">
            <v>48.284166165000002</v>
          </cell>
          <cell r="AB17">
            <v>74.922600618999994</v>
          </cell>
          <cell r="AC17">
            <v>41365</v>
          </cell>
          <cell r="AD17">
            <v>43466</v>
          </cell>
          <cell r="AE17" t="str">
            <v>Dom</v>
          </cell>
          <cell r="AF17" t="str">
            <v>hospitalisations</v>
          </cell>
          <cell r="AG17">
            <v>355.5</v>
          </cell>
          <cell r="AH17">
            <v>355.5</v>
          </cell>
          <cell r="AI17">
            <v>0.99691733400000004</v>
          </cell>
          <cell r="AJ17">
            <v>0.99691733400000004</v>
          </cell>
          <cell r="AK17">
            <v>-7.8459096000000006E-2</v>
          </cell>
          <cell r="AL17">
            <v>-7.8459096000000006E-2</v>
          </cell>
          <cell r="AM17">
            <v>2</v>
          </cell>
          <cell r="AN17" t="str">
            <v>EFCT15</v>
          </cell>
          <cell r="AO17" t="str">
            <v>System level measure</v>
          </cell>
          <cell r="AP17" t="str">
            <v>https://nsfl.health.govt.nz/accountability/performance-and-monitoring/data-quarterly-reports-and-reporting/ambulatory-sensitive</v>
          </cell>
          <cell r="AQ17" t="str">
            <v>https://nsfl.health.govt.nz/dhb-planning-package/health-quality-measures-nz</v>
          </cell>
          <cell r="AR17">
            <v>0</v>
          </cell>
          <cell r="AS17" t="str">
            <v>N</v>
          </cell>
          <cell r="AT17">
            <v>69.072704666000007</v>
          </cell>
          <cell r="AU17">
            <v>5.8498959532999999</v>
          </cell>
          <cell r="AV17">
            <v>34.221282664</v>
          </cell>
          <cell r="AW17">
            <v>14.152091149</v>
          </cell>
          <cell r="AX17">
            <v>20</v>
          </cell>
          <cell r="AY17">
            <v>0.41</v>
          </cell>
          <cell r="AZ17" t="str">
            <v>Low</v>
          </cell>
          <cell r="BA17">
            <v>0.41</v>
          </cell>
          <cell r="BB17">
            <v>0.41</v>
          </cell>
          <cell r="BC17">
            <v>2.41</v>
          </cell>
          <cell r="BD17" t="str">
            <v>Worse</v>
          </cell>
          <cell r="BE17">
            <v>2.4025707749</v>
          </cell>
          <cell r="BF17">
            <v>2.4025707749</v>
          </cell>
          <cell r="BG17">
            <v>-0.189086421</v>
          </cell>
          <cell r="BH17">
            <v>-0.189086421</v>
          </cell>
          <cell r="BI17">
            <v>2.4025707749</v>
          </cell>
          <cell r="BJ17">
            <v>-0.189086421</v>
          </cell>
          <cell r="BK17">
            <v>2.4025707749</v>
          </cell>
          <cell r="BL17">
            <v>-0.189086421</v>
          </cell>
          <cell r="BM17">
            <v>0.41</v>
          </cell>
          <cell r="BN17">
            <v>0.41</v>
          </cell>
          <cell r="BO17">
            <v>69.069999999999993</v>
          </cell>
          <cell r="BP17" t="str">
            <v>Worse than national by 0.41 Z Score</v>
          </cell>
          <cell r="BQ17" t="str">
            <v>Measure NZ: 69.07</v>
          </cell>
          <cell r="BR17" t="str">
            <v>Quarterly report 12-month rolling up to MAR2019</v>
          </cell>
          <cell r="BS17" t="str">
            <v>Quarterly report 12-month rolling up to JUN2013</v>
          </cell>
          <cell r="BT17" t="str">
            <v>Quarterly report 12-month rolling</v>
          </cell>
          <cell r="BU17">
            <v>43708</v>
          </cell>
        </row>
        <row r="18">
          <cell r="A18" t="str">
            <v>ASHChildAll</v>
          </cell>
          <cell r="B18">
            <v>31</v>
          </cell>
          <cell r="C18">
            <v>43466</v>
          </cell>
          <cell r="D18" t="str">
            <v>Q12M</v>
          </cell>
          <cell r="F18">
            <v>28380</v>
          </cell>
          <cell r="G18">
            <v>2791</v>
          </cell>
          <cell r="H18">
            <v>98.343904158000001</v>
          </cell>
          <cell r="I18" t="str">
            <v>Ambulatory sensitive hospitalisation (ASH) 0–4-year old admissions per 100,000 population</v>
          </cell>
          <cell r="J18" t="str">
            <v>EFCT</v>
          </cell>
          <cell r="K18" t="str">
            <v>ChildASH</v>
          </cell>
          <cell r="M18" t="str">
            <v>ASH0-4</v>
          </cell>
          <cell r="N18" t="str">
            <v>P</v>
          </cell>
          <cell r="O18" t="str">
            <v>Rate</v>
          </cell>
          <cell r="P18" t="str">
            <v>Y</v>
          </cell>
          <cell r="Q18" t="str">
            <v>Y</v>
          </cell>
          <cell r="R18" t="str">
            <v>Waikato DHB</v>
          </cell>
          <cell r="S18" t="str">
            <v>Y</v>
          </cell>
          <cell r="T18">
            <v>1000</v>
          </cell>
          <cell r="U18" t="str">
            <v>TS</v>
          </cell>
          <cell r="V18">
            <v>0</v>
          </cell>
          <cell r="W18" t="str">
            <v>Low</v>
          </cell>
          <cell r="X18">
            <v>69.072704666000007</v>
          </cell>
          <cell r="Y18" t="str">
            <v>LastPeriod</v>
          </cell>
          <cell r="Z18" t="str">
            <v>Worse</v>
          </cell>
          <cell r="AA18">
            <v>79.328621908000002</v>
          </cell>
          <cell r="AB18">
            <v>98.343904158000001</v>
          </cell>
          <cell r="AC18">
            <v>41365</v>
          </cell>
          <cell r="AD18">
            <v>43466</v>
          </cell>
          <cell r="AE18" t="str">
            <v>Dom</v>
          </cell>
          <cell r="AF18" t="str">
            <v>hospitalisations</v>
          </cell>
          <cell r="AG18">
            <v>355.5</v>
          </cell>
          <cell r="AH18">
            <v>355.5</v>
          </cell>
          <cell r="AI18">
            <v>0.99691733400000004</v>
          </cell>
          <cell r="AJ18">
            <v>0.99691733400000004</v>
          </cell>
          <cell r="AK18">
            <v>-7.8459096000000006E-2</v>
          </cell>
          <cell r="AL18">
            <v>-7.8459096000000006E-2</v>
          </cell>
          <cell r="AM18">
            <v>2</v>
          </cell>
          <cell r="AN18" t="str">
            <v>EFCT15</v>
          </cell>
          <cell r="AO18" t="str">
            <v>System level measure</v>
          </cell>
          <cell r="AP18" t="str">
            <v>https://nsfl.health.govt.nz/accountability/performance-and-monitoring/data-quarterly-reports-and-reporting/ambulatory-sensitive</v>
          </cell>
          <cell r="AQ18" t="str">
            <v>https://nsfl.health.govt.nz/dhb-planning-package/health-quality-measures-nz</v>
          </cell>
          <cell r="AR18">
            <v>0</v>
          </cell>
          <cell r="AS18" t="str">
            <v>N</v>
          </cell>
          <cell r="AT18">
            <v>69.072704666000007</v>
          </cell>
          <cell r="AU18">
            <v>29.271199492000001</v>
          </cell>
          <cell r="AV18">
            <v>856.80311970000002</v>
          </cell>
          <cell r="AW18">
            <v>14.152091149</v>
          </cell>
          <cell r="AX18">
            <v>20</v>
          </cell>
          <cell r="AY18">
            <v>2.0699999999999998</v>
          </cell>
          <cell r="AZ18" t="str">
            <v>Low</v>
          </cell>
          <cell r="BA18">
            <v>2.0699999999999998</v>
          </cell>
          <cell r="BB18">
            <v>2.0699999999999998</v>
          </cell>
          <cell r="BC18">
            <v>3.5350000000000001</v>
          </cell>
          <cell r="BD18" t="str">
            <v>Worse</v>
          </cell>
          <cell r="BE18">
            <v>3.5241027756999999</v>
          </cell>
          <cell r="BF18">
            <v>3.5241027756999999</v>
          </cell>
          <cell r="BG18">
            <v>-0.27735290400000001</v>
          </cell>
          <cell r="BH18">
            <v>-0.27735290400000001</v>
          </cell>
          <cell r="BI18">
            <v>3.5241027756999999</v>
          </cell>
          <cell r="BJ18">
            <v>-0.27735290400000001</v>
          </cell>
          <cell r="BK18">
            <v>3.5241027756999999</v>
          </cell>
          <cell r="BL18">
            <v>-0.27735290400000001</v>
          </cell>
          <cell r="BM18">
            <v>2.0699999999999998</v>
          </cell>
          <cell r="BN18">
            <v>2.0699999999999998</v>
          </cell>
          <cell r="BO18">
            <v>69.069999999999993</v>
          </cell>
          <cell r="BP18" t="str">
            <v>Worse than national by 2.07 Z Score</v>
          </cell>
          <cell r="BQ18" t="str">
            <v>Measure NZ: 69.07</v>
          </cell>
          <cell r="BR18" t="str">
            <v>Quarterly report 12-month rolling up to MAR2019</v>
          </cell>
          <cell r="BS18" t="str">
            <v>Quarterly report 12-month rolling up to JUN2013</v>
          </cell>
          <cell r="BT18" t="str">
            <v>Quarterly report 12-month rolling</v>
          </cell>
          <cell r="BU18">
            <v>43708</v>
          </cell>
        </row>
        <row r="19">
          <cell r="A19" t="str">
            <v>ASHChildAll</v>
          </cell>
          <cell r="B19">
            <v>93</v>
          </cell>
          <cell r="C19">
            <v>43466</v>
          </cell>
          <cell r="D19" t="str">
            <v>Q12M</v>
          </cell>
          <cell r="F19">
            <v>2635</v>
          </cell>
          <cell r="G19">
            <v>146</v>
          </cell>
          <cell r="H19">
            <v>55.407969639000001</v>
          </cell>
          <cell r="I19" t="str">
            <v>Ambulatory sensitive hospitalisation (ASH) 0–4-year old admissions per 100,000 population</v>
          </cell>
          <cell r="J19" t="str">
            <v>EFCT</v>
          </cell>
          <cell r="K19" t="str">
            <v>ChildASH</v>
          </cell>
          <cell r="M19" t="str">
            <v>ASH0-4</v>
          </cell>
          <cell r="N19" t="str">
            <v>P</v>
          </cell>
          <cell r="O19" t="str">
            <v>Rate</v>
          </cell>
          <cell r="P19" t="str">
            <v>Y</v>
          </cell>
          <cell r="Q19" t="str">
            <v>Y</v>
          </cell>
          <cell r="R19" t="str">
            <v>Wairarapa DHB</v>
          </cell>
          <cell r="S19" t="str">
            <v>Y</v>
          </cell>
          <cell r="T19">
            <v>1000</v>
          </cell>
          <cell r="U19" t="str">
            <v>TS</v>
          </cell>
          <cell r="V19">
            <v>0</v>
          </cell>
          <cell r="W19" t="str">
            <v>Low</v>
          </cell>
          <cell r="X19">
            <v>69.072704666000007</v>
          </cell>
          <cell r="Y19" t="str">
            <v>LastPeriod</v>
          </cell>
          <cell r="Z19" t="str">
            <v>Worse</v>
          </cell>
          <cell r="AA19">
            <v>55.274566473999997</v>
          </cell>
          <cell r="AB19">
            <v>55.407969639000001</v>
          </cell>
          <cell r="AC19">
            <v>41365</v>
          </cell>
          <cell r="AD19">
            <v>43466</v>
          </cell>
          <cell r="AE19" t="str">
            <v>Dom</v>
          </cell>
          <cell r="AF19" t="str">
            <v>hospitalisations</v>
          </cell>
          <cell r="AG19">
            <v>355.5</v>
          </cell>
          <cell r="AH19">
            <v>355.5</v>
          </cell>
          <cell r="AI19">
            <v>0.99691733400000004</v>
          </cell>
          <cell r="AJ19">
            <v>0.99691733400000004</v>
          </cell>
          <cell r="AK19">
            <v>-7.8459096000000006E-2</v>
          </cell>
          <cell r="AL19">
            <v>-7.8459096000000006E-2</v>
          </cell>
          <cell r="AM19">
            <v>2</v>
          </cell>
          <cell r="AN19" t="str">
            <v>EFCT15</v>
          </cell>
          <cell r="AO19" t="str">
            <v>System level measure</v>
          </cell>
          <cell r="AP19" t="str">
            <v>https://nsfl.health.govt.nz/accountability/performance-and-monitoring/data-quarterly-reports-and-reporting/ambulatory-sensitive</v>
          </cell>
          <cell r="AQ19" t="str">
            <v>https://nsfl.health.govt.nz/dhb-planning-package/health-quality-measures-nz</v>
          </cell>
          <cell r="AR19">
            <v>0</v>
          </cell>
          <cell r="AS19" t="str">
            <v>N</v>
          </cell>
          <cell r="AT19">
            <v>69.072704666000007</v>
          </cell>
          <cell r="AU19">
            <v>-13.664735029999999</v>
          </cell>
          <cell r="AV19">
            <v>186.72498333999999</v>
          </cell>
          <cell r="AW19">
            <v>14.152091149</v>
          </cell>
          <cell r="AX19">
            <v>20</v>
          </cell>
          <cell r="AY19">
            <v>-0.97</v>
          </cell>
          <cell r="AZ19" t="str">
            <v>Low</v>
          </cell>
          <cell r="BA19">
            <v>-0.97</v>
          </cell>
          <cell r="BB19">
            <v>-0.97</v>
          </cell>
          <cell r="BC19">
            <v>1.03</v>
          </cell>
          <cell r="BD19" t="str">
            <v>Better</v>
          </cell>
          <cell r="BE19">
            <v>1.026824854</v>
          </cell>
          <cell r="BF19">
            <v>1.026824854</v>
          </cell>
          <cell r="BG19">
            <v>-8.0812868999999996E-2</v>
          </cell>
          <cell r="BH19">
            <v>-8.0812868999999996E-2</v>
          </cell>
          <cell r="BI19">
            <v>1.026824854</v>
          </cell>
          <cell r="BJ19">
            <v>-8.0812868999999996E-2</v>
          </cell>
          <cell r="BK19">
            <v>1.026824854</v>
          </cell>
          <cell r="BL19">
            <v>-8.0812868999999996E-2</v>
          </cell>
          <cell r="BM19">
            <v>0.97</v>
          </cell>
          <cell r="BN19">
            <v>0.97</v>
          </cell>
          <cell r="BO19">
            <v>69.069999999999993</v>
          </cell>
          <cell r="BP19" t="str">
            <v>Better than national by 0.97 Z Score</v>
          </cell>
          <cell r="BQ19" t="str">
            <v>Measure NZ: 69.07</v>
          </cell>
          <cell r="BR19" t="str">
            <v>Quarterly report 12-month rolling up to MAR2019</v>
          </cell>
          <cell r="BS19" t="str">
            <v>Quarterly report 12-month rolling up to JUN2013</v>
          </cell>
          <cell r="BT19" t="str">
            <v>Quarterly report 12-month rolling</v>
          </cell>
          <cell r="BU19">
            <v>43708</v>
          </cell>
        </row>
        <row r="20">
          <cell r="A20" t="str">
            <v>ASHChildAll</v>
          </cell>
          <cell r="B20">
            <v>21</v>
          </cell>
          <cell r="C20">
            <v>43466</v>
          </cell>
          <cell r="D20" t="str">
            <v>Q12M</v>
          </cell>
          <cell r="F20">
            <v>39940</v>
          </cell>
          <cell r="G20">
            <v>2288</v>
          </cell>
          <cell r="H20">
            <v>57.285928892999998</v>
          </cell>
          <cell r="I20" t="str">
            <v>Ambulatory sensitive hospitalisation (ASH) 0–4-year old admissions per 100,000 population</v>
          </cell>
          <cell r="J20" t="str">
            <v>EFCT</v>
          </cell>
          <cell r="K20" t="str">
            <v>ChildASH</v>
          </cell>
          <cell r="M20" t="str">
            <v>ASH0-4</v>
          </cell>
          <cell r="N20" t="str">
            <v>P</v>
          </cell>
          <cell r="O20" t="str">
            <v>Rate</v>
          </cell>
          <cell r="P20" t="str">
            <v>Y</v>
          </cell>
          <cell r="Q20" t="str">
            <v>Y</v>
          </cell>
          <cell r="R20" t="str">
            <v>Waitemata DHB</v>
          </cell>
          <cell r="S20" t="str">
            <v>Y</v>
          </cell>
          <cell r="T20">
            <v>1000</v>
          </cell>
          <cell r="U20" t="str">
            <v>TS</v>
          </cell>
          <cell r="V20">
            <v>0</v>
          </cell>
          <cell r="W20" t="str">
            <v>Low</v>
          </cell>
          <cell r="X20">
            <v>69.072704666000007</v>
          </cell>
          <cell r="Y20" t="str">
            <v>LastPeriod</v>
          </cell>
          <cell r="Z20" t="str">
            <v>Better</v>
          </cell>
          <cell r="AA20">
            <v>59.524109279000001</v>
          </cell>
          <cell r="AB20">
            <v>57.285928892999998</v>
          </cell>
          <cell r="AC20">
            <v>41365</v>
          </cell>
          <cell r="AD20">
            <v>43466</v>
          </cell>
          <cell r="AE20" t="str">
            <v>Dom</v>
          </cell>
          <cell r="AF20" t="str">
            <v>hospitalisations</v>
          </cell>
          <cell r="AG20">
            <v>355.5</v>
          </cell>
          <cell r="AH20">
            <v>355.5</v>
          </cell>
          <cell r="AI20">
            <v>0.99691733400000004</v>
          </cell>
          <cell r="AJ20">
            <v>0.99691733400000004</v>
          </cell>
          <cell r="AK20">
            <v>-7.8459096000000006E-2</v>
          </cell>
          <cell r="AL20">
            <v>-7.8459096000000006E-2</v>
          </cell>
          <cell r="AM20">
            <v>2</v>
          </cell>
          <cell r="AN20" t="str">
            <v>EFCT15</v>
          </cell>
          <cell r="AO20" t="str">
            <v>System level measure</v>
          </cell>
          <cell r="AP20" t="str">
            <v>https://nsfl.health.govt.nz/accountability/performance-and-monitoring/data-quarterly-reports-and-reporting/ambulatory-sensitive</v>
          </cell>
          <cell r="AQ20" t="str">
            <v>https://nsfl.health.govt.nz/dhb-planning-package/health-quality-measures-nz</v>
          </cell>
          <cell r="AR20">
            <v>0</v>
          </cell>
          <cell r="AS20" t="str">
            <v>N</v>
          </cell>
          <cell r="AT20">
            <v>69.072704666000007</v>
          </cell>
          <cell r="AU20">
            <v>-11.78677577</v>
          </cell>
          <cell r="AV20">
            <v>138.92808310999999</v>
          </cell>
          <cell r="AW20">
            <v>14.152091149</v>
          </cell>
          <cell r="AX20">
            <v>20</v>
          </cell>
          <cell r="AY20">
            <v>-0.83</v>
          </cell>
          <cell r="AZ20" t="str">
            <v>Low</v>
          </cell>
          <cell r="BA20">
            <v>-0.83</v>
          </cell>
          <cell r="BB20">
            <v>-0.83</v>
          </cell>
          <cell r="BC20">
            <v>1.17</v>
          </cell>
          <cell r="BD20" t="str">
            <v>Better</v>
          </cell>
          <cell r="BE20">
            <v>1.1663932807999999</v>
          </cell>
          <cell r="BF20">
            <v>1.1663932807999999</v>
          </cell>
          <cell r="BG20">
            <v>-9.1797141999999998E-2</v>
          </cell>
          <cell r="BH20">
            <v>-9.1797141999999998E-2</v>
          </cell>
          <cell r="BI20">
            <v>1.1663932807999999</v>
          </cell>
          <cell r="BJ20">
            <v>-9.1797141999999998E-2</v>
          </cell>
          <cell r="BK20">
            <v>1.1663932807999999</v>
          </cell>
          <cell r="BL20">
            <v>-9.1797141999999998E-2</v>
          </cell>
          <cell r="BM20">
            <v>0.83</v>
          </cell>
          <cell r="BN20">
            <v>0.83</v>
          </cell>
          <cell r="BO20">
            <v>69.069999999999993</v>
          </cell>
          <cell r="BP20" t="str">
            <v>Better than national by 0.83 Z Score</v>
          </cell>
          <cell r="BQ20" t="str">
            <v>Measure NZ: 69.07</v>
          </cell>
          <cell r="BR20" t="str">
            <v>Quarterly report 12-month rolling up to MAR2019</v>
          </cell>
          <cell r="BS20" t="str">
            <v>Quarterly report 12-month rolling up to JUN2013</v>
          </cell>
          <cell r="BT20" t="str">
            <v>Quarterly report 12-month rolling</v>
          </cell>
          <cell r="BU20">
            <v>43708</v>
          </cell>
        </row>
        <row r="21">
          <cell r="A21" t="str">
            <v>ASHChildAll</v>
          </cell>
          <cell r="B21">
            <v>111</v>
          </cell>
          <cell r="C21">
            <v>43466</v>
          </cell>
          <cell r="D21" t="str">
            <v>Q12M</v>
          </cell>
          <cell r="F21">
            <v>1880</v>
          </cell>
          <cell r="G21">
            <v>132</v>
          </cell>
          <cell r="H21">
            <v>70.212765957000002</v>
          </cell>
          <cell r="I21" t="str">
            <v>Ambulatory sensitive hospitalisation (ASH) 0–4-year old admissions per 100,000 population</v>
          </cell>
          <cell r="J21" t="str">
            <v>EFCT</v>
          </cell>
          <cell r="K21" t="str">
            <v>ChildASH</v>
          </cell>
          <cell r="M21" t="str">
            <v>ASH0-4</v>
          </cell>
          <cell r="N21" t="str">
            <v>P</v>
          </cell>
          <cell r="O21" t="str">
            <v>Rate</v>
          </cell>
          <cell r="P21" t="str">
            <v>Y</v>
          </cell>
          <cell r="Q21" t="str">
            <v>Y</v>
          </cell>
          <cell r="R21" t="str">
            <v>West Coast DHB</v>
          </cell>
          <cell r="S21" t="str">
            <v>Y</v>
          </cell>
          <cell r="T21">
            <v>1000</v>
          </cell>
          <cell r="U21" t="str">
            <v>TS</v>
          </cell>
          <cell r="V21">
            <v>0</v>
          </cell>
          <cell r="W21" t="str">
            <v>Low</v>
          </cell>
          <cell r="X21">
            <v>69.072704666000007</v>
          </cell>
          <cell r="Y21" t="str">
            <v>LastPeriod</v>
          </cell>
          <cell r="Z21" t="str">
            <v>Worse</v>
          </cell>
          <cell r="AA21">
            <v>38.926174496999998</v>
          </cell>
          <cell r="AB21">
            <v>70.212765957000002</v>
          </cell>
          <cell r="AC21">
            <v>41365</v>
          </cell>
          <cell r="AD21">
            <v>43466</v>
          </cell>
          <cell r="AE21" t="str">
            <v>Dom</v>
          </cell>
          <cell r="AF21" t="str">
            <v>hospitalisations</v>
          </cell>
          <cell r="AG21">
            <v>355.5</v>
          </cell>
          <cell r="AH21">
            <v>355.5</v>
          </cell>
          <cell r="AI21">
            <v>0.99691733400000004</v>
          </cell>
          <cell r="AJ21">
            <v>0.99691733400000004</v>
          </cell>
          <cell r="AK21">
            <v>-7.8459096000000006E-2</v>
          </cell>
          <cell r="AL21">
            <v>-7.8459096000000006E-2</v>
          </cell>
          <cell r="AM21">
            <v>2</v>
          </cell>
          <cell r="AN21" t="str">
            <v>EFCT15</v>
          </cell>
          <cell r="AO21" t="str">
            <v>System level measure</v>
          </cell>
          <cell r="AP21" t="str">
            <v>https://nsfl.health.govt.nz/accountability/performance-and-monitoring/data-quarterly-reports-and-reporting/ambulatory-sensitive</v>
          </cell>
          <cell r="AQ21" t="str">
            <v>https://nsfl.health.govt.nz/dhb-planning-package/health-quality-measures-nz</v>
          </cell>
          <cell r="AR21">
            <v>0</v>
          </cell>
          <cell r="AS21" t="str">
            <v>N</v>
          </cell>
          <cell r="AT21">
            <v>69.072704666000007</v>
          </cell>
          <cell r="AU21">
            <v>1.1400612914999999</v>
          </cell>
          <cell r="AV21">
            <v>1.2997397484</v>
          </cell>
          <cell r="AW21">
            <v>14.152091149</v>
          </cell>
          <cell r="AX21">
            <v>20</v>
          </cell>
          <cell r="AY21">
            <v>0.08</v>
          </cell>
          <cell r="AZ21" t="str">
            <v>Low</v>
          </cell>
          <cell r="BA21">
            <v>0.08</v>
          </cell>
          <cell r="BB21">
            <v>0.08</v>
          </cell>
          <cell r="BC21">
            <v>2.08</v>
          </cell>
          <cell r="BD21" t="str">
            <v>Worse</v>
          </cell>
          <cell r="BE21">
            <v>2.0735880547000001</v>
          </cell>
          <cell r="BF21">
            <v>2.0735880547000001</v>
          </cell>
          <cell r="BG21">
            <v>-0.16319491999999999</v>
          </cell>
          <cell r="BH21">
            <v>-0.16319491999999999</v>
          </cell>
          <cell r="BI21">
            <v>2.0735880547000001</v>
          </cell>
          <cell r="BJ21">
            <v>-0.16319491999999999</v>
          </cell>
          <cell r="BK21">
            <v>2.0735880547000001</v>
          </cell>
          <cell r="BL21">
            <v>-0.16319491999999999</v>
          </cell>
          <cell r="BM21">
            <v>0.08</v>
          </cell>
          <cell r="BN21">
            <v>0.08</v>
          </cell>
          <cell r="BO21">
            <v>69.069999999999993</v>
          </cell>
          <cell r="BP21" t="str">
            <v>Worse than national by 0.08 Z Score</v>
          </cell>
          <cell r="BQ21" t="str">
            <v>Measure NZ: 69.07</v>
          </cell>
          <cell r="BR21" t="str">
            <v>Quarterly report 12-month rolling up to MAR2019</v>
          </cell>
          <cell r="BS21" t="str">
            <v>Quarterly report 12-month rolling up to JUN2013</v>
          </cell>
          <cell r="BT21" t="str">
            <v>Quarterly report 12-month rolling</v>
          </cell>
          <cell r="BU21">
            <v>43708</v>
          </cell>
        </row>
        <row r="22">
          <cell r="A22" t="str">
            <v>ASHChildAll</v>
          </cell>
          <cell r="B22">
            <v>82</v>
          </cell>
          <cell r="C22">
            <v>43466</v>
          </cell>
          <cell r="D22" t="str">
            <v>Q12M</v>
          </cell>
          <cell r="F22">
            <v>4385</v>
          </cell>
          <cell r="G22">
            <v>314</v>
          </cell>
          <cell r="H22">
            <v>71.607753705999997</v>
          </cell>
          <cell r="I22" t="str">
            <v>Ambulatory sensitive hospitalisation (ASH) 0–4-year old admissions per 100,000 population</v>
          </cell>
          <cell r="J22" t="str">
            <v>EFCT</v>
          </cell>
          <cell r="K22" t="str">
            <v>ChildASH</v>
          </cell>
          <cell r="M22" t="str">
            <v>ASH0-4</v>
          </cell>
          <cell r="N22" t="str">
            <v>P</v>
          </cell>
          <cell r="O22" t="str">
            <v>Rate</v>
          </cell>
          <cell r="P22" t="str">
            <v>Y</v>
          </cell>
          <cell r="Q22" t="str">
            <v>Y</v>
          </cell>
          <cell r="R22" t="str">
            <v>Whanganui DHB</v>
          </cell>
          <cell r="S22" t="str">
            <v>Y</v>
          </cell>
          <cell r="T22">
            <v>1000</v>
          </cell>
          <cell r="U22" t="str">
            <v>TS</v>
          </cell>
          <cell r="V22">
            <v>0</v>
          </cell>
          <cell r="W22" t="str">
            <v>Low</v>
          </cell>
          <cell r="X22">
            <v>69.072704666000007</v>
          </cell>
          <cell r="Y22" t="str">
            <v>LastPeriod</v>
          </cell>
          <cell r="Z22" t="str">
            <v>Better</v>
          </cell>
          <cell r="AA22">
            <v>80.269058295999997</v>
          </cell>
          <cell r="AB22">
            <v>71.607753705999997</v>
          </cell>
          <cell r="AC22">
            <v>41365</v>
          </cell>
          <cell r="AD22">
            <v>43466</v>
          </cell>
          <cell r="AE22" t="str">
            <v>Dom</v>
          </cell>
          <cell r="AF22" t="str">
            <v>hospitalisations</v>
          </cell>
          <cell r="AG22">
            <v>355.5</v>
          </cell>
          <cell r="AH22">
            <v>355.5</v>
          </cell>
          <cell r="AI22">
            <v>0.99691733400000004</v>
          </cell>
          <cell r="AJ22">
            <v>0.99691733400000004</v>
          </cell>
          <cell r="AK22">
            <v>-7.8459096000000006E-2</v>
          </cell>
          <cell r="AL22">
            <v>-7.8459096000000006E-2</v>
          </cell>
          <cell r="AM22">
            <v>2</v>
          </cell>
          <cell r="AN22" t="str">
            <v>EFCT15</v>
          </cell>
          <cell r="AO22" t="str">
            <v>System level measure</v>
          </cell>
          <cell r="AP22" t="str">
            <v>https://nsfl.health.govt.nz/accountability/performance-and-monitoring/data-quarterly-reports-and-reporting/ambulatory-sensitive</v>
          </cell>
          <cell r="AQ22" t="str">
            <v>https://nsfl.health.govt.nz/dhb-planning-package/health-quality-measures-nz</v>
          </cell>
          <cell r="AR22">
            <v>0</v>
          </cell>
          <cell r="AS22" t="str">
            <v>N</v>
          </cell>
          <cell r="AT22">
            <v>69.072704666000007</v>
          </cell>
          <cell r="AU22">
            <v>2.5350490399000001</v>
          </cell>
          <cell r="AV22">
            <v>6.4264736345999998</v>
          </cell>
          <cell r="AW22">
            <v>14.152091149</v>
          </cell>
          <cell r="AX22">
            <v>20</v>
          </cell>
          <cell r="AY22">
            <v>0.18</v>
          </cell>
          <cell r="AZ22" t="str">
            <v>Low</v>
          </cell>
          <cell r="BA22">
            <v>0.18</v>
          </cell>
          <cell r="BB22">
            <v>0.18</v>
          </cell>
          <cell r="BC22">
            <v>2.1800000000000002</v>
          </cell>
          <cell r="BD22" t="str">
            <v>Worse</v>
          </cell>
          <cell r="BE22">
            <v>2.1732797880999999</v>
          </cell>
          <cell r="BF22">
            <v>2.1732797880999999</v>
          </cell>
          <cell r="BG22">
            <v>-0.17104082900000001</v>
          </cell>
          <cell r="BH22">
            <v>-0.17104082900000001</v>
          </cell>
          <cell r="BI22">
            <v>2.1732797880999999</v>
          </cell>
          <cell r="BJ22">
            <v>-0.17104082900000001</v>
          </cell>
          <cell r="BK22">
            <v>2.1732797880999999</v>
          </cell>
          <cell r="BL22">
            <v>-0.17104082900000001</v>
          </cell>
          <cell r="BM22">
            <v>0.18</v>
          </cell>
          <cell r="BN22">
            <v>0.18</v>
          </cell>
          <cell r="BO22">
            <v>69.069999999999993</v>
          </cell>
          <cell r="BP22" t="str">
            <v>Worse than national by 0.18 Z Score</v>
          </cell>
          <cell r="BQ22" t="str">
            <v>Measure NZ: 69.07</v>
          </cell>
          <cell r="BR22" t="str">
            <v>Quarterly report 12-month rolling up to MAR2019</v>
          </cell>
          <cell r="BS22" t="str">
            <v>Quarterly report 12-month rolling up to JUN2013</v>
          </cell>
          <cell r="BT22" t="str">
            <v>Quarterly report 12-month rolling</v>
          </cell>
          <cell r="BU22">
            <v>43708</v>
          </cell>
        </row>
        <row r="23">
          <cell r="A23" t="str">
            <v>ASHChildDen</v>
          </cell>
          <cell r="B23">
            <v>22</v>
          </cell>
          <cell r="C23">
            <v>43466</v>
          </cell>
          <cell r="D23" t="str">
            <v>Q12M</v>
          </cell>
          <cell r="F23">
            <v>28630</v>
          </cell>
          <cell r="G23">
            <v>172</v>
          </cell>
          <cell r="H23">
            <v>6.0076842473000003</v>
          </cell>
          <cell r="I23" t="str">
            <v>Dental ASH 0–4-year old admissions per 100,000 population</v>
          </cell>
          <cell r="J23" t="str">
            <v>EFCT</v>
          </cell>
          <cell r="K23" t="str">
            <v>ChildASH</v>
          </cell>
          <cell r="M23" t="str">
            <v>ASH0-4</v>
          </cell>
          <cell r="N23" t="str">
            <v>P</v>
          </cell>
          <cell r="O23" t="str">
            <v>Rate</v>
          </cell>
          <cell r="Q23" t="str">
            <v>Y</v>
          </cell>
          <cell r="R23" t="str">
            <v>Auckland DHB</v>
          </cell>
          <cell r="S23" t="str">
            <v>Y</v>
          </cell>
          <cell r="T23">
            <v>1000</v>
          </cell>
          <cell r="U23" t="str">
            <v>TS</v>
          </cell>
          <cell r="V23">
            <v>0</v>
          </cell>
          <cell r="W23" t="str">
            <v>Low</v>
          </cell>
          <cell r="X23">
            <v>8.4189516392999995</v>
          </cell>
          <cell r="Y23" t="str">
            <v>LastPeriod</v>
          </cell>
          <cell r="Z23" t="str">
            <v>Worse</v>
          </cell>
          <cell r="AA23">
            <v>5.2210801109</v>
          </cell>
          <cell r="AB23">
            <v>6.0076842473000003</v>
          </cell>
          <cell r="AC23">
            <v>41365</v>
          </cell>
          <cell r="AD23">
            <v>43466</v>
          </cell>
          <cell r="AE23" t="str">
            <v>Dom</v>
          </cell>
          <cell r="AF23" t="str">
            <v>hospitalisations</v>
          </cell>
          <cell r="AH23">
            <v>328.5</v>
          </cell>
          <cell r="AJ23">
            <v>0.85264016399999998</v>
          </cell>
          <cell r="AL23">
            <v>-0.52249856500000003</v>
          </cell>
          <cell r="AM23">
            <v>2</v>
          </cell>
          <cell r="AN23" t="str">
            <v>EFCT18</v>
          </cell>
          <cell r="AO23" t="str">
            <v>Contributory ASH child</v>
          </cell>
          <cell r="AP23" t="str">
            <v>https://nsfl.health.govt.nz/accountability/performance-and-monitoring/data-quarterly-reports-and-reporting/ambulatory-sensitive</v>
          </cell>
          <cell r="AQ23" t="str">
            <v>https://nsfl.health.govt.nz/dhb-planning-package/health-quality-measures-nz</v>
          </cell>
          <cell r="AR23">
            <v>0</v>
          </cell>
          <cell r="AS23" t="str">
            <v>N</v>
          </cell>
          <cell r="AT23">
            <v>8.4189516392999995</v>
          </cell>
          <cell r="AU23">
            <v>-2.4112673920000001</v>
          </cell>
          <cell r="AV23">
            <v>5.8142104356999997</v>
          </cell>
          <cell r="AW23">
            <v>4.1314819626999997</v>
          </cell>
          <cell r="AX23">
            <v>20</v>
          </cell>
          <cell r="AY23">
            <v>-0.57999999999999996</v>
          </cell>
          <cell r="AZ23" t="str">
            <v>Low</v>
          </cell>
          <cell r="BA23">
            <v>-0.57999999999999996</v>
          </cell>
          <cell r="BB23">
            <v>-0.57999999999999996</v>
          </cell>
          <cell r="BC23">
            <v>1.42</v>
          </cell>
          <cell r="BD23" t="str">
            <v>Better</v>
          </cell>
          <cell r="BF23">
            <v>1.2107490328999999</v>
          </cell>
          <cell r="BH23">
            <v>-0.74194796200000002</v>
          </cell>
          <cell r="BK23">
            <v>1.2107490328999999</v>
          </cell>
          <cell r="BL23">
            <v>-0.74194796200000002</v>
          </cell>
          <cell r="BM23">
            <v>0.57999999999999996</v>
          </cell>
          <cell r="BN23">
            <v>0.57999999999999996</v>
          </cell>
          <cell r="BO23">
            <v>8.42</v>
          </cell>
          <cell r="BP23" t="str">
            <v>Better than national by 0.58 Z Score</v>
          </cell>
          <cell r="BQ23" t="str">
            <v>Measure NZ: 8.42</v>
          </cell>
          <cell r="BR23" t="str">
            <v>Quarterly report 12-month rolling up to MAR2019</v>
          </cell>
          <cell r="BS23" t="str">
            <v>Quarterly report 12-month rolling up to JUN2013</v>
          </cell>
          <cell r="BT23" t="str">
            <v>Quarterly report 12-month rolling</v>
          </cell>
          <cell r="BU23">
            <v>43708</v>
          </cell>
        </row>
        <row r="24">
          <cell r="A24" t="str">
            <v>ASHChildDen</v>
          </cell>
          <cell r="B24">
            <v>47</v>
          </cell>
          <cell r="C24">
            <v>43466</v>
          </cell>
          <cell r="D24" t="str">
            <v>Q12M</v>
          </cell>
          <cell r="F24">
            <v>15110</v>
          </cell>
          <cell r="G24">
            <v>105</v>
          </cell>
          <cell r="H24">
            <v>6.9490403705999997</v>
          </cell>
          <cell r="I24" t="str">
            <v>Dental ASH 0–4-year old admissions per 100,000 population</v>
          </cell>
          <cell r="J24" t="str">
            <v>EFCT</v>
          </cell>
          <cell r="K24" t="str">
            <v>ChildASH</v>
          </cell>
          <cell r="M24" t="str">
            <v>ASH0-4</v>
          </cell>
          <cell r="N24" t="str">
            <v>P</v>
          </cell>
          <cell r="O24" t="str">
            <v>Rate</v>
          </cell>
          <cell r="Q24" t="str">
            <v>Y</v>
          </cell>
          <cell r="R24" t="str">
            <v>Bay of Plenty DHB</v>
          </cell>
          <cell r="S24" t="str">
            <v>Y</v>
          </cell>
          <cell r="T24">
            <v>1000</v>
          </cell>
          <cell r="U24" t="str">
            <v>TS</v>
          </cell>
          <cell r="V24">
            <v>0</v>
          </cell>
          <cell r="W24" t="str">
            <v>Low</v>
          </cell>
          <cell r="X24">
            <v>8.4189516392999995</v>
          </cell>
          <cell r="Y24" t="str">
            <v>LastPeriod</v>
          </cell>
          <cell r="Z24" t="str">
            <v>Better</v>
          </cell>
          <cell r="AA24">
            <v>8.0901856764000009</v>
          </cell>
          <cell r="AB24">
            <v>6.9490403705999997</v>
          </cell>
          <cell r="AC24">
            <v>41365</v>
          </cell>
          <cell r="AD24">
            <v>43466</v>
          </cell>
          <cell r="AE24" t="str">
            <v>Dom</v>
          </cell>
          <cell r="AF24" t="str">
            <v>hospitalisations</v>
          </cell>
          <cell r="AH24">
            <v>328.5</v>
          </cell>
          <cell r="AJ24">
            <v>0.85264016399999998</v>
          </cell>
          <cell r="AL24">
            <v>-0.52249856500000003</v>
          </cell>
          <cell r="AM24">
            <v>2</v>
          </cell>
          <cell r="AN24" t="str">
            <v>EFCT18</v>
          </cell>
          <cell r="AO24" t="str">
            <v>Contributory ASH child</v>
          </cell>
          <cell r="AP24" t="str">
            <v>https://nsfl.health.govt.nz/accountability/performance-and-monitoring/data-quarterly-reports-and-reporting/ambulatory-sensitive</v>
          </cell>
          <cell r="AQ24" t="str">
            <v>https://nsfl.health.govt.nz/dhb-planning-package/health-quality-measures-nz</v>
          </cell>
          <cell r="AR24">
            <v>0</v>
          </cell>
          <cell r="AS24" t="str">
            <v>N</v>
          </cell>
          <cell r="AT24">
            <v>8.4189516392999995</v>
          </cell>
          <cell r="AU24">
            <v>-1.469911269</v>
          </cell>
          <cell r="AV24">
            <v>2.1606391378000001</v>
          </cell>
          <cell r="AW24">
            <v>4.1314819626999997</v>
          </cell>
          <cell r="AX24">
            <v>20</v>
          </cell>
          <cell r="AY24">
            <v>-0.36</v>
          </cell>
          <cell r="AZ24" t="str">
            <v>Low</v>
          </cell>
          <cell r="BA24">
            <v>-0.36</v>
          </cell>
          <cell r="BB24">
            <v>-0.36</v>
          </cell>
          <cell r="BC24">
            <v>1.64</v>
          </cell>
          <cell r="BD24" t="str">
            <v>Better</v>
          </cell>
          <cell r="BF24">
            <v>1.3983298689999999</v>
          </cell>
          <cell r="BH24">
            <v>-0.85689764700000004</v>
          </cell>
          <cell r="BK24">
            <v>1.3983298689999999</v>
          </cell>
          <cell r="BL24">
            <v>-0.85689764700000004</v>
          </cell>
          <cell r="BM24">
            <v>0.36</v>
          </cell>
          <cell r="BN24">
            <v>0.36</v>
          </cell>
          <cell r="BO24">
            <v>8.42</v>
          </cell>
          <cell r="BP24" t="str">
            <v>Better than national by 0.36 Z Score</v>
          </cell>
          <cell r="BQ24" t="str">
            <v>Measure NZ: 8.42</v>
          </cell>
          <cell r="BR24" t="str">
            <v>Quarterly report 12-month rolling up to MAR2019</v>
          </cell>
          <cell r="BS24" t="str">
            <v>Quarterly report 12-month rolling up to JUN2013</v>
          </cell>
          <cell r="BT24" t="str">
            <v>Quarterly report 12-month rolling</v>
          </cell>
          <cell r="BU24">
            <v>43708</v>
          </cell>
        </row>
        <row r="25">
          <cell r="A25" t="str">
            <v>ASHChildDen</v>
          </cell>
          <cell r="B25">
            <v>121</v>
          </cell>
          <cell r="C25">
            <v>43466</v>
          </cell>
          <cell r="D25" t="str">
            <v>Q12M</v>
          </cell>
          <cell r="F25">
            <v>33620</v>
          </cell>
          <cell r="G25">
            <v>203</v>
          </cell>
          <cell r="H25">
            <v>6.0380725758000002</v>
          </cell>
          <cell r="I25" t="str">
            <v>Dental ASH 0–4-year old admissions per 100,000 population</v>
          </cell>
          <cell r="J25" t="str">
            <v>EFCT</v>
          </cell>
          <cell r="K25" t="str">
            <v>ChildASH</v>
          </cell>
          <cell r="M25" t="str">
            <v>ASH0-4</v>
          </cell>
          <cell r="N25" t="str">
            <v>P</v>
          </cell>
          <cell r="O25" t="str">
            <v>Rate</v>
          </cell>
          <cell r="Q25" t="str">
            <v>Y</v>
          </cell>
          <cell r="R25" t="str">
            <v>Canterbury DHB</v>
          </cell>
          <cell r="S25" t="str">
            <v>Y</v>
          </cell>
          <cell r="T25">
            <v>1000</v>
          </cell>
          <cell r="U25" t="str">
            <v>TS</v>
          </cell>
          <cell r="V25">
            <v>0</v>
          </cell>
          <cell r="W25" t="str">
            <v>Low</v>
          </cell>
          <cell r="X25">
            <v>8.4189516392999995</v>
          </cell>
          <cell r="Y25" t="str">
            <v>LastPeriod</v>
          </cell>
          <cell r="Z25" t="str">
            <v>Better</v>
          </cell>
          <cell r="AA25">
            <v>6.7733416188</v>
          </cell>
          <cell r="AB25">
            <v>6.0380725758000002</v>
          </cell>
          <cell r="AC25">
            <v>41365</v>
          </cell>
          <cell r="AD25">
            <v>43466</v>
          </cell>
          <cell r="AE25" t="str">
            <v>Dom</v>
          </cell>
          <cell r="AF25" t="str">
            <v>hospitalisations</v>
          </cell>
          <cell r="AH25">
            <v>328.5</v>
          </cell>
          <cell r="AJ25">
            <v>0.85264016399999998</v>
          </cell>
          <cell r="AL25">
            <v>-0.52249856500000003</v>
          </cell>
          <cell r="AM25">
            <v>2</v>
          </cell>
          <cell r="AN25" t="str">
            <v>EFCT18</v>
          </cell>
          <cell r="AO25" t="str">
            <v>Contributory ASH child</v>
          </cell>
          <cell r="AP25" t="str">
            <v>https://nsfl.health.govt.nz/accountability/performance-and-monitoring/data-quarterly-reports-and-reporting/ambulatory-sensitive</v>
          </cell>
          <cell r="AQ25" t="str">
            <v>https://nsfl.health.govt.nz/dhb-planning-package/health-quality-measures-nz</v>
          </cell>
          <cell r="AR25">
            <v>0</v>
          </cell>
          <cell r="AS25" t="str">
            <v>N</v>
          </cell>
          <cell r="AT25">
            <v>8.4189516392999995</v>
          </cell>
          <cell r="AU25">
            <v>-2.3808790630000001</v>
          </cell>
          <cell r="AV25">
            <v>5.6685851146999999</v>
          </cell>
          <cell r="AW25">
            <v>4.1314819626999997</v>
          </cell>
          <cell r="AX25">
            <v>20</v>
          </cell>
          <cell r="AY25">
            <v>-0.57999999999999996</v>
          </cell>
          <cell r="AZ25" t="str">
            <v>Low</v>
          </cell>
          <cell r="BA25">
            <v>-0.57999999999999996</v>
          </cell>
          <cell r="BB25">
            <v>-0.57999999999999996</v>
          </cell>
          <cell r="BC25">
            <v>1.42</v>
          </cell>
          <cell r="BD25" t="str">
            <v>Better</v>
          </cell>
          <cell r="BF25">
            <v>1.2107490328999999</v>
          </cell>
          <cell r="BH25">
            <v>-0.74194796200000002</v>
          </cell>
          <cell r="BK25">
            <v>1.2107490328999999</v>
          </cell>
          <cell r="BL25">
            <v>-0.74194796200000002</v>
          </cell>
          <cell r="BM25">
            <v>0.57999999999999996</v>
          </cell>
          <cell r="BN25">
            <v>0.57999999999999996</v>
          </cell>
          <cell r="BO25">
            <v>8.42</v>
          </cell>
          <cell r="BP25" t="str">
            <v>Better than national by 0.58 Z Score</v>
          </cell>
          <cell r="BQ25" t="str">
            <v>Measure NZ: 8.42</v>
          </cell>
          <cell r="BR25" t="str">
            <v>Quarterly report 12-month rolling up to MAR2019</v>
          </cell>
          <cell r="BS25" t="str">
            <v>Quarterly report 12-month rolling up to JUN2013</v>
          </cell>
          <cell r="BT25" t="str">
            <v>Quarterly report 12-month rolling</v>
          </cell>
          <cell r="BU25">
            <v>43708</v>
          </cell>
        </row>
        <row r="26">
          <cell r="A26" t="str">
            <v>ASHChildDen</v>
          </cell>
          <cell r="B26">
            <v>91</v>
          </cell>
          <cell r="C26">
            <v>43466</v>
          </cell>
          <cell r="D26" t="str">
            <v>Q12M</v>
          </cell>
          <cell r="F26">
            <v>17940</v>
          </cell>
          <cell r="G26">
            <v>206</v>
          </cell>
          <cell r="H26">
            <v>11.482720177999999</v>
          </cell>
          <cell r="I26" t="str">
            <v>Dental ASH 0–4-year old admissions per 100,000 population</v>
          </cell>
          <cell r="J26" t="str">
            <v>EFCT</v>
          </cell>
          <cell r="K26" t="str">
            <v>ChildASH</v>
          </cell>
          <cell r="M26" t="str">
            <v>ASH0-4</v>
          </cell>
          <cell r="N26" t="str">
            <v>P</v>
          </cell>
          <cell r="O26" t="str">
            <v>Rate</v>
          </cell>
          <cell r="Q26" t="str">
            <v>Y</v>
          </cell>
          <cell r="R26" t="str">
            <v>Capital &amp; Coast DHB</v>
          </cell>
          <cell r="S26" t="str">
            <v>Y</v>
          </cell>
          <cell r="T26">
            <v>1000</v>
          </cell>
          <cell r="U26" t="str">
            <v>TS</v>
          </cell>
          <cell r="V26">
            <v>0</v>
          </cell>
          <cell r="W26" t="str">
            <v>Low</v>
          </cell>
          <cell r="X26">
            <v>8.4189516392999995</v>
          </cell>
          <cell r="Y26" t="str">
            <v>LastPeriod</v>
          </cell>
          <cell r="Z26" t="str">
            <v>Worse</v>
          </cell>
          <cell r="AA26">
            <v>10.898760331</v>
          </cell>
          <cell r="AB26">
            <v>11.482720177999999</v>
          </cell>
          <cell r="AC26">
            <v>41365</v>
          </cell>
          <cell r="AD26">
            <v>43466</v>
          </cell>
          <cell r="AE26" t="str">
            <v>Dom</v>
          </cell>
          <cell r="AF26" t="str">
            <v>hospitalisations</v>
          </cell>
          <cell r="AH26">
            <v>328.5</v>
          </cell>
          <cell r="AJ26">
            <v>0.85264016399999998</v>
          </cell>
          <cell r="AL26">
            <v>-0.52249856500000003</v>
          </cell>
          <cell r="AM26">
            <v>2</v>
          </cell>
          <cell r="AN26" t="str">
            <v>EFCT18</v>
          </cell>
          <cell r="AO26" t="str">
            <v>Contributory ASH child</v>
          </cell>
          <cell r="AP26" t="str">
            <v>https://nsfl.health.govt.nz/accountability/performance-and-monitoring/data-quarterly-reports-and-reporting/ambulatory-sensitive</v>
          </cell>
          <cell r="AQ26" t="str">
            <v>https://nsfl.health.govt.nz/dhb-planning-package/health-quality-measures-nz</v>
          </cell>
          <cell r="AR26">
            <v>0</v>
          </cell>
          <cell r="AS26" t="str">
            <v>N</v>
          </cell>
          <cell r="AT26">
            <v>8.4189516392999995</v>
          </cell>
          <cell r="AU26">
            <v>3.0637685390999998</v>
          </cell>
          <cell r="AV26">
            <v>9.3866776611000002</v>
          </cell>
          <cell r="AW26">
            <v>4.1314819626999997</v>
          </cell>
          <cell r="AX26">
            <v>20</v>
          </cell>
          <cell r="AY26">
            <v>0.74</v>
          </cell>
          <cell r="AZ26" t="str">
            <v>Low</v>
          </cell>
          <cell r="BA26">
            <v>0.74</v>
          </cell>
          <cell r="BB26">
            <v>0.74</v>
          </cell>
          <cell r="BC26">
            <v>2.74</v>
          </cell>
          <cell r="BD26" t="str">
            <v>Worse</v>
          </cell>
          <cell r="BF26">
            <v>2.3362340493999998</v>
          </cell>
          <cell r="BH26">
            <v>-1.431646068</v>
          </cell>
          <cell r="BK26">
            <v>2.3362340493999998</v>
          </cell>
          <cell r="BL26">
            <v>-1.431646068</v>
          </cell>
          <cell r="BM26">
            <v>0.74</v>
          </cell>
          <cell r="BN26">
            <v>0.74</v>
          </cell>
          <cell r="BO26">
            <v>8.42</v>
          </cell>
          <cell r="BP26" t="str">
            <v>Worse than national by 0.74 Z Score</v>
          </cell>
          <cell r="BQ26" t="str">
            <v>Measure NZ: 8.42</v>
          </cell>
          <cell r="BR26" t="str">
            <v>Quarterly report 12-month rolling up to MAR2019</v>
          </cell>
          <cell r="BS26" t="str">
            <v>Quarterly report 12-month rolling up to JUN2013</v>
          </cell>
          <cell r="BT26" t="str">
            <v>Quarterly report 12-month rolling</v>
          </cell>
          <cell r="BU26">
            <v>43708</v>
          </cell>
        </row>
        <row r="27">
          <cell r="A27" t="str">
            <v>ASHChildDen</v>
          </cell>
          <cell r="B27">
            <v>23</v>
          </cell>
          <cell r="C27">
            <v>43466</v>
          </cell>
          <cell r="D27" t="str">
            <v>Q12M</v>
          </cell>
          <cell r="F27">
            <v>39740</v>
          </cell>
          <cell r="G27">
            <v>299</v>
          </cell>
          <cell r="H27">
            <v>7.5239053849999999</v>
          </cell>
          <cell r="I27" t="str">
            <v>Dental ASH 0–4-year old admissions per 100,000 population</v>
          </cell>
          <cell r="J27" t="str">
            <v>EFCT</v>
          </cell>
          <cell r="K27" t="str">
            <v>ChildASH</v>
          </cell>
          <cell r="M27" t="str">
            <v>ASH0-4</v>
          </cell>
          <cell r="N27" t="str">
            <v>P</v>
          </cell>
          <cell r="O27" t="str">
            <v>Rate</v>
          </cell>
          <cell r="Q27" t="str">
            <v>Y</v>
          </cell>
          <cell r="R27" t="str">
            <v>Counties Manukau Health</v>
          </cell>
          <cell r="S27" t="str">
            <v>Y</v>
          </cell>
          <cell r="T27">
            <v>1000</v>
          </cell>
          <cell r="U27" t="str">
            <v>TS</v>
          </cell>
          <cell r="V27">
            <v>0</v>
          </cell>
          <cell r="W27" t="str">
            <v>Low</v>
          </cell>
          <cell r="X27">
            <v>8.4189516392999995</v>
          </cell>
          <cell r="Y27" t="str">
            <v>LastPeriod</v>
          </cell>
          <cell r="Z27" t="str">
            <v>Better</v>
          </cell>
          <cell r="AA27">
            <v>9.4486305466000005</v>
          </cell>
          <cell r="AB27">
            <v>7.5239053849999999</v>
          </cell>
          <cell r="AC27">
            <v>41365</v>
          </cell>
          <cell r="AD27">
            <v>43466</v>
          </cell>
          <cell r="AE27" t="str">
            <v>Dom</v>
          </cell>
          <cell r="AF27" t="str">
            <v>hospitalisations</v>
          </cell>
          <cell r="AH27">
            <v>328.5</v>
          </cell>
          <cell r="AJ27">
            <v>0.85264016399999998</v>
          </cell>
          <cell r="AL27">
            <v>-0.52249856500000003</v>
          </cell>
          <cell r="AM27">
            <v>2</v>
          </cell>
          <cell r="AN27" t="str">
            <v>EFCT18</v>
          </cell>
          <cell r="AO27" t="str">
            <v>Contributory ASH child</v>
          </cell>
          <cell r="AP27" t="str">
            <v>https://nsfl.health.govt.nz/accountability/performance-and-monitoring/data-quarterly-reports-and-reporting/ambulatory-sensitive</v>
          </cell>
          <cell r="AQ27" t="str">
            <v>https://nsfl.health.govt.nz/dhb-planning-package/health-quality-measures-nz</v>
          </cell>
          <cell r="AR27">
            <v>0</v>
          </cell>
          <cell r="AS27" t="str">
            <v>N</v>
          </cell>
          <cell r="AT27">
            <v>8.4189516392999995</v>
          </cell>
          <cell r="AU27">
            <v>-0.89504625400000004</v>
          </cell>
          <cell r="AV27">
            <v>0.80110779730000004</v>
          </cell>
          <cell r="AW27">
            <v>4.1314819626999997</v>
          </cell>
          <cell r="AX27">
            <v>20</v>
          </cell>
          <cell r="AY27">
            <v>-0.22</v>
          </cell>
          <cell r="AZ27" t="str">
            <v>Low</v>
          </cell>
          <cell r="BA27">
            <v>-0.22</v>
          </cell>
          <cell r="BB27">
            <v>-0.22</v>
          </cell>
          <cell r="BC27">
            <v>1.78</v>
          </cell>
          <cell r="BD27" t="str">
            <v>Better</v>
          </cell>
          <cell r="BF27">
            <v>1.5176994919</v>
          </cell>
          <cell r="BH27">
            <v>-0.930047446</v>
          </cell>
          <cell r="BK27">
            <v>1.5176994919</v>
          </cell>
          <cell r="BL27">
            <v>-0.930047446</v>
          </cell>
          <cell r="BM27">
            <v>0.22</v>
          </cell>
          <cell r="BN27">
            <v>0.22</v>
          </cell>
          <cell r="BO27">
            <v>8.42</v>
          </cell>
          <cell r="BP27" t="str">
            <v>Better than national by 0.22 Z Score</v>
          </cell>
          <cell r="BQ27" t="str">
            <v>Measure NZ: 8.42</v>
          </cell>
          <cell r="BR27" t="str">
            <v>Quarterly report 12-month rolling up to MAR2019</v>
          </cell>
          <cell r="BS27" t="str">
            <v>Quarterly report 12-month rolling up to JUN2013</v>
          </cell>
          <cell r="BT27" t="str">
            <v>Quarterly report 12-month rolling</v>
          </cell>
          <cell r="BU27">
            <v>43708</v>
          </cell>
        </row>
        <row r="28">
          <cell r="A28" t="str">
            <v>ASHChildDen</v>
          </cell>
          <cell r="B28">
            <v>51</v>
          </cell>
          <cell r="C28">
            <v>43466</v>
          </cell>
          <cell r="D28" t="str">
            <v>Q12M</v>
          </cell>
          <cell r="F28">
            <v>3740</v>
          </cell>
          <cell r="G28">
            <v>25</v>
          </cell>
          <cell r="H28">
            <v>6.6844919785999997</v>
          </cell>
          <cell r="I28" t="str">
            <v>Dental ASH 0–4-year old admissions per 100,000 population</v>
          </cell>
          <cell r="J28" t="str">
            <v>EFCT</v>
          </cell>
          <cell r="K28" t="str">
            <v>ChildASH</v>
          </cell>
          <cell r="M28" t="str">
            <v>ASH0-4</v>
          </cell>
          <cell r="N28" t="str">
            <v>P</v>
          </cell>
          <cell r="O28" t="str">
            <v>Rate</v>
          </cell>
          <cell r="Q28" t="str">
            <v>Y</v>
          </cell>
          <cell r="R28" t="str">
            <v>Hauora Tairawhiti</v>
          </cell>
          <cell r="S28" t="str">
            <v>Y</v>
          </cell>
          <cell r="T28">
            <v>1000</v>
          </cell>
          <cell r="U28" t="str">
            <v>TS</v>
          </cell>
          <cell r="V28">
            <v>0</v>
          </cell>
          <cell r="W28" t="str">
            <v>Low</v>
          </cell>
          <cell r="X28">
            <v>8.4189516392999995</v>
          </cell>
          <cell r="Y28" t="str">
            <v>LastPeriod</v>
          </cell>
          <cell r="Z28" t="str">
            <v>Better</v>
          </cell>
          <cell r="AA28">
            <v>8.1736909322999995</v>
          </cell>
          <cell r="AB28">
            <v>6.6844919785999997</v>
          </cell>
          <cell r="AC28">
            <v>41365</v>
          </cell>
          <cell r="AD28">
            <v>43466</v>
          </cell>
          <cell r="AE28" t="str">
            <v>Dom</v>
          </cell>
          <cell r="AF28" t="str">
            <v>hospitalisations</v>
          </cell>
          <cell r="AH28">
            <v>328.5</v>
          </cell>
          <cell r="AJ28">
            <v>0.85264016399999998</v>
          </cell>
          <cell r="AL28">
            <v>-0.52249856500000003</v>
          </cell>
          <cell r="AM28">
            <v>2</v>
          </cell>
          <cell r="AN28" t="str">
            <v>EFCT18</v>
          </cell>
          <cell r="AO28" t="str">
            <v>Contributory ASH child</v>
          </cell>
          <cell r="AP28" t="str">
            <v>https://nsfl.health.govt.nz/accountability/performance-and-monitoring/data-quarterly-reports-and-reporting/ambulatory-sensitive</v>
          </cell>
          <cell r="AQ28" t="str">
            <v>https://nsfl.health.govt.nz/dhb-planning-package/health-quality-measures-nz</v>
          </cell>
          <cell r="AR28">
            <v>0</v>
          </cell>
          <cell r="AS28" t="str">
            <v>N</v>
          </cell>
          <cell r="AT28">
            <v>8.4189516392999995</v>
          </cell>
          <cell r="AU28">
            <v>-1.734459661</v>
          </cell>
          <cell r="AV28">
            <v>3.0083503144999999</v>
          </cell>
          <cell r="AW28">
            <v>4.1314819626999997</v>
          </cell>
          <cell r="AX28">
            <v>20</v>
          </cell>
          <cell r="AY28">
            <v>-0.42</v>
          </cell>
          <cell r="AZ28" t="str">
            <v>Low</v>
          </cell>
          <cell r="BA28">
            <v>-0.42</v>
          </cell>
          <cell r="BB28">
            <v>-0.42</v>
          </cell>
          <cell r="BC28">
            <v>1.58</v>
          </cell>
          <cell r="BD28" t="str">
            <v>Better</v>
          </cell>
          <cell r="BF28">
            <v>1.3471714590999999</v>
          </cell>
          <cell r="BH28">
            <v>-0.82554773299999995</v>
          </cell>
          <cell r="BK28">
            <v>1.3471714590999999</v>
          </cell>
          <cell r="BL28">
            <v>-0.82554773299999995</v>
          </cell>
          <cell r="BM28">
            <v>0.42</v>
          </cell>
          <cell r="BN28">
            <v>0.42</v>
          </cell>
          <cell r="BO28">
            <v>8.42</v>
          </cell>
          <cell r="BP28" t="str">
            <v>Better than national by 0.42 Z Score</v>
          </cell>
          <cell r="BQ28" t="str">
            <v>Measure NZ: 8.42</v>
          </cell>
          <cell r="BR28" t="str">
            <v>Quarterly report 12-month rolling up to MAR2019</v>
          </cell>
          <cell r="BS28" t="str">
            <v>Quarterly report 12-month rolling up to JUN2013</v>
          </cell>
          <cell r="BT28" t="str">
            <v>Quarterly report 12-month rolling</v>
          </cell>
          <cell r="BU28">
            <v>43708</v>
          </cell>
        </row>
        <row r="29">
          <cell r="A29" t="str">
            <v>ASHChildDen</v>
          </cell>
          <cell r="B29">
            <v>61</v>
          </cell>
          <cell r="C29">
            <v>43466</v>
          </cell>
          <cell r="D29" t="str">
            <v>Q12M</v>
          </cell>
          <cell r="F29">
            <v>11080</v>
          </cell>
          <cell r="G29">
            <v>95</v>
          </cell>
          <cell r="H29">
            <v>8.5740072202000004</v>
          </cell>
          <cell r="I29" t="str">
            <v>Dental ASH 0–4-year old admissions per 100,000 population</v>
          </cell>
          <cell r="J29" t="str">
            <v>EFCT</v>
          </cell>
          <cell r="K29" t="str">
            <v>ChildASH</v>
          </cell>
          <cell r="M29" t="str">
            <v>ASH0-4</v>
          </cell>
          <cell r="N29" t="str">
            <v>P</v>
          </cell>
          <cell r="O29" t="str">
            <v>Rate</v>
          </cell>
          <cell r="Q29" t="str">
            <v>Y</v>
          </cell>
          <cell r="R29" t="str">
            <v>Hawke’s Bay DHB</v>
          </cell>
          <cell r="S29" t="str">
            <v>Y</v>
          </cell>
          <cell r="T29">
            <v>1000</v>
          </cell>
          <cell r="U29" t="str">
            <v>TS</v>
          </cell>
          <cell r="V29">
            <v>0</v>
          </cell>
          <cell r="W29" t="str">
            <v>Low</v>
          </cell>
          <cell r="X29">
            <v>8.4189516392999995</v>
          </cell>
          <cell r="Y29" t="str">
            <v>LastPeriod</v>
          </cell>
          <cell r="Z29" t="str">
            <v>Worse</v>
          </cell>
          <cell r="AA29">
            <v>7.4678111588</v>
          </cell>
          <cell r="AB29">
            <v>8.5740072202000004</v>
          </cell>
          <cell r="AC29">
            <v>41365</v>
          </cell>
          <cell r="AD29">
            <v>43466</v>
          </cell>
          <cell r="AE29" t="str">
            <v>Dom</v>
          </cell>
          <cell r="AF29" t="str">
            <v>hospitalisations</v>
          </cell>
          <cell r="AH29">
            <v>328.5</v>
          </cell>
          <cell r="AJ29">
            <v>0.85264016399999998</v>
          </cell>
          <cell r="AL29">
            <v>-0.52249856500000003</v>
          </cell>
          <cell r="AM29">
            <v>2</v>
          </cell>
          <cell r="AN29" t="str">
            <v>EFCT18</v>
          </cell>
          <cell r="AO29" t="str">
            <v>Contributory ASH child</v>
          </cell>
          <cell r="AP29" t="str">
            <v>https://nsfl.health.govt.nz/accountability/performance-and-monitoring/data-quarterly-reports-and-reporting/ambulatory-sensitive</v>
          </cell>
          <cell r="AQ29" t="str">
            <v>https://nsfl.health.govt.nz/dhb-planning-package/health-quality-measures-nz</v>
          </cell>
          <cell r="AR29">
            <v>0</v>
          </cell>
          <cell r="AS29" t="str">
            <v>N</v>
          </cell>
          <cell r="AT29">
            <v>8.4189516392999995</v>
          </cell>
          <cell r="AU29">
            <v>0.15505558089999999</v>
          </cell>
          <cell r="AV29">
            <v>2.4042233199999999E-2</v>
          </cell>
          <cell r="AW29">
            <v>4.1314819626999997</v>
          </cell>
          <cell r="AX29">
            <v>20</v>
          </cell>
          <cell r="AY29">
            <v>0.04</v>
          </cell>
          <cell r="AZ29" t="str">
            <v>Low</v>
          </cell>
          <cell r="BA29">
            <v>0.04</v>
          </cell>
          <cell r="BB29">
            <v>0.04</v>
          </cell>
          <cell r="BC29">
            <v>2.04</v>
          </cell>
          <cell r="BD29" t="str">
            <v>Worse</v>
          </cell>
          <cell r="BF29">
            <v>1.7393859346</v>
          </cell>
          <cell r="BH29">
            <v>-1.0658970729999999</v>
          </cell>
          <cell r="BK29">
            <v>1.7393859346</v>
          </cell>
          <cell r="BL29">
            <v>-1.0658970729999999</v>
          </cell>
          <cell r="BM29">
            <v>0.04</v>
          </cell>
          <cell r="BN29">
            <v>0.04</v>
          </cell>
          <cell r="BO29">
            <v>8.42</v>
          </cell>
          <cell r="BP29" t="str">
            <v>Worse than national by 0.04 Z Score</v>
          </cell>
          <cell r="BQ29" t="str">
            <v>Measure NZ: 8.42</v>
          </cell>
          <cell r="BR29" t="str">
            <v>Quarterly report 12-month rolling up to MAR2019</v>
          </cell>
          <cell r="BS29" t="str">
            <v>Quarterly report 12-month rolling up to JUN2013</v>
          </cell>
          <cell r="BT29" t="str">
            <v>Quarterly report 12-month rolling</v>
          </cell>
          <cell r="BU29">
            <v>43708</v>
          </cell>
        </row>
        <row r="30">
          <cell r="A30" t="str">
            <v>ASHChildDen</v>
          </cell>
          <cell r="B30">
            <v>92</v>
          </cell>
          <cell r="C30">
            <v>43466</v>
          </cell>
          <cell r="D30" t="str">
            <v>Q12M</v>
          </cell>
          <cell r="F30">
            <v>9980</v>
          </cell>
          <cell r="G30">
            <v>131</v>
          </cell>
          <cell r="H30">
            <v>13.126252505</v>
          </cell>
          <cell r="I30" t="str">
            <v>Dental ASH 0–4-year old admissions per 100,000 population</v>
          </cell>
          <cell r="J30" t="str">
            <v>EFCT</v>
          </cell>
          <cell r="K30" t="str">
            <v>ChildASH</v>
          </cell>
          <cell r="M30" t="str">
            <v>ASH0-4</v>
          </cell>
          <cell r="N30" t="str">
            <v>P</v>
          </cell>
          <cell r="O30" t="str">
            <v>Rate</v>
          </cell>
          <cell r="Q30" t="str">
            <v>Y</v>
          </cell>
          <cell r="R30" t="str">
            <v>Hutt Valley DHB</v>
          </cell>
          <cell r="S30" t="str">
            <v>Y</v>
          </cell>
          <cell r="T30">
            <v>1000</v>
          </cell>
          <cell r="U30" t="str">
            <v>TS</v>
          </cell>
          <cell r="V30">
            <v>0</v>
          </cell>
          <cell r="W30" t="str">
            <v>Low</v>
          </cell>
          <cell r="X30">
            <v>8.4189516392999995</v>
          </cell>
          <cell r="Y30" t="str">
            <v>LastPeriod</v>
          </cell>
          <cell r="Z30" t="str">
            <v>Better</v>
          </cell>
          <cell r="AA30">
            <v>13.608049832000001</v>
          </cell>
          <cell r="AB30">
            <v>13.126252505</v>
          </cell>
          <cell r="AC30">
            <v>41365</v>
          </cell>
          <cell r="AD30">
            <v>43466</v>
          </cell>
          <cell r="AE30" t="str">
            <v>Dom</v>
          </cell>
          <cell r="AF30" t="str">
            <v>hospitalisations</v>
          </cell>
          <cell r="AH30">
            <v>328.5</v>
          </cell>
          <cell r="AJ30">
            <v>0.85264016399999998</v>
          </cell>
          <cell r="AL30">
            <v>-0.52249856500000003</v>
          </cell>
          <cell r="AM30">
            <v>2</v>
          </cell>
          <cell r="AN30" t="str">
            <v>EFCT18</v>
          </cell>
          <cell r="AO30" t="str">
            <v>Contributory ASH child</v>
          </cell>
          <cell r="AP30" t="str">
            <v>https://nsfl.health.govt.nz/accountability/performance-and-monitoring/data-quarterly-reports-and-reporting/ambulatory-sensitive</v>
          </cell>
          <cell r="AQ30" t="str">
            <v>https://nsfl.health.govt.nz/dhb-planning-package/health-quality-measures-nz</v>
          </cell>
          <cell r="AR30">
            <v>0</v>
          </cell>
          <cell r="AS30" t="str">
            <v>N</v>
          </cell>
          <cell r="AT30">
            <v>8.4189516392999995</v>
          </cell>
          <cell r="AU30">
            <v>4.7073008656999997</v>
          </cell>
          <cell r="AV30">
            <v>22.158681439999999</v>
          </cell>
          <cell r="AW30">
            <v>4.1314819626999997</v>
          </cell>
          <cell r="AX30">
            <v>20</v>
          </cell>
          <cell r="AY30">
            <v>1.1399999999999999</v>
          </cell>
          <cell r="AZ30" t="str">
            <v>Low</v>
          </cell>
          <cell r="BA30">
            <v>1.1399999999999999</v>
          </cell>
          <cell r="BB30">
            <v>1.1399999999999999</v>
          </cell>
          <cell r="BC30">
            <v>3.07</v>
          </cell>
          <cell r="BD30" t="str">
            <v>Worse</v>
          </cell>
          <cell r="BF30">
            <v>2.6176053035</v>
          </cell>
          <cell r="BH30">
            <v>-1.604070595</v>
          </cell>
          <cell r="BK30">
            <v>2.6176053035</v>
          </cell>
          <cell r="BL30">
            <v>-1.604070595</v>
          </cell>
          <cell r="BM30">
            <v>1.1399999999999999</v>
          </cell>
          <cell r="BN30">
            <v>1.1399999999999999</v>
          </cell>
          <cell r="BO30">
            <v>8.42</v>
          </cell>
          <cell r="BP30" t="str">
            <v>Worse than national by 1.14 Z Score</v>
          </cell>
          <cell r="BQ30" t="str">
            <v>Measure NZ: 8.42</v>
          </cell>
          <cell r="BR30" t="str">
            <v>Quarterly report 12-month rolling up to MAR2019</v>
          </cell>
          <cell r="BS30" t="str">
            <v>Quarterly report 12-month rolling up to JUN2013</v>
          </cell>
          <cell r="BT30" t="str">
            <v>Quarterly report 12-month rolling</v>
          </cell>
          <cell r="BU30">
            <v>43708</v>
          </cell>
        </row>
        <row r="31">
          <cell r="A31" t="str">
            <v>ASHChildDen</v>
          </cell>
          <cell r="B31">
            <v>42</v>
          </cell>
          <cell r="C31">
            <v>43466</v>
          </cell>
          <cell r="D31" t="str">
            <v>Q12M</v>
          </cell>
          <cell r="F31">
            <v>7560</v>
          </cell>
          <cell r="G31">
            <v>106</v>
          </cell>
          <cell r="H31">
            <v>14.021164021000001</v>
          </cell>
          <cell r="I31" t="str">
            <v>Dental ASH 0–4-year old admissions per 100,000 population</v>
          </cell>
          <cell r="J31" t="str">
            <v>EFCT</v>
          </cell>
          <cell r="K31" t="str">
            <v>ChildASH</v>
          </cell>
          <cell r="M31" t="str">
            <v>ASH0-4</v>
          </cell>
          <cell r="N31" t="str">
            <v>P</v>
          </cell>
          <cell r="O31" t="str">
            <v>Rate</v>
          </cell>
          <cell r="Q31" t="str">
            <v>Y</v>
          </cell>
          <cell r="R31" t="str">
            <v>Lakes DHB</v>
          </cell>
          <cell r="S31" t="str">
            <v>Y</v>
          </cell>
          <cell r="T31">
            <v>1000</v>
          </cell>
          <cell r="U31" t="str">
            <v>TS</v>
          </cell>
          <cell r="V31">
            <v>0</v>
          </cell>
          <cell r="W31" t="str">
            <v>Low</v>
          </cell>
          <cell r="X31">
            <v>8.4189516392999995</v>
          </cell>
          <cell r="Y31" t="str">
            <v>LastPeriod</v>
          </cell>
          <cell r="Z31" t="str">
            <v>Worse</v>
          </cell>
          <cell r="AA31">
            <v>12.760581175</v>
          </cell>
          <cell r="AB31">
            <v>14.021164021000001</v>
          </cell>
          <cell r="AC31">
            <v>41365</v>
          </cell>
          <cell r="AD31">
            <v>43466</v>
          </cell>
          <cell r="AE31" t="str">
            <v>Dom</v>
          </cell>
          <cell r="AF31" t="str">
            <v>hospitalisations</v>
          </cell>
          <cell r="AH31">
            <v>328.5</v>
          </cell>
          <cell r="AJ31">
            <v>0.85264016399999998</v>
          </cell>
          <cell r="AL31">
            <v>-0.52249856500000003</v>
          </cell>
          <cell r="AM31">
            <v>2</v>
          </cell>
          <cell r="AN31" t="str">
            <v>EFCT18</v>
          </cell>
          <cell r="AO31" t="str">
            <v>Contributory ASH child</v>
          </cell>
          <cell r="AP31" t="str">
            <v>https://nsfl.health.govt.nz/accountability/performance-and-monitoring/data-quarterly-reports-and-reporting/ambulatory-sensitive</v>
          </cell>
          <cell r="AQ31" t="str">
            <v>https://nsfl.health.govt.nz/dhb-planning-package/health-quality-measures-nz</v>
          </cell>
          <cell r="AR31">
            <v>0</v>
          </cell>
          <cell r="AS31" t="str">
            <v>N</v>
          </cell>
          <cell r="AT31">
            <v>8.4189516392999995</v>
          </cell>
          <cell r="AU31">
            <v>5.6022123819000003</v>
          </cell>
          <cell r="AV31">
            <v>31.384783572</v>
          </cell>
          <cell r="AW31">
            <v>4.1314819626999997</v>
          </cell>
          <cell r="AX31">
            <v>20</v>
          </cell>
          <cell r="AY31">
            <v>1.36</v>
          </cell>
          <cell r="AZ31" t="str">
            <v>Low</v>
          </cell>
          <cell r="BA31">
            <v>1.36</v>
          </cell>
          <cell r="BB31">
            <v>1.36</v>
          </cell>
          <cell r="BC31">
            <v>3.18</v>
          </cell>
          <cell r="BD31" t="str">
            <v>Worse</v>
          </cell>
          <cell r="BF31">
            <v>2.7113957215000002</v>
          </cell>
          <cell r="BH31">
            <v>-1.661545437</v>
          </cell>
          <cell r="BK31">
            <v>2.7113957215000002</v>
          </cell>
          <cell r="BL31">
            <v>-1.661545437</v>
          </cell>
          <cell r="BM31">
            <v>1.36</v>
          </cell>
          <cell r="BN31">
            <v>1.36</v>
          </cell>
          <cell r="BO31">
            <v>8.42</v>
          </cell>
          <cell r="BP31" t="str">
            <v>Worse than national by 1.36 Z Score</v>
          </cell>
          <cell r="BQ31" t="str">
            <v>Measure NZ: 8.42</v>
          </cell>
          <cell r="BR31" t="str">
            <v>Quarterly report 12-month rolling up to MAR2019</v>
          </cell>
          <cell r="BS31" t="str">
            <v>Quarterly report 12-month rolling up to JUN2013</v>
          </cell>
          <cell r="BT31" t="str">
            <v>Quarterly report 12-month rolling</v>
          </cell>
          <cell r="BU31">
            <v>43708</v>
          </cell>
        </row>
        <row r="32">
          <cell r="A32" t="str">
            <v>ASHChildDen</v>
          </cell>
          <cell r="B32">
            <v>81</v>
          </cell>
          <cell r="C32">
            <v>43466</v>
          </cell>
          <cell r="D32" t="str">
            <v>Q12M</v>
          </cell>
          <cell r="F32">
            <v>11090</v>
          </cell>
          <cell r="G32">
            <v>104</v>
          </cell>
          <cell r="H32">
            <v>9.3778178538999999</v>
          </cell>
          <cell r="I32" t="str">
            <v>Dental ASH 0–4-year old admissions per 100,000 population</v>
          </cell>
          <cell r="J32" t="str">
            <v>EFCT</v>
          </cell>
          <cell r="K32" t="str">
            <v>ChildASH</v>
          </cell>
          <cell r="M32" t="str">
            <v>ASH0-4</v>
          </cell>
          <cell r="N32" t="str">
            <v>P</v>
          </cell>
          <cell r="O32" t="str">
            <v>Rate</v>
          </cell>
          <cell r="Q32" t="str">
            <v>Y</v>
          </cell>
          <cell r="R32" t="str">
            <v>MidCentral DHB</v>
          </cell>
          <cell r="S32" t="str">
            <v>Y</v>
          </cell>
          <cell r="T32">
            <v>1000</v>
          </cell>
          <cell r="U32" t="str">
            <v>TS</v>
          </cell>
          <cell r="V32">
            <v>0</v>
          </cell>
          <cell r="W32" t="str">
            <v>Low</v>
          </cell>
          <cell r="X32">
            <v>8.4189516392999995</v>
          </cell>
          <cell r="Y32" t="str">
            <v>LastPeriod</v>
          </cell>
          <cell r="Z32" t="str">
            <v>Better</v>
          </cell>
          <cell r="AA32">
            <v>10.381810381999999</v>
          </cell>
          <cell r="AB32">
            <v>9.3778178538999999</v>
          </cell>
          <cell r="AC32">
            <v>41365</v>
          </cell>
          <cell r="AD32">
            <v>43466</v>
          </cell>
          <cell r="AE32" t="str">
            <v>Dom</v>
          </cell>
          <cell r="AF32" t="str">
            <v>hospitalisations</v>
          </cell>
          <cell r="AH32">
            <v>328.5</v>
          </cell>
          <cell r="AJ32">
            <v>0.85264016399999998</v>
          </cell>
          <cell r="AL32">
            <v>-0.52249856500000003</v>
          </cell>
          <cell r="AM32">
            <v>2</v>
          </cell>
          <cell r="AN32" t="str">
            <v>EFCT18</v>
          </cell>
          <cell r="AO32" t="str">
            <v>Contributory ASH child</v>
          </cell>
          <cell r="AP32" t="str">
            <v>https://nsfl.health.govt.nz/accountability/performance-and-monitoring/data-quarterly-reports-and-reporting/ambulatory-sensitive</v>
          </cell>
          <cell r="AQ32" t="str">
            <v>https://nsfl.health.govt.nz/dhb-planning-package/health-quality-measures-nz</v>
          </cell>
          <cell r="AR32">
            <v>0</v>
          </cell>
          <cell r="AS32" t="str">
            <v>N</v>
          </cell>
          <cell r="AT32">
            <v>8.4189516392999995</v>
          </cell>
          <cell r="AU32">
            <v>0.95886621459999999</v>
          </cell>
          <cell r="AV32">
            <v>0.91942441760000004</v>
          </cell>
          <cell r="AW32">
            <v>4.1314819626999997</v>
          </cell>
          <cell r="AX32">
            <v>20</v>
          </cell>
          <cell r="AY32">
            <v>0.23</v>
          </cell>
          <cell r="AZ32" t="str">
            <v>Low</v>
          </cell>
          <cell r="BA32">
            <v>0.23</v>
          </cell>
          <cell r="BB32">
            <v>0.23</v>
          </cell>
          <cell r="BC32">
            <v>2.23</v>
          </cell>
          <cell r="BD32" t="str">
            <v>Worse</v>
          </cell>
          <cell r="BF32">
            <v>1.9013875656999999</v>
          </cell>
          <cell r="BH32">
            <v>-1.1651718</v>
          </cell>
          <cell r="BK32">
            <v>1.9013875656999999</v>
          </cell>
          <cell r="BL32">
            <v>-1.1651718</v>
          </cell>
          <cell r="BM32">
            <v>0.23</v>
          </cell>
          <cell r="BN32">
            <v>0.23</v>
          </cell>
          <cell r="BO32">
            <v>8.42</v>
          </cell>
          <cell r="BP32" t="str">
            <v>Worse than national by 0.23 Z Score</v>
          </cell>
          <cell r="BQ32" t="str">
            <v>Measure NZ: 8.42</v>
          </cell>
          <cell r="BR32" t="str">
            <v>Quarterly report 12-month rolling up to MAR2019</v>
          </cell>
          <cell r="BS32" t="str">
            <v>Quarterly report 12-month rolling up to JUN2013</v>
          </cell>
          <cell r="BT32" t="str">
            <v>Quarterly report 12-month rolling</v>
          </cell>
          <cell r="BU32">
            <v>43708</v>
          </cell>
        </row>
        <row r="33">
          <cell r="A33" t="str">
            <v>ASHChildDen</v>
          </cell>
          <cell r="B33">
            <v>101</v>
          </cell>
          <cell r="C33">
            <v>43466</v>
          </cell>
          <cell r="D33" t="str">
            <v>Q12M</v>
          </cell>
          <cell r="F33">
            <v>8030</v>
          </cell>
          <cell r="G33">
            <v>80</v>
          </cell>
          <cell r="H33">
            <v>9.9626400995999997</v>
          </cell>
          <cell r="I33" t="str">
            <v>Dental ASH 0–4-year old admissions per 100,000 population</v>
          </cell>
          <cell r="J33" t="str">
            <v>EFCT</v>
          </cell>
          <cell r="K33" t="str">
            <v>ChildASH</v>
          </cell>
          <cell r="M33" t="str">
            <v>ASH0-4</v>
          </cell>
          <cell r="N33" t="str">
            <v>P</v>
          </cell>
          <cell r="O33" t="str">
            <v>Rate</v>
          </cell>
          <cell r="Q33" t="str">
            <v>Y</v>
          </cell>
          <cell r="R33" t="str">
            <v>Nelson Marlborough DHB</v>
          </cell>
          <cell r="S33" t="str">
            <v>Y</v>
          </cell>
          <cell r="T33">
            <v>1000</v>
          </cell>
          <cell r="U33" t="str">
            <v>TS</v>
          </cell>
          <cell r="V33">
            <v>0</v>
          </cell>
          <cell r="W33" t="str">
            <v>Low</v>
          </cell>
          <cell r="X33">
            <v>8.4189516392999995</v>
          </cell>
          <cell r="Y33" t="str">
            <v>LastPeriod</v>
          </cell>
          <cell r="Z33" t="str">
            <v>Worse</v>
          </cell>
          <cell r="AA33">
            <v>9.6219931270999997</v>
          </cell>
          <cell r="AB33">
            <v>9.9626400995999997</v>
          </cell>
          <cell r="AC33">
            <v>41365</v>
          </cell>
          <cell r="AD33">
            <v>43466</v>
          </cell>
          <cell r="AE33" t="str">
            <v>Dom</v>
          </cell>
          <cell r="AF33" t="str">
            <v>hospitalisations</v>
          </cell>
          <cell r="AH33">
            <v>328.5</v>
          </cell>
          <cell r="AJ33">
            <v>0.85264016399999998</v>
          </cell>
          <cell r="AL33">
            <v>-0.52249856500000003</v>
          </cell>
          <cell r="AM33">
            <v>2</v>
          </cell>
          <cell r="AN33" t="str">
            <v>EFCT18</v>
          </cell>
          <cell r="AO33" t="str">
            <v>Contributory ASH child</v>
          </cell>
          <cell r="AP33" t="str">
            <v>https://nsfl.health.govt.nz/accountability/performance-and-monitoring/data-quarterly-reports-and-reporting/ambulatory-sensitive</v>
          </cell>
          <cell r="AQ33" t="str">
            <v>https://nsfl.health.govt.nz/dhb-planning-package/health-quality-measures-nz</v>
          </cell>
          <cell r="AR33">
            <v>0</v>
          </cell>
          <cell r="AS33" t="str">
            <v>N</v>
          </cell>
          <cell r="AT33">
            <v>8.4189516392999995</v>
          </cell>
          <cell r="AU33">
            <v>1.5436884603000001</v>
          </cell>
          <cell r="AV33">
            <v>2.3829740626000002</v>
          </cell>
          <cell r="AW33">
            <v>4.1314819626999997</v>
          </cell>
          <cell r="AX33">
            <v>20</v>
          </cell>
          <cell r="AY33">
            <v>0.37</v>
          </cell>
          <cell r="AZ33" t="str">
            <v>Low</v>
          </cell>
          <cell r="BA33">
            <v>0.37</v>
          </cell>
          <cell r="BB33">
            <v>0.37</v>
          </cell>
          <cell r="BC33">
            <v>2.37</v>
          </cell>
          <cell r="BD33" t="str">
            <v>Worse</v>
          </cell>
          <cell r="BF33">
            <v>2.0207571887000002</v>
          </cell>
          <cell r="BH33">
            <v>-1.2383215990000001</v>
          </cell>
          <cell r="BK33">
            <v>2.0207571887000002</v>
          </cell>
          <cell r="BL33">
            <v>-1.2383215990000001</v>
          </cell>
          <cell r="BM33">
            <v>0.37</v>
          </cell>
          <cell r="BN33">
            <v>0.37</v>
          </cell>
          <cell r="BO33">
            <v>8.42</v>
          </cell>
          <cell r="BP33" t="str">
            <v>Worse than national by 0.37 Z Score</v>
          </cell>
          <cell r="BQ33" t="str">
            <v>Measure NZ: 8.42</v>
          </cell>
          <cell r="BR33" t="str">
            <v>Quarterly report 12-month rolling up to MAR2019</v>
          </cell>
          <cell r="BS33" t="str">
            <v>Quarterly report 12-month rolling up to JUN2013</v>
          </cell>
          <cell r="BT33" t="str">
            <v>Quarterly report 12-month rolling</v>
          </cell>
          <cell r="BU33">
            <v>43708</v>
          </cell>
        </row>
        <row r="34">
          <cell r="A34" t="str">
            <v>ASHChildDen</v>
          </cell>
          <cell r="B34">
            <v>200</v>
          </cell>
          <cell r="C34">
            <v>43466</v>
          </cell>
          <cell r="D34" t="str">
            <v>Q12M</v>
          </cell>
          <cell r="F34">
            <v>305620</v>
          </cell>
          <cell r="G34">
            <v>2573</v>
          </cell>
          <cell r="H34">
            <v>8.4189516392999995</v>
          </cell>
          <cell r="I34" t="str">
            <v>Dental ASH 0–4-year old admissions per 100,000 population</v>
          </cell>
          <cell r="J34" t="str">
            <v>EFCT</v>
          </cell>
          <cell r="K34" t="str">
            <v>ChildASH</v>
          </cell>
          <cell r="M34" t="str">
            <v>ASH0-4</v>
          </cell>
          <cell r="N34" t="str">
            <v>P</v>
          </cell>
          <cell r="O34" t="str">
            <v>Rate</v>
          </cell>
          <cell r="Q34" t="str">
            <v>Y</v>
          </cell>
          <cell r="R34" t="str">
            <v>New Zealand</v>
          </cell>
          <cell r="S34" t="str">
            <v>Y</v>
          </cell>
          <cell r="T34">
            <v>1000</v>
          </cell>
          <cell r="U34" t="str">
            <v>TS</v>
          </cell>
          <cell r="V34">
            <v>0</v>
          </cell>
          <cell r="W34" t="str">
            <v>Low</v>
          </cell>
          <cell r="X34">
            <v>8.4189516392999995</v>
          </cell>
          <cell r="Y34" t="str">
            <v>LastPeriod</v>
          </cell>
          <cell r="Z34" t="str">
            <v>Better</v>
          </cell>
          <cell r="AA34">
            <v>9.0608347569000003</v>
          </cell>
          <cell r="AB34">
            <v>8.4189516392999995</v>
          </cell>
          <cell r="AC34">
            <v>41365</v>
          </cell>
          <cell r="AD34">
            <v>43466</v>
          </cell>
          <cell r="AE34" t="str">
            <v>Dom</v>
          </cell>
          <cell r="AF34" t="str">
            <v>hospitalisations</v>
          </cell>
          <cell r="AH34">
            <v>328.5</v>
          </cell>
          <cell r="AJ34">
            <v>0.85264016399999998</v>
          </cell>
          <cell r="AL34">
            <v>-0.52249856500000003</v>
          </cell>
          <cell r="AM34">
            <v>2</v>
          </cell>
          <cell r="AN34" t="str">
            <v>EFCT18</v>
          </cell>
          <cell r="AO34" t="str">
            <v>Contributory ASH child</v>
          </cell>
          <cell r="AP34" t="str">
            <v>https://nsfl.health.govt.nz/accountability/performance-and-monitoring/data-quarterly-reports-and-reporting/ambulatory-sensitive</v>
          </cell>
          <cell r="AQ34" t="str">
            <v>https://nsfl.health.govt.nz/dhb-planning-package/health-quality-measures-nz</v>
          </cell>
          <cell r="AR34">
            <v>0</v>
          </cell>
          <cell r="AS34" t="str">
            <v>N</v>
          </cell>
          <cell r="AT34">
            <v>8.4189516392999995</v>
          </cell>
          <cell r="AU34">
            <v>0</v>
          </cell>
          <cell r="AV34">
            <v>0</v>
          </cell>
          <cell r="AW34">
            <v>4.1314819626999997</v>
          </cell>
          <cell r="AX34">
            <v>20</v>
          </cell>
          <cell r="AY34">
            <v>0</v>
          </cell>
          <cell r="AZ34" t="str">
            <v>Low</v>
          </cell>
          <cell r="BA34">
            <v>0</v>
          </cell>
          <cell r="BB34">
            <v>0</v>
          </cell>
          <cell r="BC34">
            <v>2</v>
          </cell>
          <cell r="BD34" t="str">
            <v>Same</v>
          </cell>
          <cell r="BF34">
            <v>1.705280328</v>
          </cell>
          <cell r="BH34">
            <v>-1.0449971300000001</v>
          </cell>
          <cell r="BK34">
            <v>1.705280328</v>
          </cell>
          <cell r="BL34">
            <v>-1.0449971300000001</v>
          </cell>
          <cell r="BM34">
            <v>0</v>
          </cell>
          <cell r="BN34">
            <v>0</v>
          </cell>
          <cell r="BO34">
            <v>8.42</v>
          </cell>
          <cell r="BP34" t="str">
            <v>National average</v>
          </cell>
          <cell r="BQ34" t="str">
            <v>Measure NZ: 8.42</v>
          </cell>
          <cell r="BR34" t="str">
            <v>Quarterly report 12-month rolling up to MAR2019</v>
          </cell>
          <cell r="BS34" t="str">
            <v>Quarterly report 12-month rolling up to JUN2013</v>
          </cell>
          <cell r="BT34" t="str">
            <v>Quarterly report 12-month rolling</v>
          </cell>
          <cell r="BU34">
            <v>43708</v>
          </cell>
        </row>
        <row r="35">
          <cell r="A35" t="str">
            <v>ASHChildDen</v>
          </cell>
          <cell r="B35">
            <v>11</v>
          </cell>
          <cell r="C35">
            <v>43466</v>
          </cell>
          <cell r="D35" t="str">
            <v>Q12M</v>
          </cell>
          <cell r="F35">
            <v>11840</v>
          </cell>
          <cell r="G35">
            <v>176</v>
          </cell>
          <cell r="H35">
            <v>14.864864864999999</v>
          </cell>
          <cell r="I35" t="str">
            <v>Dental ASH 0–4-year old admissions per 100,000 population</v>
          </cell>
          <cell r="J35" t="str">
            <v>EFCT</v>
          </cell>
          <cell r="K35" t="str">
            <v>ChildASH</v>
          </cell>
          <cell r="M35" t="str">
            <v>ASH0-4</v>
          </cell>
          <cell r="N35" t="str">
            <v>P</v>
          </cell>
          <cell r="O35" t="str">
            <v>Rate</v>
          </cell>
          <cell r="Q35" t="str">
            <v>Y</v>
          </cell>
          <cell r="R35" t="str">
            <v>Northland DHB</v>
          </cell>
          <cell r="S35" t="str">
            <v>Y</v>
          </cell>
          <cell r="T35">
            <v>1000</v>
          </cell>
          <cell r="U35" t="str">
            <v>TS</v>
          </cell>
          <cell r="V35">
            <v>0</v>
          </cell>
          <cell r="W35" t="str">
            <v>Low</v>
          </cell>
          <cell r="X35">
            <v>8.4189516392999995</v>
          </cell>
          <cell r="Y35" t="str">
            <v>LastPeriod</v>
          </cell>
          <cell r="Z35" t="str">
            <v>Better</v>
          </cell>
          <cell r="AA35">
            <v>16.790736146</v>
          </cell>
          <cell r="AB35">
            <v>14.864864864999999</v>
          </cell>
          <cell r="AC35">
            <v>41365</v>
          </cell>
          <cell r="AD35">
            <v>43466</v>
          </cell>
          <cell r="AE35" t="str">
            <v>Dom</v>
          </cell>
          <cell r="AF35" t="str">
            <v>hospitalisations</v>
          </cell>
          <cell r="AH35">
            <v>328.5</v>
          </cell>
          <cell r="AJ35">
            <v>0.85264016399999998</v>
          </cell>
          <cell r="AL35">
            <v>-0.52249856500000003</v>
          </cell>
          <cell r="AM35">
            <v>2</v>
          </cell>
          <cell r="AN35" t="str">
            <v>EFCT18</v>
          </cell>
          <cell r="AO35" t="str">
            <v>Contributory ASH child</v>
          </cell>
          <cell r="AP35" t="str">
            <v>https://nsfl.health.govt.nz/accountability/performance-and-monitoring/data-quarterly-reports-and-reporting/ambulatory-sensitive</v>
          </cell>
          <cell r="AQ35" t="str">
            <v>https://nsfl.health.govt.nz/dhb-planning-package/health-quality-measures-nz</v>
          </cell>
          <cell r="AR35">
            <v>0</v>
          </cell>
          <cell r="AS35" t="str">
            <v>N</v>
          </cell>
          <cell r="AT35">
            <v>8.4189516392999995</v>
          </cell>
          <cell r="AU35">
            <v>6.4459132256</v>
          </cell>
          <cell r="AV35">
            <v>41.549797312000003</v>
          </cell>
          <cell r="AW35">
            <v>4.1314819626999997</v>
          </cell>
          <cell r="AX35">
            <v>20</v>
          </cell>
          <cell r="AY35">
            <v>1.56</v>
          </cell>
          <cell r="AZ35" t="str">
            <v>Low</v>
          </cell>
          <cell r="BA35">
            <v>1.56</v>
          </cell>
          <cell r="BB35">
            <v>1.56</v>
          </cell>
          <cell r="BC35">
            <v>3.28</v>
          </cell>
          <cell r="BD35" t="str">
            <v>Worse</v>
          </cell>
          <cell r="BF35">
            <v>2.7966597379000002</v>
          </cell>
          <cell r="BH35">
            <v>-1.713795293</v>
          </cell>
          <cell r="BK35">
            <v>2.7966597379000002</v>
          </cell>
          <cell r="BL35">
            <v>-1.713795293</v>
          </cell>
          <cell r="BM35">
            <v>1.56</v>
          </cell>
          <cell r="BN35">
            <v>1.56</v>
          </cell>
          <cell r="BO35">
            <v>8.42</v>
          </cell>
          <cell r="BP35" t="str">
            <v>Worse than national by 1.56 Z Score</v>
          </cell>
          <cell r="BQ35" t="str">
            <v>Measure NZ: 8.42</v>
          </cell>
          <cell r="BR35" t="str">
            <v>Quarterly report 12-month rolling up to MAR2019</v>
          </cell>
          <cell r="BS35" t="str">
            <v>Quarterly report 12-month rolling up to JUN2013</v>
          </cell>
          <cell r="BT35" t="str">
            <v>Quarterly report 12-month rolling</v>
          </cell>
          <cell r="BU35">
            <v>43708</v>
          </cell>
        </row>
        <row r="36">
          <cell r="A36" t="str">
            <v>ASHChildDen</v>
          </cell>
          <cell r="B36">
            <v>123</v>
          </cell>
          <cell r="C36">
            <v>43466</v>
          </cell>
          <cell r="D36" t="str">
            <v>Q12M</v>
          </cell>
          <cell r="F36">
            <v>3495</v>
          </cell>
          <cell r="G36">
            <v>31</v>
          </cell>
          <cell r="H36">
            <v>8.8698140199999997</v>
          </cell>
          <cell r="I36" t="str">
            <v>Dental ASH 0–4-year old admissions per 100,000 population</v>
          </cell>
          <cell r="J36" t="str">
            <v>EFCT</v>
          </cell>
          <cell r="K36" t="str">
            <v>ChildASH</v>
          </cell>
          <cell r="M36" t="str">
            <v>ASH0-4</v>
          </cell>
          <cell r="N36" t="str">
            <v>P</v>
          </cell>
          <cell r="O36" t="str">
            <v>Rate</v>
          </cell>
          <cell r="Q36" t="str">
            <v>Y</v>
          </cell>
          <cell r="R36" t="str">
            <v>South Canterbury DHB</v>
          </cell>
          <cell r="S36" t="str">
            <v>Y</v>
          </cell>
          <cell r="T36">
            <v>1000</v>
          </cell>
          <cell r="U36" t="str">
            <v>TS</v>
          </cell>
          <cell r="V36">
            <v>0</v>
          </cell>
          <cell r="W36" t="str">
            <v>Low</v>
          </cell>
          <cell r="X36">
            <v>8.4189516392999995</v>
          </cell>
          <cell r="Y36" t="str">
            <v>LastPeriod</v>
          </cell>
          <cell r="Z36" t="str">
            <v>Worse</v>
          </cell>
          <cell r="AA36">
            <v>4.6783625731000003</v>
          </cell>
          <cell r="AB36">
            <v>8.8698140199999997</v>
          </cell>
          <cell r="AC36">
            <v>41365</v>
          </cell>
          <cell r="AD36">
            <v>43466</v>
          </cell>
          <cell r="AE36" t="str">
            <v>Dom</v>
          </cell>
          <cell r="AF36" t="str">
            <v>hospitalisations</v>
          </cell>
          <cell r="AH36">
            <v>328.5</v>
          </cell>
          <cell r="AJ36">
            <v>0.85264016399999998</v>
          </cell>
          <cell r="AL36">
            <v>-0.52249856500000003</v>
          </cell>
          <cell r="AM36">
            <v>2</v>
          </cell>
          <cell r="AN36" t="str">
            <v>EFCT18</v>
          </cell>
          <cell r="AO36" t="str">
            <v>Contributory ASH child</v>
          </cell>
          <cell r="AP36" t="str">
            <v>https://nsfl.health.govt.nz/accountability/performance-and-monitoring/data-quarterly-reports-and-reporting/ambulatory-sensitive</v>
          </cell>
          <cell r="AQ36" t="str">
            <v>https://nsfl.health.govt.nz/dhb-planning-package/health-quality-measures-nz</v>
          </cell>
          <cell r="AR36">
            <v>0</v>
          </cell>
          <cell r="AS36" t="str">
            <v>N</v>
          </cell>
          <cell r="AT36">
            <v>8.4189516392999995</v>
          </cell>
          <cell r="AU36">
            <v>0.45086238070000001</v>
          </cell>
          <cell r="AV36">
            <v>0.2032768864</v>
          </cell>
          <cell r="AW36">
            <v>4.1314819626999997</v>
          </cell>
          <cell r="AX36">
            <v>20</v>
          </cell>
          <cell r="AY36">
            <v>0.11</v>
          </cell>
          <cell r="AZ36" t="str">
            <v>Low</v>
          </cell>
          <cell r="BA36">
            <v>0.11</v>
          </cell>
          <cell r="BB36">
            <v>0.11</v>
          </cell>
          <cell r="BC36">
            <v>2.11</v>
          </cell>
          <cell r="BD36" t="str">
            <v>Worse</v>
          </cell>
          <cell r="BF36">
            <v>1.7990707459999999</v>
          </cell>
          <cell r="BH36">
            <v>-1.102471972</v>
          </cell>
          <cell r="BK36">
            <v>1.7990707459999999</v>
          </cell>
          <cell r="BL36">
            <v>-1.102471972</v>
          </cell>
          <cell r="BM36">
            <v>0.11</v>
          </cell>
          <cell r="BN36">
            <v>0.11</v>
          </cell>
          <cell r="BO36">
            <v>8.42</v>
          </cell>
          <cell r="BP36" t="str">
            <v>Worse than national by 0.11 Z Score</v>
          </cell>
          <cell r="BQ36" t="str">
            <v>Measure NZ: 8.42</v>
          </cell>
          <cell r="BR36" t="str">
            <v>Quarterly report 12-month rolling up to MAR2019</v>
          </cell>
          <cell r="BS36" t="str">
            <v>Quarterly report 12-month rolling up to JUN2013</v>
          </cell>
          <cell r="BT36" t="str">
            <v>Quarterly report 12-month rolling</v>
          </cell>
          <cell r="BU36">
            <v>43708</v>
          </cell>
        </row>
        <row r="37">
          <cell r="A37" t="str">
            <v>ASHChildDen</v>
          </cell>
          <cell r="B37">
            <v>160</v>
          </cell>
          <cell r="C37">
            <v>43466</v>
          </cell>
          <cell r="D37" t="str">
            <v>Q12M</v>
          </cell>
          <cell r="F37">
            <v>18470</v>
          </cell>
          <cell r="G37">
            <v>162</v>
          </cell>
          <cell r="H37">
            <v>8.7709799675000006</v>
          </cell>
          <cell r="I37" t="str">
            <v>Dental ASH 0–4-year old admissions per 100,000 population</v>
          </cell>
          <cell r="J37" t="str">
            <v>EFCT</v>
          </cell>
          <cell r="K37" t="str">
            <v>ChildASH</v>
          </cell>
          <cell r="M37" t="str">
            <v>ASH0-4</v>
          </cell>
          <cell r="N37" t="str">
            <v>P</v>
          </cell>
          <cell r="O37" t="str">
            <v>Rate</v>
          </cell>
          <cell r="Q37" t="str">
            <v>Y</v>
          </cell>
          <cell r="R37" t="str">
            <v>Southern DHB</v>
          </cell>
          <cell r="S37" t="str">
            <v>Y</v>
          </cell>
          <cell r="T37">
            <v>1000</v>
          </cell>
          <cell r="U37" t="str">
            <v>TS</v>
          </cell>
          <cell r="V37">
            <v>0</v>
          </cell>
          <cell r="W37" t="str">
            <v>Low</v>
          </cell>
          <cell r="X37">
            <v>8.4189516392999995</v>
          </cell>
          <cell r="Y37" t="str">
            <v>LastPeriod</v>
          </cell>
          <cell r="Z37" t="str">
            <v>Better</v>
          </cell>
          <cell r="AA37">
            <v>9.8952879581000008</v>
          </cell>
          <cell r="AB37">
            <v>8.7709799675000006</v>
          </cell>
          <cell r="AC37">
            <v>41365</v>
          </cell>
          <cell r="AD37">
            <v>43466</v>
          </cell>
          <cell r="AE37" t="str">
            <v>Dom</v>
          </cell>
          <cell r="AF37" t="str">
            <v>hospitalisations</v>
          </cell>
          <cell r="AH37">
            <v>328.5</v>
          </cell>
          <cell r="AJ37">
            <v>0.85264016399999998</v>
          </cell>
          <cell r="AL37">
            <v>-0.52249856500000003</v>
          </cell>
          <cell r="AM37">
            <v>2</v>
          </cell>
          <cell r="AN37" t="str">
            <v>EFCT18</v>
          </cell>
          <cell r="AO37" t="str">
            <v>Contributory ASH child</v>
          </cell>
          <cell r="AP37" t="str">
            <v>https://nsfl.health.govt.nz/accountability/performance-and-monitoring/data-quarterly-reports-and-reporting/ambulatory-sensitive</v>
          </cell>
          <cell r="AQ37" t="str">
            <v>https://nsfl.health.govt.nz/dhb-planning-package/health-quality-measures-nz</v>
          </cell>
          <cell r="AR37">
            <v>0</v>
          </cell>
          <cell r="AS37" t="str">
            <v>N</v>
          </cell>
          <cell r="AT37">
            <v>8.4189516392999995</v>
          </cell>
          <cell r="AU37">
            <v>0.35202832820000002</v>
          </cell>
          <cell r="AV37">
            <v>0.1239239439</v>
          </cell>
          <cell r="AW37">
            <v>4.1314819626999997</v>
          </cell>
          <cell r="AX37">
            <v>20</v>
          </cell>
          <cell r="AY37">
            <v>0.09</v>
          </cell>
          <cell r="AZ37" t="str">
            <v>Low</v>
          </cell>
          <cell r="BA37">
            <v>0.09</v>
          </cell>
          <cell r="BB37">
            <v>0.09</v>
          </cell>
          <cell r="BC37">
            <v>2.09</v>
          </cell>
          <cell r="BD37" t="str">
            <v>Worse</v>
          </cell>
          <cell r="BF37">
            <v>1.7820179428</v>
          </cell>
          <cell r="BH37">
            <v>-1.0920220009999999</v>
          </cell>
          <cell r="BK37">
            <v>1.7820179428</v>
          </cell>
          <cell r="BL37">
            <v>-1.0920220009999999</v>
          </cell>
          <cell r="BM37">
            <v>0.09</v>
          </cell>
          <cell r="BN37">
            <v>0.09</v>
          </cell>
          <cell r="BO37">
            <v>8.42</v>
          </cell>
          <cell r="BP37" t="str">
            <v>Worse than national by 0.09 Z Score</v>
          </cell>
          <cell r="BQ37" t="str">
            <v>Measure NZ: 8.42</v>
          </cell>
          <cell r="BR37" t="str">
            <v>Quarterly report 12-month rolling up to MAR2019</v>
          </cell>
          <cell r="BS37" t="str">
            <v>Quarterly report 12-month rolling up to JUN2013</v>
          </cell>
          <cell r="BT37" t="str">
            <v>Quarterly report 12-month rolling</v>
          </cell>
          <cell r="BU37">
            <v>43708</v>
          </cell>
        </row>
        <row r="38">
          <cell r="A38" t="str">
            <v>ASHChildDen</v>
          </cell>
          <cell r="B38">
            <v>71</v>
          </cell>
          <cell r="C38">
            <v>43466</v>
          </cell>
          <cell r="D38" t="str">
            <v>Q12M</v>
          </cell>
          <cell r="F38">
            <v>8075</v>
          </cell>
          <cell r="G38">
            <v>55</v>
          </cell>
          <cell r="H38">
            <v>6.8111455108000003</v>
          </cell>
          <cell r="I38" t="str">
            <v>Dental ASH 0–4-year old admissions per 100,000 population</v>
          </cell>
          <cell r="J38" t="str">
            <v>EFCT</v>
          </cell>
          <cell r="K38" t="str">
            <v>ChildASH</v>
          </cell>
          <cell r="M38" t="str">
            <v>ASH0-4</v>
          </cell>
          <cell r="N38" t="str">
            <v>P</v>
          </cell>
          <cell r="O38" t="str">
            <v>Rate</v>
          </cell>
          <cell r="Q38" t="str">
            <v>Y</v>
          </cell>
          <cell r="R38" t="str">
            <v>Taranaki DHB</v>
          </cell>
          <cell r="S38" t="str">
            <v>Y</v>
          </cell>
          <cell r="T38">
            <v>1000</v>
          </cell>
          <cell r="U38" t="str">
            <v>TS</v>
          </cell>
          <cell r="V38">
            <v>0</v>
          </cell>
          <cell r="W38" t="str">
            <v>Low</v>
          </cell>
          <cell r="X38">
            <v>8.4189516392999995</v>
          </cell>
          <cell r="Y38" t="str">
            <v>LastPeriod</v>
          </cell>
          <cell r="Z38" t="str">
            <v>Worse</v>
          </cell>
          <cell r="AA38">
            <v>6.7429259481999999</v>
          </cell>
          <cell r="AB38">
            <v>6.8111455108000003</v>
          </cell>
          <cell r="AC38">
            <v>41365</v>
          </cell>
          <cell r="AD38">
            <v>43466</v>
          </cell>
          <cell r="AE38" t="str">
            <v>Dom</v>
          </cell>
          <cell r="AF38" t="str">
            <v>hospitalisations</v>
          </cell>
          <cell r="AH38">
            <v>328.5</v>
          </cell>
          <cell r="AJ38">
            <v>0.85264016399999998</v>
          </cell>
          <cell r="AL38">
            <v>-0.52249856500000003</v>
          </cell>
          <cell r="AM38">
            <v>2</v>
          </cell>
          <cell r="AN38" t="str">
            <v>EFCT18</v>
          </cell>
          <cell r="AO38" t="str">
            <v>Contributory ASH child</v>
          </cell>
          <cell r="AP38" t="str">
            <v>https://nsfl.health.govt.nz/accountability/performance-and-monitoring/data-quarterly-reports-and-reporting/ambulatory-sensitive</v>
          </cell>
          <cell r="AQ38" t="str">
            <v>https://nsfl.health.govt.nz/dhb-planning-package/health-quality-measures-nz</v>
          </cell>
          <cell r="AR38">
            <v>0</v>
          </cell>
          <cell r="AS38" t="str">
            <v>N</v>
          </cell>
          <cell r="AT38">
            <v>8.4189516392999995</v>
          </cell>
          <cell r="AU38">
            <v>-1.607806128</v>
          </cell>
          <cell r="AV38">
            <v>2.5850405467000002</v>
          </cell>
          <cell r="AW38">
            <v>4.1314819626999997</v>
          </cell>
          <cell r="AX38">
            <v>20</v>
          </cell>
          <cell r="AY38">
            <v>-0.39</v>
          </cell>
          <cell r="AZ38" t="str">
            <v>Low</v>
          </cell>
          <cell r="BA38">
            <v>-0.39</v>
          </cell>
          <cell r="BB38">
            <v>-0.39</v>
          </cell>
          <cell r="BC38">
            <v>1.61</v>
          </cell>
          <cell r="BD38" t="str">
            <v>Better</v>
          </cell>
          <cell r="BF38">
            <v>1.372750664</v>
          </cell>
          <cell r="BH38">
            <v>-0.84122269000000005</v>
          </cell>
          <cell r="BK38">
            <v>1.372750664</v>
          </cell>
          <cell r="BL38">
            <v>-0.84122269000000005</v>
          </cell>
          <cell r="BM38">
            <v>0.39</v>
          </cell>
          <cell r="BN38">
            <v>0.39</v>
          </cell>
          <cell r="BO38">
            <v>8.42</v>
          </cell>
          <cell r="BP38" t="str">
            <v>Better than national by 0.39 Z Score</v>
          </cell>
          <cell r="BQ38" t="str">
            <v>Measure NZ: 8.42</v>
          </cell>
          <cell r="BR38" t="str">
            <v>Quarterly report 12-month rolling up to MAR2019</v>
          </cell>
          <cell r="BS38" t="str">
            <v>Quarterly report 12-month rolling up to JUN2013</v>
          </cell>
          <cell r="BT38" t="str">
            <v>Quarterly report 12-month rolling</v>
          </cell>
          <cell r="BU38">
            <v>43708</v>
          </cell>
        </row>
        <row r="39">
          <cell r="A39" t="str">
            <v>ASHChildDen</v>
          </cell>
          <cell r="B39">
            <v>31</v>
          </cell>
          <cell r="C39">
            <v>43466</v>
          </cell>
          <cell r="D39" t="str">
            <v>Q12M</v>
          </cell>
          <cell r="F39">
            <v>28380</v>
          </cell>
          <cell r="G39">
            <v>335</v>
          </cell>
          <cell r="H39">
            <v>11.804087385000001</v>
          </cell>
          <cell r="I39" t="str">
            <v>Dental ASH 0–4-year old admissions per 100,000 population</v>
          </cell>
          <cell r="J39" t="str">
            <v>EFCT</v>
          </cell>
          <cell r="K39" t="str">
            <v>ChildASH</v>
          </cell>
          <cell r="M39" t="str">
            <v>ASH0-4</v>
          </cell>
          <cell r="N39" t="str">
            <v>P</v>
          </cell>
          <cell r="O39" t="str">
            <v>Rate</v>
          </cell>
          <cell r="Q39" t="str">
            <v>Y</v>
          </cell>
          <cell r="R39" t="str">
            <v>Waikato DHB</v>
          </cell>
          <cell r="S39" t="str">
            <v>Y</v>
          </cell>
          <cell r="T39">
            <v>1000</v>
          </cell>
          <cell r="U39" t="str">
            <v>TS</v>
          </cell>
          <cell r="V39">
            <v>0</v>
          </cell>
          <cell r="W39" t="str">
            <v>Low</v>
          </cell>
          <cell r="X39">
            <v>8.4189516392999995</v>
          </cell>
          <cell r="Y39" t="str">
            <v>LastPeriod</v>
          </cell>
          <cell r="Z39" t="str">
            <v>Better</v>
          </cell>
          <cell r="AA39">
            <v>13.498233215999999</v>
          </cell>
          <cell r="AB39">
            <v>11.804087385000001</v>
          </cell>
          <cell r="AC39">
            <v>41365</v>
          </cell>
          <cell r="AD39">
            <v>43466</v>
          </cell>
          <cell r="AE39" t="str">
            <v>Dom</v>
          </cell>
          <cell r="AF39" t="str">
            <v>hospitalisations</v>
          </cell>
          <cell r="AH39">
            <v>328.5</v>
          </cell>
          <cell r="AJ39">
            <v>0.85264016399999998</v>
          </cell>
          <cell r="AL39">
            <v>-0.52249856500000003</v>
          </cell>
          <cell r="AM39">
            <v>2</v>
          </cell>
          <cell r="AN39" t="str">
            <v>EFCT18</v>
          </cell>
          <cell r="AO39" t="str">
            <v>Contributory ASH child</v>
          </cell>
          <cell r="AP39" t="str">
            <v>https://nsfl.health.govt.nz/accountability/performance-and-monitoring/data-quarterly-reports-and-reporting/ambulatory-sensitive</v>
          </cell>
          <cell r="AQ39" t="str">
            <v>https://nsfl.health.govt.nz/dhb-planning-package/health-quality-measures-nz</v>
          </cell>
          <cell r="AR39">
            <v>0</v>
          </cell>
          <cell r="AS39" t="str">
            <v>N</v>
          </cell>
          <cell r="AT39">
            <v>8.4189516392999995</v>
          </cell>
          <cell r="AU39">
            <v>3.3851357462</v>
          </cell>
          <cell r="AV39">
            <v>11.45914402</v>
          </cell>
          <cell r="AW39">
            <v>4.1314819626999997</v>
          </cell>
          <cell r="AX39">
            <v>20</v>
          </cell>
          <cell r="AY39">
            <v>0.82</v>
          </cell>
          <cell r="AZ39" t="str">
            <v>Low</v>
          </cell>
          <cell r="BA39">
            <v>0.82</v>
          </cell>
          <cell r="BB39">
            <v>0.82</v>
          </cell>
          <cell r="BC39">
            <v>2.82</v>
          </cell>
          <cell r="BD39" t="str">
            <v>Worse</v>
          </cell>
          <cell r="BF39">
            <v>2.4044452624999999</v>
          </cell>
          <cell r="BH39">
            <v>-1.4734459529999999</v>
          </cell>
          <cell r="BK39">
            <v>2.4044452624999999</v>
          </cell>
          <cell r="BL39">
            <v>-1.4734459529999999</v>
          </cell>
          <cell r="BM39">
            <v>0.82</v>
          </cell>
          <cell r="BN39">
            <v>0.82</v>
          </cell>
          <cell r="BO39">
            <v>8.42</v>
          </cell>
          <cell r="BP39" t="str">
            <v>Worse than national by 0.82 Z Score</v>
          </cell>
          <cell r="BQ39" t="str">
            <v>Measure NZ: 8.42</v>
          </cell>
          <cell r="BR39" t="str">
            <v>Quarterly report 12-month rolling up to MAR2019</v>
          </cell>
          <cell r="BS39" t="str">
            <v>Quarterly report 12-month rolling up to JUN2013</v>
          </cell>
          <cell r="BT39" t="str">
            <v>Quarterly report 12-month rolling</v>
          </cell>
          <cell r="BU39">
            <v>43708</v>
          </cell>
        </row>
        <row r="40">
          <cell r="A40" t="str">
            <v>ASHChildDen</v>
          </cell>
          <cell r="B40">
            <v>93</v>
          </cell>
          <cell r="C40">
            <v>43466</v>
          </cell>
          <cell r="D40" t="str">
            <v>Q12M</v>
          </cell>
          <cell r="F40">
            <v>2635</v>
          </cell>
          <cell r="G40">
            <v>16</v>
          </cell>
          <cell r="H40">
            <v>6.0721062619000001</v>
          </cell>
          <cell r="I40" t="str">
            <v>Dental ASH 0–4-year old admissions per 100,000 population</v>
          </cell>
          <cell r="J40" t="str">
            <v>EFCT</v>
          </cell>
          <cell r="K40" t="str">
            <v>ChildASH</v>
          </cell>
          <cell r="M40" t="str">
            <v>ASH0-4</v>
          </cell>
          <cell r="N40" t="str">
            <v>P</v>
          </cell>
          <cell r="O40" t="str">
            <v>Rate</v>
          </cell>
          <cell r="Q40" t="str">
            <v>Y</v>
          </cell>
          <cell r="R40" t="str">
            <v>Wairarapa DHB</v>
          </cell>
          <cell r="S40" t="str">
            <v>Y</v>
          </cell>
          <cell r="T40">
            <v>1000</v>
          </cell>
          <cell r="U40" t="str">
            <v>TS</v>
          </cell>
          <cell r="V40">
            <v>0</v>
          </cell>
          <cell r="W40" t="str">
            <v>Low</v>
          </cell>
          <cell r="X40">
            <v>8.4189516392999995</v>
          </cell>
          <cell r="Y40" t="str">
            <v>LastPeriod</v>
          </cell>
          <cell r="Z40" t="str">
            <v>Better</v>
          </cell>
          <cell r="AA40">
            <v>6.1416184970999996</v>
          </cell>
          <cell r="AB40">
            <v>6.0721062619000001</v>
          </cell>
          <cell r="AC40">
            <v>41365</v>
          </cell>
          <cell r="AD40">
            <v>43466</v>
          </cell>
          <cell r="AE40" t="str">
            <v>Dom</v>
          </cell>
          <cell r="AF40" t="str">
            <v>hospitalisations</v>
          </cell>
          <cell r="AH40">
            <v>328.5</v>
          </cell>
          <cell r="AJ40">
            <v>0.85264016399999998</v>
          </cell>
          <cell r="AL40">
            <v>-0.52249856500000003</v>
          </cell>
          <cell r="AM40">
            <v>2</v>
          </cell>
          <cell r="AN40" t="str">
            <v>EFCT18</v>
          </cell>
          <cell r="AO40" t="str">
            <v>Contributory ASH child</v>
          </cell>
          <cell r="AP40" t="str">
            <v>https://nsfl.health.govt.nz/accountability/performance-and-monitoring/data-quarterly-reports-and-reporting/ambulatory-sensitive</v>
          </cell>
          <cell r="AQ40" t="str">
            <v>https://nsfl.health.govt.nz/dhb-planning-package/health-quality-measures-nz</v>
          </cell>
          <cell r="AR40">
            <v>0</v>
          </cell>
          <cell r="AS40" t="str">
            <v>N</v>
          </cell>
          <cell r="AT40">
            <v>8.4189516392999995</v>
          </cell>
          <cell r="AU40">
            <v>-2.3468453770000002</v>
          </cell>
          <cell r="AV40">
            <v>5.5076832256000001</v>
          </cell>
          <cell r="AW40">
            <v>4.1314819626999997</v>
          </cell>
          <cell r="AX40">
            <v>20</v>
          </cell>
          <cell r="AY40">
            <v>-0.56999999999999995</v>
          </cell>
          <cell r="AZ40" t="str">
            <v>Low</v>
          </cell>
          <cell r="BA40">
            <v>-0.56999999999999995</v>
          </cell>
          <cell r="BB40">
            <v>-0.56999999999999995</v>
          </cell>
          <cell r="BC40">
            <v>1.43</v>
          </cell>
          <cell r="BD40" t="str">
            <v>Better</v>
          </cell>
          <cell r="BF40">
            <v>1.2192754345000001</v>
          </cell>
          <cell r="BH40">
            <v>-0.747172948</v>
          </cell>
          <cell r="BK40">
            <v>1.2192754345000001</v>
          </cell>
          <cell r="BL40">
            <v>-0.747172948</v>
          </cell>
          <cell r="BM40">
            <v>0.56999999999999995</v>
          </cell>
          <cell r="BN40">
            <v>0.56999999999999995</v>
          </cell>
          <cell r="BO40">
            <v>8.42</v>
          </cell>
          <cell r="BP40" t="str">
            <v>Better than national by 0.57 Z Score</v>
          </cell>
          <cell r="BQ40" t="str">
            <v>Measure NZ: 8.42</v>
          </cell>
          <cell r="BR40" t="str">
            <v>Quarterly report 12-month rolling up to MAR2019</v>
          </cell>
          <cell r="BS40" t="str">
            <v>Quarterly report 12-month rolling up to JUN2013</v>
          </cell>
          <cell r="BT40" t="str">
            <v>Quarterly report 12-month rolling</v>
          </cell>
          <cell r="BU40">
            <v>43708</v>
          </cell>
        </row>
        <row r="41">
          <cell r="A41" t="str">
            <v>ASHChildDen</v>
          </cell>
          <cell r="B41">
            <v>21</v>
          </cell>
          <cell r="C41">
            <v>43466</v>
          </cell>
          <cell r="D41" t="str">
            <v>Q12M</v>
          </cell>
          <cell r="F41">
            <v>39940</v>
          </cell>
          <cell r="G41">
            <v>161</v>
          </cell>
          <cell r="H41">
            <v>4.0310465699</v>
          </cell>
          <cell r="I41" t="str">
            <v>Dental ASH 0–4-year old admissions per 100,000 population</v>
          </cell>
          <cell r="J41" t="str">
            <v>EFCT</v>
          </cell>
          <cell r="K41" t="str">
            <v>ChildASH</v>
          </cell>
          <cell r="M41" t="str">
            <v>ASH0-4</v>
          </cell>
          <cell r="N41" t="str">
            <v>P</v>
          </cell>
          <cell r="O41" t="str">
            <v>Rate</v>
          </cell>
          <cell r="Q41" t="str">
            <v>Y</v>
          </cell>
          <cell r="R41" t="str">
            <v>Waitemata DHB</v>
          </cell>
          <cell r="S41" t="str">
            <v>Y</v>
          </cell>
          <cell r="T41">
            <v>1000</v>
          </cell>
          <cell r="U41" t="str">
            <v>TS</v>
          </cell>
          <cell r="V41">
            <v>0</v>
          </cell>
          <cell r="W41" t="str">
            <v>Low</v>
          </cell>
          <cell r="X41">
            <v>8.4189516392999995</v>
          </cell>
          <cell r="Y41" t="str">
            <v>LastPeriod</v>
          </cell>
          <cell r="Z41" t="str">
            <v>Better</v>
          </cell>
          <cell r="AA41">
            <v>5.1617776658999999</v>
          </cell>
          <cell r="AB41">
            <v>4.0310465699</v>
          </cell>
          <cell r="AC41">
            <v>41365</v>
          </cell>
          <cell r="AD41">
            <v>43466</v>
          </cell>
          <cell r="AE41" t="str">
            <v>Dom</v>
          </cell>
          <cell r="AF41" t="str">
            <v>hospitalisations</v>
          </cell>
          <cell r="AH41">
            <v>328.5</v>
          </cell>
          <cell r="AJ41">
            <v>0.85264016399999998</v>
          </cell>
          <cell r="AL41">
            <v>-0.52249856500000003</v>
          </cell>
          <cell r="AM41">
            <v>2</v>
          </cell>
          <cell r="AN41" t="str">
            <v>EFCT18</v>
          </cell>
          <cell r="AO41" t="str">
            <v>Contributory ASH child</v>
          </cell>
          <cell r="AP41" t="str">
            <v>https://nsfl.health.govt.nz/accountability/performance-and-monitoring/data-quarterly-reports-and-reporting/ambulatory-sensitive</v>
          </cell>
          <cell r="AQ41" t="str">
            <v>https://nsfl.health.govt.nz/dhb-planning-package/health-quality-measures-nz</v>
          </cell>
          <cell r="AR41">
            <v>0</v>
          </cell>
          <cell r="AS41" t="str">
            <v>N</v>
          </cell>
          <cell r="AT41">
            <v>8.4189516392999995</v>
          </cell>
          <cell r="AU41">
            <v>-4.3879050690000003</v>
          </cell>
          <cell r="AV41">
            <v>19.253710898000001</v>
          </cell>
          <cell r="AW41">
            <v>4.1314819626999997</v>
          </cell>
          <cell r="AX41">
            <v>20</v>
          </cell>
          <cell r="AY41">
            <v>-1.06</v>
          </cell>
          <cell r="AZ41" t="str">
            <v>Low</v>
          </cell>
          <cell r="BA41">
            <v>-1.06</v>
          </cell>
          <cell r="BB41">
            <v>-1.06</v>
          </cell>
          <cell r="BC41">
            <v>0.97</v>
          </cell>
          <cell r="BD41" t="str">
            <v>Better</v>
          </cell>
          <cell r="BF41">
            <v>0.82706095909999999</v>
          </cell>
          <cell r="BH41">
            <v>-0.50682360800000004</v>
          </cell>
          <cell r="BK41">
            <v>0.82706095909999999</v>
          </cell>
          <cell r="BL41">
            <v>-0.50682360800000004</v>
          </cell>
          <cell r="BM41">
            <v>1.06</v>
          </cell>
          <cell r="BN41">
            <v>1.06</v>
          </cell>
          <cell r="BO41">
            <v>8.42</v>
          </cell>
          <cell r="BP41" t="str">
            <v>Better than national by 1.06 Z Score</v>
          </cell>
          <cell r="BQ41" t="str">
            <v>Measure NZ: 8.42</v>
          </cell>
          <cell r="BR41" t="str">
            <v>Quarterly report 12-month rolling up to MAR2019</v>
          </cell>
          <cell r="BS41" t="str">
            <v>Quarterly report 12-month rolling up to JUN2013</v>
          </cell>
          <cell r="BT41" t="str">
            <v>Quarterly report 12-month rolling</v>
          </cell>
          <cell r="BU41">
            <v>43708</v>
          </cell>
        </row>
        <row r="42">
          <cell r="A42" t="str">
            <v>ASHChildDen</v>
          </cell>
          <cell r="B42">
            <v>111</v>
          </cell>
          <cell r="C42">
            <v>43466</v>
          </cell>
          <cell r="D42" t="str">
            <v>Q12M</v>
          </cell>
          <cell r="F42">
            <v>1880</v>
          </cell>
          <cell r="G42">
            <v>34</v>
          </cell>
          <cell r="H42">
            <v>18.085106382999999</v>
          </cell>
          <cell r="I42" t="str">
            <v>Dental ASH 0–4-year old admissions per 100,000 population</v>
          </cell>
          <cell r="J42" t="str">
            <v>EFCT</v>
          </cell>
          <cell r="K42" t="str">
            <v>ChildASH</v>
          </cell>
          <cell r="M42" t="str">
            <v>ASH0-4</v>
          </cell>
          <cell r="N42" t="str">
            <v>P</v>
          </cell>
          <cell r="O42" t="str">
            <v>Rate</v>
          </cell>
          <cell r="Q42" t="str">
            <v>Y</v>
          </cell>
          <cell r="R42" t="str">
            <v>West Coast DHB</v>
          </cell>
          <cell r="S42" t="str">
            <v>Y</v>
          </cell>
          <cell r="T42">
            <v>1000</v>
          </cell>
          <cell r="U42" t="str">
            <v>TS</v>
          </cell>
          <cell r="V42">
            <v>0</v>
          </cell>
          <cell r="W42" t="str">
            <v>Low</v>
          </cell>
          <cell r="X42">
            <v>8.4189516392999995</v>
          </cell>
          <cell r="Y42" t="str">
            <v>LastPeriod</v>
          </cell>
          <cell r="Z42" t="str">
            <v>Worse</v>
          </cell>
          <cell r="AA42">
            <v>12.527964206</v>
          </cell>
          <cell r="AB42">
            <v>18.085106382999999</v>
          </cell>
          <cell r="AC42">
            <v>41365</v>
          </cell>
          <cell r="AD42">
            <v>43466</v>
          </cell>
          <cell r="AE42" t="str">
            <v>Dom</v>
          </cell>
          <cell r="AF42" t="str">
            <v>hospitalisations</v>
          </cell>
          <cell r="AH42">
            <v>328.5</v>
          </cell>
          <cell r="AJ42">
            <v>0.85264016399999998</v>
          </cell>
          <cell r="AL42">
            <v>-0.52249856500000003</v>
          </cell>
          <cell r="AM42">
            <v>2</v>
          </cell>
          <cell r="AN42" t="str">
            <v>EFCT18</v>
          </cell>
          <cell r="AO42" t="str">
            <v>Contributory ASH child</v>
          </cell>
          <cell r="AP42" t="str">
            <v>https://nsfl.health.govt.nz/accountability/performance-and-monitoring/data-quarterly-reports-and-reporting/ambulatory-sensitive</v>
          </cell>
          <cell r="AQ42" t="str">
            <v>https://nsfl.health.govt.nz/dhb-planning-package/health-quality-measures-nz</v>
          </cell>
          <cell r="AR42">
            <v>0</v>
          </cell>
          <cell r="AS42" t="str">
            <v>N</v>
          </cell>
          <cell r="AT42">
            <v>8.4189516392999995</v>
          </cell>
          <cell r="AU42">
            <v>9.6661547436999999</v>
          </cell>
          <cell r="AV42">
            <v>93.434547529</v>
          </cell>
          <cell r="AW42">
            <v>4.1314819626999997</v>
          </cell>
          <cell r="AX42">
            <v>20</v>
          </cell>
          <cell r="AY42">
            <v>2.34</v>
          </cell>
          <cell r="AZ42" t="str">
            <v>Low</v>
          </cell>
          <cell r="BA42">
            <v>2.34</v>
          </cell>
          <cell r="BB42">
            <v>2.34</v>
          </cell>
          <cell r="BC42">
            <v>3.67</v>
          </cell>
          <cell r="BD42" t="str">
            <v>Worse</v>
          </cell>
          <cell r="BF42">
            <v>3.1291894019000002</v>
          </cell>
          <cell r="BH42">
            <v>-1.917569734</v>
          </cell>
          <cell r="BK42">
            <v>3.1291894019000002</v>
          </cell>
          <cell r="BL42">
            <v>-1.917569734</v>
          </cell>
          <cell r="BM42">
            <v>2.34</v>
          </cell>
          <cell r="BN42">
            <v>2.34</v>
          </cell>
          <cell r="BO42">
            <v>8.42</v>
          </cell>
          <cell r="BP42" t="str">
            <v>Worse than national by 2.34 Z Score</v>
          </cell>
          <cell r="BQ42" t="str">
            <v>Measure NZ: 8.42</v>
          </cell>
          <cell r="BR42" t="str">
            <v>Quarterly report 12-month rolling up to MAR2019</v>
          </cell>
          <cell r="BS42" t="str">
            <v>Quarterly report 12-month rolling up to JUN2013</v>
          </cell>
          <cell r="BT42" t="str">
            <v>Quarterly report 12-month rolling</v>
          </cell>
          <cell r="BU42">
            <v>43708</v>
          </cell>
        </row>
        <row r="43">
          <cell r="A43" t="str">
            <v>ASHChildDen</v>
          </cell>
          <cell r="B43">
            <v>82</v>
          </cell>
          <cell r="C43">
            <v>43466</v>
          </cell>
          <cell r="D43" t="str">
            <v>Q12M</v>
          </cell>
          <cell r="F43">
            <v>4385</v>
          </cell>
          <cell r="G43">
            <v>77</v>
          </cell>
          <cell r="H43">
            <v>17.55986317</v>
          </cell>
          <cell r="I43" t="str">
            <v>Dental ASH 0–4-year old admissions per 100,000 population</v>
          </cell>
          <cell r="J43" t="str">
            <v>EFCT</v>
          </cell>
          <cell r="K43" t="str">
            <v>ChildASH</v>
          </cell>
          <cell r="M43" t="str">
            <v>ASH0-4</v>
          </cell>
          <cell r="N43" t="str">
            <v>P</v>
          </cell>
          <cell r="O43" t="str">
            <v>Rate</v>
          </cell>
          <cell r="Q43" t="str">
            <v>Y</v>
          </cell>
          <cell r="R43" t="str">
            <v>Whanganui DHB</v>
          </cell>
          <cell r="S43" t="str">
            <v>Y</v>
          </cell>
          <cell r="T43">
            <v>1000</v>
          </cell>
          <cell r="U43" t="str">
            <v>TS</v>
          </cell>
          <cell r="V43">
            <v>0</v>
          </cell>
          <cell r="W43" t="str">
            <v>Low</v>
          </cell>
          <cell r="X43">
            <v>8.4189516392999995</v>
          </cell>
          <cell r="Y43" t="str">
            <v>LastPeriod</v>
          </cell>
          <cell r="Z43" t="str">
            <v>Worse</v>
          </cell>
          <cell r="AA43">
            <v>16.591928250999999</v>
          </cell>
          <cell r="AB43">
            <v>17.55986317</v>
          </cell>
          <cell r="AC43">
            <v>41365</v>
          </cell>
          <cell r="AD43">
            <v>43466</v>
          </cell>
          <cell r="AE43" t="str">
            <v>Dom</v>
          </cell>
          <cell r="AF43" t="str">
            <v>hospitalisations</v>
          </cell>
          <cell r="AH43">
            <v>328.5</v>
          </cell>
          <cell r="AJ43">
            <v>0.85264016399999998</v>
          </cell>
          <cell r="AL43">
            <v>-0.52249856500000003</v>
          </cell>
          <cell r="AM43">
            <v>2</v>
          </cell>
          <cell r="AN43" t="str">
            <v>EFCT18</v>
          </cell>
          <cell r="AO43" t="str">
            <v>Contributory ASH child</v>
          </cell>
          <cell r="AP43" t="str">
            <v>https://nsfl.health.govt.nz/accountability/performance-and-monitoring/data-quarterly-reports-and-reporting/ambulatory-sensitive</v>
          </cell>
          <cell r="AQ43" t="str">
            <v>https://nsfl.health.govt.nz/dhb-planning-package/health-quality-measures-nz</v>
          </cell>
          <cell r="AR43">
            <v>0</v>
          </cell>
          <cell r="AS43" t="str">
            <v>N</v>
          </cell>
          <cell r="AT43">
            <v>8.4189516392999995</v>
          </cell>
          <cell r="AU43">
            <v>9.1409115306000004</v>
          </cell>
          <cell r="AV43">
            <v>83.556263610000002</v>
          </cell>
          <cell r="AW43">
            <v>4.1314819626999997</v>
          </cell>
          <cell r="AX43">
            <v>20</v>
          </cell>
          <cell r="AY43">
            <v>2.21</v>
          </cell>
          <cell r="AZ43" t="str">
            <v>Low</v>
          </cell>
          <cell r="BA43">
            <v>2.21</v>
          </cell>
          <cell r="BB43">
            <v>2.21</v>
          </cell>
          <cell r="BC43">
            <v>3.605</v>
          </cell>
          <cell r="BD43" t="str">
            <v>Worse</v>
          </cell>
          <cell r="BF43">
            <v>3.0737677911999999</v>
          </cell>
          <cell r="BH43">
            <v>-1.883607327</v>
          </cell>
          <cell r="BK43">
            <v>3.0737677911999999</v>
          </cell>
          <cell r="BL43">
            <v>-1.883607327</v>
          </cell>
          <cell r="BM43">
            <v>2.21</v>
          </cell>
          <cell r="BN43">
            <v>2.21</v>
          </cell>
          <cell r="BO43">
            <v>8.42</v>
          </cell>
          <cell r="BP43" t="str">
            <v>Worse than national by 2.21 Z Score</v>
          </cell>
          <cell r="BQ43" t="str">
            <v>Measure NZ: 8.42</v>
          </cell>
          <cell r="BR43" t="str">
            <v>Quarterly report 12-month rolling up to MAR2019</v>
          </cell>
          <cell r="BS43" t="str">
            <v>Quarterly report 12-month rolling up to JUN2013</v>
          </cell>
          <cell r="BT43" t="str">
            <v>Quarterly report 12-month rolling</v>
          </cell>
          <cell r="BU43">
            <v>43708</v>
          </cell>
        </row>
        <row r="44">
          <cell r="A44" t="str">
            <v>ASHChildGas</v>
          </cell>
          <cell r="B44">
            <v>22</v>
          </cell>
          <cell r="C44">
            <v>43466</v>
          </cell>
          <cell r="D44" t="str">
            <v>Q12M</v>
          </cell>
          <cell r="F44">
            <v>28630</v>
          </cell>
          <cell r="G44">
            <v>294</v>
          </cell>
          <cell r="H44">
            <v>10.268948655000001</v>
          </cell>
          <cell r="I44" t="str">
            <v>Gastroenteritis/ dehydration ASH 0–4-year old admissions per 100,000 population</v>
          </cell>
          <cell r="J44" t="str">
            <v>EFCT</v>
          </cell>
          <cell r="K44" t="str">
            <v>ChildASH</v>
          </cell>
          <cell r="M44" t="str">
            <v>ASH0-4</v>
          </cell>
          <cell r="N44" t="str">
            <v>P</v>
          </cell>
          <cell r="O44" t="str">
            <v>Rate</v>
          </cell>
          <cell r="Q44" t="str">
            <v>Y</v>
          </cell>
          <cell r="R44" t="str">
            <v>Auckland DHB</v>
          </cell>
          <cell r="S44" t="str">
            <v>Y</v>
          </cell>
          <cell r="T44">
            <v>1000</v>
          </cell>
          <cell r="U44" t="str">
            <v>TS</v>
          </cell>
          <cell r="V44">
            <v>0</v>
          </cell>
          <cell r="W44" t="str">
            <v>Low</v>
          </cell>
          <cell r="X44">
            <v>10.192395786000001</v>
          </cell>
          <cell r="Y44" t="str">
            <v>LastPeriod</v>
          </cell>
          <cell r="Z44" t="str">
            <v>Better</v>
          </cell>
          <cell r="AA44">
            <v>15.336922826</v>
          </cell>
          <cell r="AB44">
            <v>10.268948655000001</v>
          </cell>
          <cell r="AC44">
            <v>41365</v>
          </cell>
          <cell r="AD44">
            <v>43466</v>
          </cell>
          <cell r="AE44" t="str">
            <v>Dom</v>
          </cell>
          <cell r="AF44" t="str">
            <v>hospitalisations</v>
          </cell>
          <cell r="AH44">
            <v>337.5</v>
          </cell>
          <cell r="AJ44">
            <v>0.92387953300000003</v>
          </cell>
          <cell r="AL44">
            <v>-0.38268343199999999</v>
          </cell>
          <cell r="AM44">
            <v>2</v>
          </cell>
          <cell r="AN44" t="str">
            <v>EFCT17</v>
          </cell>
          <cell r="AO44" t="str">
            <v>Contributory ASH child</v>
          </cell>
          <cell r="AP44" t="str">
            <v>https://nsfl.health.govt.nz/accountability/performance-and-monitoring/data-quarterly-reports-and-reporting/ambulatory-sensitive</v>
          </cell>
          <cell r="AQ44" t="str">
            <v>https://nsfl.health.govt.nz/dhb-planning-package/health-quality-measures-nz</v>
          </cell>
          <cell r="AR44">
            <v>0</v>
          </cell>
          <cell r="AS44" t="str">
            <v>N</v>
          </cell>
          <cell r="AT44">
            <v>10.192395786000001</v>
          </cell>
          <cell r="AU44">
            <v>7.6552869600000004E-2</v>
          </cell>
          <cell r="AV44">
            <v>5.8603418999999997E-3</v>
          </cell>
          <cell r="AW44">
            <v>2.5936823764999999</v>
          </cell>
          <cell r="AX44">
            <v>20</v>
          </cell>
          <cell r="AY44">
            <v>0.03</v>
          </cell>
          <cell r="AZ44" t="str">
            <v>Low</v>
          </cell>
          <cell r="BA44">
            <v>0.03</v>
          </cell>
          <cell r="BB44">
            <v>0.03</v>
          </cell>
          <cell r="BC44">
            <v>2.0299999999999998</v>
          </cell>
          <cell r="BD44" t="str">
            <v>Worse</v>
          </cell>
          <cell r="BF44">
            <v>1.8754754520000001</v>
          </cell>
          <cell r="BH44">
            <v>-0.77684736700000001</v>
          </cell>
          <cell r="BK44">
            <v>1.8754754520000001</v>
          </cell>
          <cell r="BL44">
            <v>-0.77684736700000001</v>
          </cell>
          <cell r="BM44">
            <v>0.03</v>
          </cell>
          <cell r="BN44">
            <v>0.03</v>
          </cell>
          <cell r="BO44">
            <v>10.19</v>
          </cell>
          <cell r="BP44" t="str">
            <v>Worse than national by 0.03 Z Score</v>
          </cell>
          <cell r="BQ44" t="str">
            <v>Measure NZ: 10.19</v>
          </cell>
          <cell r="BR44" t="str">
            <v>Quarterly report 12-month rolling up to MAR2019</v>
          </cell>
          <cell r="BS44" t="str">
            <v>Quarterly report 12-month rolling up to JUN2013</v>
          </cell>
          <cell r="BT44" t="str">
            <v>Quarterly report 12-month rolling</v>
          </cell>
          <cell r="BU44">
            <v>43708</v>
          </cell>
        </row>
        <row r="45">
          <cell r="A45" t="str">
            <v>ASHChildGas</v>
          </cell>
          <cell r="B45">
            <v>47</v>
          </cell>
          <cell r="C45">
            <v>43466</v>
          </cell>
          <cell r="D45" t="str">
            <v>Q12M</v>
          </cell>
          <cell r="F45">
            <v>15110</v>
          </cell>
          <cell r="G45">
            <v>211</v>
          </cell>
          <cell r="H45">
            <v>13.964262078000001</v>
          </cell>
          <cell r="I45" t="str">
            <v>Gastroenteritis/ dehydration ASH 0–4-year old admissions per 100,000 population</v>
          </cell>
          <cell r="J45" t="str">
            <v>EFCT</v>
          </cell>
          <cell r="K45" t="str">
            <v>ChildASH</v>
          </cell>
          <cell r="M45" t="str">
            <v>ASH0-4</v>
          </cell>
          <cell r="N45" t="str">
            <v>P</v>
          </cell>
          <cell r="O45" t="str">
            <v>Rate</v>
          </cell>
          <cell r="Q45" t="str">
            <v>Y</v>
          </cell>
          <cell r="R45" t="str">
            <v>Bay of Plenty DHB</v>
          </cell>
          <cell r="S45" t="str">
            <v>Y</v>
          </cell>
          <cell r="T45">
            <v>1000</v>
          </cell>
          <cell r="U45" t="str">
            <v>TS</v>
          </cell>
          <cell r="V45">
            <v>0</v>
          </cell>
          <cell r="W45" t="str">
            <v>Low</v>
          </cell>
          <cell r="X45">
            <v>10.192395786000001</v>
          </cell>
          <cell r="Y45" t="str">
            <v>LastPeriod</v>
          </cell>
          <cell r="Z45" t="str">
            <v>Better</v>
          </cell>
          <cell r="AA45">
            <v>20.888594164000001</v>
          </cell>
          <cell r="AB45">
            <v>13.964262078000001</v>
          </cell>
          <cell r="AC45">
            <v>41365</v>
          </cell>
          <cell r="AD45">
            <v>43466</v>
          </cell>
          <cell r="AE45" t="str">
            <v>Dom</v>
          </cell>
          <cell r="AF45" t="str">
            <v>hospitalisations</v>
          </cell>
          <cell r="AH45">
            <v>337.5</v>
          </cell>
          <cell r="AJ45">
            <v>0.92387953300000003</v>
          </cell>
          <cell r="AL45">
            <v>-0.38268343199999999</v>
          </cell>
          <cell r="AM45">
            <v>2</v>
          </cell>
          <cell r="AN45" t="str">
            <v>EFCT17</v>
          </cell>
          <cell r="AO45" t="str">
            <v>Contributory ASH child</v>
          </cell>
          <cell r="AP45" t="str">
            <v>https://nsfl.health.govt.nz/accountability/performance-and-monitoring/data-quarterly-reports-and-reporting/ambulatory-sensitive</v>
          </cell>
          <cell r="AQ45" t="str">
            <v>https://nsfl.health.govt.nz/dhb-planning-package/health-quality-measures-nz</v>
          </cell>
          <cell r="AR45">
            <v>0</v>
          </cell>
          <cell r="AS45" t="str">
            <v>N</v>
          </cell>
          <cell r="AT45">
            <v>10.192395786000001</v>
          </cell>
          <cell r="AU45">
            <v>3.7718662924999999</v>
          </cell>
          <cell r="AV45">
            <v>14.226975328</v>
          </cell>
          <cell r="AW45">
            <v>2.5936823764999999</v>
          </cell>
          <cell r="AX45">
            <v>20</v>
          </cell>
          <cell r="AY45">
            <v>1.45</v>
          </cell>
          <cell r="AZ45" t="str">
            <v>Low</v>
          </cell>
          <cell r="BA45">
            <v>1.45</v>
          </cell>
          <cell r="BB45">
            <v>1.45</v>
          </cell>
          <cell r="BC45">
            <v>3.2250000000000001</v>
          </cell>
          <cell r="BD45" t="str">
            <v>Worse</v>
          </cell>
          <cell r="BF45">
            <v>2.9795114939</v>
          </cell>
          <cell r="BH45">
            <v>-1.234154068</v>
          </cell>
          <cell r="BK45">
            <v>2.9795114939</v>
          </cell>
          <cell r="BL45">
            <v>-1.234154068</v>
          </cell>
          <cell r="BM45">
            <v>1.45</v>
          </cell>
          <cell r="BN45">
            <v>1.45</v>
          </cell>
          <cell r="BO45">
            <v>10.19</v>
          </cell>
          <cell r="BP45" t="str">
            <v>Worse than national by 1.45 Z Score</v>
          </cell>
          <cell r="BQ45" t="str">
            <v>Measure NZ: 10.19</v>
          </cell>
          <cell r="BR45" t="str">
            <v>Quarterly report 12-month rolling up to MAR2019</v>
          </cell>
          <cell r="BS45" t="str">
            <v>Quarterly report 12-month rolling up to JUN2013</v>
          </cell>
          <cell r="BT45" t="str">
            <v>Quarterly report 12-month rolling</v>
          </cell>
          <cell r="BU45">
            <v>43708</v>
          </cell>
        </row>
        <row r="46">
          <cell r="A46" t="str">
            <v>ASHChildGas</v>
          </cell>
          <cell r="B46">
            <v>121</v>
          </cell>
          <cell r="C46">
            <v>43466</v>
          </cell>
          <cell r="D46" t="str">
            <v>Q12M</v>
          </cell>
          <cell r="F46">
            <v>33620</v>
          </cell>
          <cell r="G46">
            <v>233</v>
          </cell>
          <cell r="H46">
            <v>6.9303985722999997</v>
          </cell>
          <cell r="I46" t="str">
            <v>Gastroenteritis/ dehydration ASH 0–4-year old admissions per 100,000 population</v>
          </cell>
          <cell r="J46" t="str">
            <v>EFCT</v>
          </cell>
          <cell r="K46" t="str">
            <v>ChildASH</v>
          </cell>
          <cell r="M46" t="str">
            <v>ASH0-4</v>
          </cell>
          <cell r="N46" t="str">
            <v>P</v>
          </cell>
          <cell r="O46" t="str">
            <v>Rate</v>
          </cell>
          <cell r="Q46" t="str">
            <v>Y</v>
          </cell>
          <cell r="R46" t="str">
            <v>Canterbury DHB</v>
          </cell>
          <cell r="S46" t="str">
            <v>Y</v>
          </cell>
          <cell r="T46">
            <v>1000</v>
          </cell>
          <cell r="U46" t="str">
            <v>TS</v>
          </cell>
          <cell r="V46">
            <v>0</v>
          </cell>
          <cell r="W46" t="str">
            <v>Low</v>
          </cell>
          <cell r="X46">
            <v>10.192395786000001</v>
          </cell>
          <cell r="Y46" t="str">
            <v>LastPeriod</v>
          </cell>
          <cell r="Z46" t="str">
            <v>Better</v>
          </cell>
          <cell r="AA46">
            <v>10.066801305</v>
          </cell>
          <cell r="AB46">
            <v>6.9303985722999997</v>
          </cell>
          <cell r="AC46">
            <v>41365</v>
          </cell>
          <cell r="AD46">
            <v>43466</v>
          </cell>
          <cell r="AE46" t="str">
            <v>Dom</v>
          </cell>
          <cell r="AF46" t="str">
            <v>hospitalisations</v>
          </cell>
          <cell r="AH46">
            <v>337.5</v>
          </cell>
          <cell r="AJ46">
            <v>0.92387953300000003</v>
          </cell>
          <cell r="AL46">
            <v>-0.38268343199999999</v>
          </cell>
          <cell r="AM46">
            <v>2</v>
          </cell>
          <cell r="AN46" t="str">
            <v>EFCT17</v>
          </cell>
          <cell r="AO46" t="str">
            <v>Contributory ASH child</v>
          </cell>
          <cell r="AP46" t="str">
            <v>https://nsfl.health.govt.nz/accountability/performance-and-monitoring/data-quarterly-reports-and-reporting/ambulatory-sensitive</v>
          </cell>
          <cell r="AQ46" t="str">
            <v>https://nsfl.health.govt.nz/dhb-planning-package/health-quality-measures-nz</v>
          </cell>
          <cell r="AR46">
            <v>0</v>
          </cell>
          <cell r="AS46" t="str">
            <v>N</v>
          </cell>
          <cell r="AT46">
            <v>10.192395786000001</v>
          </cell>
          <cell r="AU46">
            <v>-3.2619972129999999</v>
          </cell>
          <cell r="AV46">
            <v>10.64062582</v>
          </cell>
          <cell r="AW46">
            <v>2.5936823764999999</v>
          </cell>
          <cell r="AX46">
            <v>20</v>
          </cell>
          <cell r="AY46">
            <v>-1.26</v>
          </cell>
          <cell r="AZ46" t="str">
            <v>Low</v>
          </cell>
          <cell r="BA46">
            <v>-1.26</v>
          </cell>
          <cell r="BB46">
            <v>-1.26</v>
          </cell>
          <cell r="BC46">
            <v>0.87</v>
          </cell>
          <cell r="BD46" t="str">
            <v>Better</v>
          </cell>
          <cell r="BF46">
            <v>0.80377519369999995</v>
          </cell>
          <cell r="BH46">
            <v>-0.33293458599999998</v>
          </cell>
          <cell r="BK46">
            <v>0.80377519369999995</v>
          </cell>
          <cell r="BL46">
            <v>-0.33293458599999998</v>
          </cell>
          <cell r="BM46">
            <v>1.26</v>
          </cell>
          <cell r="BN46">
            <v>1.26</v>
          </cell>
          <cell r="BO46">
            <v>10.19</v>
          </cell>
          <cell r="BP46" t="str">
            <v>Better than national by 1.26 Z Score</v>
          </cell>
          <cell r="BQ46" t="str">
            <v>Measure NZ: 10.19</v>
          </cell>
          <cell r="BR46" t="str">
            <v>Quarterly report 12-month rolling up to MAR2019</v>
          </cell>
          <cell r="BS46" t="str">
            <v>Quarterly report 12-month rolling up to JUN2013</v>
          </cell>
          <cell r="BT46" t="str">
            <v>Quarterly report 12-month rolling</v>
          </cell>
          <cell r="BU46">
            <v>43708</v>
          </cell>
        </row>
        <row r="47">
          <cell r="A47" t="str">
            <v>ASHChildGas</v>
          </cell>
          <cell r="B47">
            <v>91</v>
          </cell>
          <cell r="C47">
            <v>43466</v>
          </cell>
          <cell r="D47" t="str">
            <v>Q12M</v>
          </cell>
          <cell r="F47">
            <v>17940</v>
          </cell>
          <cell r="G47">
            <v>158</v>
          </cell>
          <cell r="H47">
            <v>8.8071348941000007</v>
          </cell>
          <cell r="I47" t="str">
            <v>Gastroenteritis/ dehydration ASH 0–4-year old admissions per 100,000 population</v>
          </cell>
          <cell r="J47" t="str">
            <v>EFCT</v>
          </cell>
          <cell r="K47" t="str">
            <v>ChildASH</v>
          </cell>
          <cell r="M47" t="str">
            <v>ASH0-4</v>
          </cell>
          <cell r="N47" t="str">
            <v>P</v>
          </cell>
          <cell r="O47" t="str">
            <v>Rate</v>
          </cell>
          <cell r="Q47" t="str">
            <v>Y</v>
          </cell>
          <cell r="R47" t="str">
            <v>Capital &amp; Coast DHB</v>
          </cell>
          <cell r="S47" t="str">
            <v>Y</v>
          </cell>
          <cell r="T47">
            <v>1000</v>
          </cell>
          <cell r="U47" t="str">
            <v>TS</v>
          </cell>
          <cell r="V47">
            <v>0</v>
          </cell>
          <cell r="W47" t="str">
            <v>Low</v>
          </cell>
          <cell r="X47">
            <v>10.192395786000001</v>
          </cell>
          <cell r="Y47" t="str">
            <v>LastPeriod</v>
          </cell>
          <cell r="Z47" t="str">
            <v>Better</v>
          </cell>
          <cell r="AA47">
            <v>11.208677686</v>
          </cell>
          <cell r="AB47">
            <v>8.8071348941000007</v>
          </cell>
          <cell r="AC47">
            <v>41365</v>
          </cell>
          <cell r="AD47">
            <v>43466</v>
          </cell>
          <cell r="AE47" t="str">
            <v>Dom</v>
          </cell>
          <cell r="AF47" t="str">
            <v>hospitalisations</v>
          </cell>
          <cell r="AH47">
            <v>337.5</v>
          </cell>
          <cell r="AJ47">
            <v>0.92387953300000003</v>
          </cell>
          <cell r="AL47">
            <v>-0.38268343199999999</v>
          </cell>
          <cell r="AM47">
            <v>2</v>
          </cell>
          <cell r="AN47" t="str">
            <v>EFCT17</v>
          </cell>
          <cell r="AO47" t="str">
            <v>Contributory ASH child</v>
          </cell>
          <cell r="AP47" t="str">
            <v>https://nsfl.health.govt.nz/accountability/performance-and-monitoring/data-quarterly-reports-and-reporting/ambulatory-sensitive</v>
          </cell>
          <cell r="AQ47" t="str">
            <v>https://nsfl.health.govt.nz/dhb-planning-package/health-quality-measures-nz</v>
          </cell>
          <cell r="AR47">
            <v>0</v>
          </cell>
          <cell r="AS47" t="str">
            <v>N</v>
          </cell>
          <cell r="AT47">
            <v>10.192395786000001</v>
          </cell>
          <cell r="AU47">
            <v>-1.385260892</v>
          </cell>
          <cell r="AV47">
            <v>1.9189477375999999</v>
          </cell>
          <cell r="AW47">
            <v>2.5936823764999999</v>
          </cell>
          <cell r="AX47">
            <v>20</v>
          </cell>
          <cell r="AY47">
            <v>-0.53</v>
          </cell>
          <cell r="AZ47" t="str">
            <v>Low</v>
          </cell>
          <cell r="BA47">
            <v>-0.53</v>
          </cell>
          <cell r="BB47">
            <v>-0.53</v>
          </cell>
          <cell r="BC47">
            <v>1.47</v>
          </cell>
          <cell r="BD47" t="str">
            <v>Better</v>
          </cell>
          <cell r="BF47">
            <v>1.3581029135</v>
          </cell>
          <cell r="BH47">
            <v>-0.56254464500000001</v>
          </cell>
          <cell r="BK47">
            <v>1.3581029135</v>
          </cell>
          <cell r="BL47">
            <v>-0.56254464500000001</v>
          </cell>
          <cell r="BM47">
            <v>0.53</v>
          </cell>
          <cell r="BN47">
            <v>0.53</v>
          </cell>
          <cell r="BO47">
            <v>10.19</v>
          </cell>
          <cell r="BP47" t="str">
            <v>Better than national by 0.53 Z Score</v>
          </cell>
          <cell r="BQ47" t="str">
            <v>Measure NZ: 10.19</v>
          </cell>
          <cell r="BR47" t="str">
            <v>Quarterly report 12-month rolling up to MAR2019</v>
          </cell>
          <cell r="BS47" t="str">
            <v>Quarterly report 12-month rolling up to JUN2013</v>
          </cell>
          <cell r="BT47" t="str">
            <v>Quarterly report 12-month rolling</v>
          </cell>
          <cell r="BU47">
            <v>43708</v>
          </cell>
        </row>
        <row r="48">
          <cell r="A48" t="str">
            <v>ASHChildGas</v>
          </cell>
          <cell r="B48">
            <v>23</v>
          </cell>
          <cell r="C48">
            <v>43466</v>
          </cell>
          <cell r="D48" t="str">
            <v>Q12M</v>
          </cell>
          <cell r="F48">
            <v>39740</v>
          </cell>
          <cell r="G48">
            <v>424</v>
          </cell>
          <cell r="H48">
            <v>10.66935078</v>
          </cell>
          <cell r="I48" t="str">
            <v>Gastroenteritis/ dehydration ASH 0–4-year old admissions per 100,000 population</v>
          </cell>
          <cell r="J48" t="str">
            <v>EFCT</v>
          </cell>
          <cell r="K48" t="str">
            <v>ChildASH</v>
          </cell>
          <cell r="M48" t="str">
            <v>ASH0-4</v>
          </cell>
          <cell r="N48" t="str">
            <v>P</v>
          </cell>
          <cell r="O48" t="str">
            <v>Rate</v>
          </cell>
          <cell r="Q48" t="str">
            <v>Y</v>
          </cell>
          <cell r="R48" t="str">
            <v>Counties Manukau Health</v>
          </cell>
          <cell r="S48" t="str">
            <v>Y</v>
          </cell>
          <cell r="T48">
            <v>1000</v>
          </cell>
          <cell r="U48" t="str">
            <v>TS</v>
          </cell>
          <cell r="V48">
            <v>0</v>
          </cell>
          <cell r="W48" t="str">
            <v>Low</v>
          </cell>
          <cell r="X48">
            <v>10.192395786000001</v>
          </cell>
          <cell r="Y48" t="str">
            <v>LastPeriod</v>
          </cell>
          <cell r="Z48" t="str">
            <v>Better</v>
          </cell>
          <cell r="AA48">
            <v>14.663317785</v>
          </cell>
          <cell r="AB48">
            <v>10.66935078</v>
          </cell>
          <cell r="AC48">
            <v>41365</v>
          </cell>
          <cell r="AD48">
            <v>43466</v>
          </cell>
          <cell r="AE48" t="str">
            <v>Dom</v>
          </cell>
          <cell r="AF48" t="str">
            <v>hospitalisations</v>
          </cell>
          <cell r="AH48">
            <v>337.5</v>
          </cell>
          <cell r="AJ48">
            <v>0.92387953300000003</v>
          </cell>
          <cell r="AL48">
            <v>-0.38268343199999999</v>
          </cell>
          <cell r="AM48">
            <v>2</v>
          </cell>
          <cell r="AN48" t="str">
            <v>EFCT17</v>
          </cell>
          <cell r="AO48" t="str">
            <v>Contributory ASH child</v>
          </cell>
          <cell r="AP48" t="str">
            <v>https://nsfl.health.govt.nz/accountability/performance-and-monitoring/data-quarterly-reports-and-reporting/ambulatory-sensitive</v>
          </cell>
          <cell r="AQ48" t="str">
            <v>https://nsfl.health.govt.nz/dhb-planning-package/health-quality-measures-nz</v>
          </cell>
          <cell r="AR48">
            <v>0</v>
          </cell>
          <cell r="AS48" t="str">
            <v>N</v>
          </cell>
          <cell r="AT48">
            <v>10.192395786000001</v>
          </cell>
          <cell r="AU48">
            <v>0.47695499450000001</v>
          </cell>
          <cell r="AV48">
            <v>0.22748606669999999</v>
          </cell>
          <cell r="AW48">
            <v>2.5936823764999999</v>
          </cell>
          <cell r="AX48">
            <v>20</v>
          </cell>
          <cell r="AY48">
            <v>0.18</v>
          </cell>
          <cell r="AZ48" t="str">
            <v>Low</v>
          </cell>
          <cell r="BA48">
            <v>0.18</v>
          </cell>
          <cell r="BB48">
            <v>0.18</v>
          </cell>
          <cell r="BC48">
            <v>2.1800000000000002</v>
          </cell>
          <cell r="BD48" t="str">
            <v>Worse</v>
          </cell>
          <cell r="BF48">
            <v>2.0140573818999998</v>
          </cell>
          <cell r="BH48">
            <v>-0.83424988200000005</v>
          </cell>
          <cell r="BK48">
            <v>2.0140573818999998</v>
          </cell>
          <cell r="BL48">
            <v>-0.83424988200000005</v>
          </cell>
          <cell r="BM48">
            <v>0.18</v>
          </cell>
          <cell r="BN48">
            <v>0.18</v>
          </cell>
          <cell r="BO48">
            <v>10.19</v>
          </cell>
          <cell r="BP48" t="str">
            <v>Worse than national by 0.18 Z Score</v>
          </cell>
          <cell r="BQ48" t="str">
            <v>Measure NZ: 10.19</v>
          </cell>
          <cell r="BR48" t="str">
            <v>Quarterly report 12-month rolling up to MAR2019</v>
          </cell>
          <cell r="BS48" t="str">
            <v>Quarterly report 12-month rolling up to JUN2013</v>
          </cell>
          <cell r="BT48" t="str">
            <v>Quarterly report 12-month rolling</v>
          </cell>
          <cell r="BU48">
            <v>43708</v>
          </cell>
        </row>
        <row r="49">
          <cell r="A49" t="str">
            <v>ASHChildGas</v>
          </cell>
          <cell r="B49">
            <v>51</v>
          </cell>
          <cell r="C49">
            <v>43466</v>
          </cell>
          <cell r="D49" t="str">
            <v>Q12M</v>
          </cell>
          <cell r="F49">
            <v>3740</v>
          </cell>
          <cell r="G49">
            <v>34</v>
          </cell>
          <cell r="H49">
            <v>9.0909090909000003</v>
          </cell>
          <cell r="I49" t="str">
            <v>Gastroenteritis/ dehydration ASH 0–4-year old admissions per 100,000 population</v>
          </cell>
          <cell r="J49" t="str">
            <v>EFCT</v>
          </cell>
          <cell r="K49" t="str">
            <v>ChildASH</v>
          </cell>
          <cell r="M49" t="str">
            <v>ASH0-4</v>
          </cell>
          <cell r="N49" t="str">
            <v>P</v>
          </cell>
          <cell r="O49" t="str">
            <v>Rate</v>
          </cell>
          <cell r="Q49" t="str">
            <v>Y</v>
          </cell>
          <cell r="R49" t="str">
            <v>Hauora Tairawhiti</v>
          </cell>
          <cell r="S49" t="str">
            <v>Y</v>
          </cell>
          <cell r="T49">
            <v>1000</v>
          </cell>
          <cell r="U49" t="str">
            <v>TS</v>
          </cell>
          <cell r="V49">
            <v>0</v>
          </cell>
          <cell r="W49" t="str">
            <v>Low</v>
          </cell>
          <cell r="X49">
            <v>10.192395786000001</v>
          </cell>
          <cell r="Y49" t="str">
            <v>LastPeriod</v>
          </cell>
          <cell r="Z49" t="str">
            <v>Better</v>
          </cell>
          <cell r="AA49">
            <v>12.005108557</v>
          </cell>
          <cell r="AB49">
            <v>9.0909090909000003</v>
          </cell>
          <cell r="AC49">
            <v>41365</v>
          </cell>
          <cell r="AD49">
            <v>43466</v>
          </cell>
          <cell r="AE49" t="str">
            <v>Dom</v>
          </cell>
          <cell r="AF49" t="str">
            <v>hospitalisations</v>
          </cell>
          <cell r="AH49">
            <v>337.5</v>
          </cell>
          <cell r="AJ49">
            <v>0.92387953300000003</v>
          </cell>
          <cell r="AL49">
            <v>-0.38268343199999999</v>
          </cell>
          <cell r="AM49">
            <v>2</v>
          </cell>
          <cell r="AN49" t="str">
            <v>EFCT17</v>
          </cell>
          <cell r="AO49" t="str">
            <v>Contributory ASH child</v>
          </cell>
          <cell r="AP49" t="str">
            <v>https://nsfl.health.govt.nz/accountability/performance-and-monitoring/data-quarterly-reports-and-reporting/ambulatory-sensitive</v>
          </cell>
          <cell r="AQ49" t="str">
            <v>https://nsfl.health.govt.nz/dhb-planning-package/health-quality-measures-nz</v>
          </cell>
          <cell r="AR49">
            <v>0</v>
          </cell>
          <cell r="AS49" t="str">
            <v>N</v>
          </cell>
          <cell r="AT49">
            <v>10.192395786000001</v>
          </cell>
          <cell r="AU49">
            <v>-1.101486695</v>
          </cell>
          <cell r="AV49">
            <v>1.2132729386000001</v>
          </cell>
          <cell r="AW49">
            <v>2.5936823764999999</v>
          </cell>
          <cell r="AX49">
            <v>20</v>
          </cell>
          <cell r="AY49">
            <v>-0.42</v>
          </cell>
          <cell r="AZ49" t="str">
            <v>Low</v>
          </cell>
          <cell r="BA49">
            <v>-0.42</v>
          </cell>
          <cell r="BB49">
            <v>-0.42</v>
          </cell>
          <cell r="BC49">
            <v>1.58</v>
          </cell>
          <cell r="BD49" t="str">
            <v>Better</v>
          </cell>
          <cell r="BF49">
            <v>1.4597296621</v>
          </cell>
          <cell r="BH49">
            <v>-0.60463982299999997</v>
          </cell>
          <cell r="BK49">
            <v>1.4597296621</v>
          </cell>
          <cell r="BL49">
            <v>-0.60463982299999997</v>
          </cell>
          <cell r="BM49">
            <v>0.42</v>
          </cell>
          <cell r="BN49">
            <v>0.42</v>
          </cell>
          <cell r="BO49">
            <v>10.19</v>
          </cell>
          <cell r="BP49" t="str">
            <v>Better than national by 0.42 Z Score</v>
          </cell>
          <cell r="BQ49" t="str">
            <v>Measure NZ: 10.19</v>
          </cell>
          <cell r="BR49" t="str">
            <v>Quarterly report 12-month rolling up to MAR2019</v>
          </cell>
          <cell r="BS49" t="str">
            <v>Quarterly report 12-month rolling up to JUN2013</v>
          </cell>
          <cell r="BT49" t="str">
            <v>Quarterly report 12-month rolling</v>
          </cell>
          <cell r="BU49">
            <v>43708</v>
          </cell>
        </row>
        <row r="50">
          <cell r="A50" t="str">
            <v>ASHChildGas</v>
          </cell>
          <cell r="B50">
            <v>61</v>
          </cell>
          <cell r="C50">
            <v>43466</v>
          </cell>
          <cell r="D50" t="str">
            <v>Q12M</v>
          </cell>
          <cell r="F50">
            <v>11080</v>
          </cell>
          <cell r="G50">
            <v>128</v>
          </cell>
          <cell r="H50">
            <v>11.552346569999999</v>
          </cell>
          <cell r="I50" t="str">
            <v>Gastroenteritis/ dehydration ASH 0–4-year old admissions per 100,000 population</v>
          </cell>
          <cell r="J50" t="str">
            <v>EFCT</v>
          </cell>
          <cell r="K50" t="str">
            <v>ChildASH</v>
          </cell>
          <cell r="M50" t="str">
            <v>ASH0-4</v>
          </cell>
          <cell r="N50" t="str">
            <v>P</v>
          </cell>
          <cell r="O50" t="str">
            <v>Rate</v>
          </cell>
          <cell r="Q50" t="str">
            <v>Y</v>
          </cell>
          <cell r="R50" t="str">
            <v>Hawke’s Bay DHB</v>
          </cell>
          <cell r="S50" t="str">
            <v>Y</v>
          </cell>
          <cell r="T50">
            <v>1000</v>
          </cell>
          <cell r="U50" t="str">
            <v>TS</v>
          </cell>
          <cell r="V50">
            <v>0</v>
          </cell>
          <cell r="W50" t="str">
            <v>Low</v>
          </cell>
          <cell r="X50">
            <v>10.192395786000001</v>
          </cell>
          <cell r="Y50" t="str">
            <v>LastPeriod</v>
          </cell>
          <cell r="Z50" t="str">
            <v>Better</v>
          </cell>
          <cell r="AA50">
            <v>13.21888412</v>
          </cell>
          <cell r="AB50">
            <v>11.552346569999999</v>
          </cell>
          <cell r="AC50">
            <v>41365</v>
          </cell>
          <cell r="AD50">
            <v>43466</v>
          </cell>
          <cell r="AE50" t="str">
            <v>Dom</v>
          </cell>
          <cell r="AF50" t="str">
            <v>hospitalisations</v>
          </cell>
          <cell r="AH50">
            <v>337.5</v>
          </cell>
          <cell r="AJ50">
            <v>0.92387953300000003</v>
          </cell>
          <cell r="AL50">
            <v>-0.38268343199999999</v>
          </cell>
          <cell r="AM50">
            <v>2</v>
          </cell>
          <cell r="AN50" t="str">
            <v>EFCT17</v>
          </cell>
          <cell r="AO50" t="str">
            <v>Contributory ASH child</v>
          </cell>
          <cell r="AP50" t="str">
            <v>https://nsfl.health.govt.nz/accountability/performance-and-monitoring/data-quarterly-reports-and-reporting/ambulatory-sensitive</v>
          </cell>
          <cell r="AQ50" t="str">
            <v>https://nsfl.health.govt.nz/dhb-planning-package/health-quality-measures-nz</v>
          </cell>
          <cell r="AR50">
            <v>0</v>
          </cell>
          <cell r="AS50" t="str">
            <v>N</v>
          </cell>
          <cell r="AT50">
            <v>10.192395786000001</v>
          </cell>
          <cell r="AU50">
            <v>1.3599507848000001</v>
          </cell>
          <cell r="AV50">
            <v>1.8494661370000001</v>
          </cell>
          <cell r="AW50">
            <v>2.5936823764999999</v>
          </cell>
          <cell r="AX50">
            <v>20</v>
          </cell>
          <cell r="AY50">
            <v>0.52</v>
          </cell>
          <cell r="AZ50" t="str">
            <v>Low</v>
          </cell>
          <cell r="BA50">
            <v>0.52</v>
          </cell>
          <cell r="BB50">
            <v>0.52</v>
          </cell>
          <cell r="BC50">
            <v>2.52</v>
          </cell>
          <cell r="BD50" t="str">
            <v>Worse</v>
          </cell>
          <cell r="BF50">
            <v>2.3281764232</v>
          </cell>
          <cell r="BH50">
            <v>-0.964362249</v>
          </cell>
          <cell r="BK50">
            <v>2.3281764232</v>
          </cell>
          <cell r="BL50">
            <v>-0.964362249</v>
          </cell>
          <cell r="BM50">
            <v>0.52</v>
          </cell>
          <cell r="BN50">
            <v>0.52</v>
          </cell>
          <cell r="BO50">
            <v>10.19</v>
          </cell>
          <cell r="BP50" t="str">
            <v>Worse than national by 0.52 Z Score</v>
          </cell>
          <cell r="BQ50" t="str">
            <v>Measure NZ: 10.19</v>
          </cell>
          <cell r="BR50" t="str">
            <v>Quarterly report 12-month rolling up to MAR2019</v>
          </cell>
          <cell r="BS50" t="str">
            <v>Quarterly report 12-month rolling up to JUN2013</v>
          </cell>
          <cell r="BT50" t="str">
            <v>Quarterly report 12-month rolling</v>
          </cell>
          <cell r="BU50">
            <v>43708</v>
          </cell>
        </row>
        <row r="51">
          <cell r="A51" t="str">
            <v>ASHChildGas</v>
          </cell>
          <cell r="B51">
            <v>92</v>
          </cell>
          <cell r="C51">
            <v>43466</v>
          </cell>
          <cell r="D51" t="str">
            <v>Q12M</v>
          </cell>
          <cell r="F51">
            <v>9980</v>
          </cell>
          <cell r="G51">
            <v>115</v>
          </cell>
          <cell r="H51">
            <v>11.523046092</v>
          </cell>
          <cell r="I51" t="str">
            <v>Gastroenteritis/ dehydration ASH 0–4-year old admissions per 100,000 population</v>
          </cell>
          <cell r="J51" t="str">
            <v>EFCT</v>
          </cell>
          <cell r="K51" t="str">
            <v>ChildASH</v>
          </cell>
          <cell r="M51" t="str">
            <v>ASH0-4</v>
          </cell>
          <cell r="N51" t="str">
            <v>P</v>
          </cell>
          <cell r="O51" t="str">
            <v>Rate</v>
          </cell>
          <cell r="Q51" t="str">
            <v>Y</v>
          </cell>
          <cell r="R51" t="str">
            <v>Hutt Valley DHB</v>
          </cell>
          <cell r="S51" t="str">
            <v>Y</v>
          </cell>
          <cell r="T51">
            <v>1000</v>
          </cell>
          <cell r="U51" t="str">
            <v>TS</v>
          </cell>
          <cell r="V51">
            <v>0</v>
          </cell>
          <cell r="W51" t="str">
            <v>Low</v>
          </cell>
          <cell r="X51">
            <v>10.192395786000001</v>
          </cell>
          <cell r="Y51" t="str">
            <v>LastPeriod</v>
          </cell>
          <cell r="Z51" t="str">
            <v>Better</v>
          </cell>
          <cell r="AA51">
            <v>18.687110685</v>
          </cell>
          <cell r="AB51">
            <v>11.523046092</v>
          </cell>
          <cell r="AC51">
            <v>41365</v>
          </cell>
          <cell r="AD51">
            <v>43466</v>
          </cell>
          <cell r="AE51" t="str">
            <v>Dom</v>
          </cell>
          <cell r="AF51" t="str">
            <v>hospitalisations</v>
          </cell>
          <cell r="AH51">
            <v>337.5</v>
          </cell>
          <cell r="AJ51">
            <v>0.92387953300000003</v>
          </cell>
          <cell r="AL51">
            <v>-0.38268343199999999</v>
          </cell>
          <cell r="AM51">
            <v>2</v>
          </cell>
          <cell r="AN51" t="str">
            <v>EFCT17</v>
          </cell>
          <cell r="AO51" t="str">
            <v>Contributory ASH child</v>
          </cell>
          <cell r="AP51" t="str">
            <v>https://nsfl.health.govt.nz/accountability/performance-and-monitoring/data-quarterly-reports-and-reporting/ambulatory-sensitive</v>
          </cell>
          <cell r="AQ51" t="str">
            <v>https://nsfl.health.govt.nz/dhb-planning-package/health-quality-measures-nz</v>
          </cell>
          <cell r="AR51">
            <v>0</v>
          </cell>
          <cell r="AS51" t="str">
            <v>N</v>
          </cell>
          <cell r="AT51">
            <v>10.192395786000001</v>
          </cell>
          <cell r="AU51">
            <v>1.3306503065999999</v>
          </cell>
          <cell r="AV51">
            <v>1.7706302383999999</v>
          </cell>
          <cell r="AW51">
            <v>2.5936823764999999</v>
          </cell>
          <cell r="AX51">
            <v>20</v>
          </cell>
          <cell r="AY51">
            <v>0.51</v>
          </cell>
          <cell r="AZ51" t="str">
            <v>Low</v>
          </cell>
          <cell r="BA51">
            <v>0.51</v>
          </cell>
          <cell r="BB51">
            <v>0.51</v>
          </cell>
          <cell r="BC51">
            <v>2.5099999999999998</v>
          </cell>
          <cell r="BD51" t="str">
            <v>Worse</v>
          </cell>
          <cell r="BF51">
            <v>2.3189376278</v>
          </cell>
          <cell r="BH51">
            <v>-0.96053541399999998</v>
          </cell>
          <cell r="BK51">
            <v>2.3189376278</v>
          </cell>
          <cell r="BL51">
            <v>-0.96053541399999998</v>
          </cell>
          <cell r="BM51">
            <v>0.51</v>
          </cell>
          <cell r="BN51">
            <v>0.51</v>
          </cell>
          <cell r="BO51">
            <v>10.19</v>
          </cell>
          <cell r="BP51" t="str">
            <v>Worse than national by 0.51 Z Score</v>
          </cell>
          <cell r="BQ51" t="str">
            <v>Measure NZ: 10.19</v>
          </cell>
          <cell r="BR51" t="str">
            <v>Quarterly report 12-month rolling up to MAR2019</v>
          </cell>
          <cell r="BS51" t="str">
            <v>Quarterly report 12-month rolling up to JUN2013</v>
          </cell>
          <cell r="BT51" t="str">
            <v>Quarterly report 12-month rolling</v>
          </cell>
          <cell r="BU51">
            <v>43708</v>
          </cell>
        </row>
        <row r="52">
          <cell r="A52" t="str">
            <v>ASHChildGas</v>
          </cell>
          <cell r="B52">
            <v>42</v>
          </cell>
          <cell r="C52">
            <v>43466</v>
          </cell>
          <cell r="D52" t="str">
            <v>Q12M</v>
          </cell>
          <cell r="F52">
            <v>7560</v>
          </cell>
          <cell r="G52">
            <v>75</v>
          </cell>
          <cell r="H52">
            <v>9.9206349205999995</v>
          </cell>
          <cell r="I52" t="str">
            <v>Gastroenteritis/ dehydration ASH 0–4-year old admissions per 100,000 population</v>
          </cell>
          <cell r="J52" t="str">
            <v>EFCT</v>
          </cell>
          <cell r="K52" t="str">
            <v>ChildASH</v>
          </cell>
          <cell r="M52" t="str">
            <v>ASH0-4</v>
          </cell>
          <cell r="N52" t="str">
            <v>P</v>
          </cell>
          <cell r="O52" t="str">
            <v>Rate</v>
          </cell>
          <cell r="Q52" t="str">
            <v>Y</v>
          </cell>
          <cell r="R52" t="str">
            <v>Lakes DHB</v>
          </cell>
          <cell r="S52" t="str">
            <v>Y</v>
          </cell>
          <cell r="T52">
            <v>1000</v>
          </cell>
          <cell r="U52" t="str">
            <v>TS</v>
          </cell>
          <cell r="V52">
            <v>0</v>
          </cell>
          <cell r="W52" t="str">
            <v>Low</v>
          </cell>
          <cell r="X52">
            <v>10.192395786000001</v>
          </cell>
          <cell r="Y52" t="str">
            <v>LastPeriod</v>
          </cell>
          <cell r="Z52" t="str">
            <v>Better</v>
          </cell>
          <cell r="AA52">
            <v>10.360075804999999</v>
          </cell>
          <cell r="AB52">
            <v>9.9206349205999995</v>
          </cell>
          <cell r="AC52">
            <v>41365</v>
          </cell>
          <cell r="AD52">
            <v>43466</v>
          </cell>
          <cell r="AE52" t="str">
            <v>Dom</v>
          </cell>
          <cell r="AF52" t="str">
            <v>hospitalisations</v>
          </cell>
          <cell r="AH52">
            <v>337.5</v>
          </cell>
          <cell r="AJ52">
            <v>0.92387953300000003</v>
          </cell>
          <cell r="AL52">
            <v>-0.38268343199999999</v>
          </cell>
          <cell r="AM52">
            <v>2</v>
          </cell>
          <cell r="AN52" t="str">
            <v>EFCT17</v>
          </cell>
          <cell r="AO52" t="str">
            <v>Contributory ASH child</v>
          </cell>
          <cell r="AP52" t="str">
            <v>https://nsfl.health.govt.nz/accountability/performance-and-monitoring/data-quarterly-reports-and-reporting/ambulatory-sensitive</v>
          </cell>
          <cell r="AQ52" t="str">
            <v>https://nsfl.health.govt.nz/dhb-planning-package/health-quality-measures-nz</v>
          </cell>
          <cell r="AR52">
            <v>0</v>
          </cell>
          <cell r="AS52" t="str">
            <v>N</v>
          </cell>
          <cell r="AT52">
            <v>10.192395786000001</v>
          </cell>
          <cell r="AU52">
            <v>-0.27176086500000002</v>
          </cell>
          <cell r="AV52">
            <v>7.3853967699999995E-2</v>
          </cell>
          <cell r="AW52">
            <v>2.5936823764999999</v>
          </cell>
          <cell r="AX52">
            <v>20</v>
          </cell>
          <cell r="AY52">
            <v>-0.1</v>
          </cell>
          <cell r="AZ52" t="str">
            <v>Low</v>
          </cell>
          <cell r="BA52">
            <v>-0.1</v>
          </cell>
          <cell r="BB52">
            <v>-0.1</v>
          </cell>
          <cell r="BC52">
            <v>1.9</v>
          </cell>
          <cell r="BD52" t="str">
            <v>Better</v>
          </cell>
          <cell r="BF52">
            <v>1.7553711127</v>
          </cell>
          <cell r="BH52">
            <v>-0.72709852100000005</v>
          </cell>
          <cell r="BK52">
            <v>1.7553711127</v>
          </cell>
          <cell r="BL52">
            <v>-0.72709852100000005</v>
          </cell>
          <cell r="BM52">
            <v>0.1</v>
          </cell>
          <cell r="BN52">
            <v>0.1</v>
          </cell>
          <cell r="BO52">
            <v>10.19</v>
          </cell>
          <cell r="BP52" t="str">
            <v>Better than national by 0.10 Z Score</v>
          </cell>
          <cell r="BQ52" t="str">
            <v>Measure NZ: 10.19</v>
          </cell>
          <cell r="BR52" t="str">
            <v>Quarterly report 12-month rolling up to MAR2019</v>
          </cell>
          <cell r="BS52" t="str">
            <v>Quarterly report 12-month rolling up to JUN2013</v>
          </cell>
          <cell r="BT52" t="str">
            <v>Quarterly report 12-month rolling</v>
          </cell>
          <cell r="BU52">
            <v>43708</v>
          </cell>
        </row>
        <row r="53">
          <cell r="A53" t="str">
            <v>ASHChildGas</v>
          </cell>
          <cell r="B53">
            <v>81</v>
          </cell>
          <cell r="C53">
            <v>43466</v>
          </cell>
          <cell r="D53" t="str">
            <v>Q12M</v>
          </cell>
          <cell r="F53">
            <v>11090</v>
          </cell>
          <cell r="G53">
            <v>80</v>
          </cell>
          <cell r="H53">
            <v>7.2137060415000001</v>
          </cell>
          <cell r="I53" t="str">
            <v>Gastroenteritis/ dehydration ASH 0–4-year old admissions per 100,000 population</v>
          </cell>
          <cell r="J53" t="str">
            <v>EFCT</v>
          </cell>
          <cell r="K53" t="str">
            <v>ChildASH</v>
          </cell>
          <cell r="M53" t="str">
            <v>ASH0-4</v>
          </cell>
          <cell r="N53" t="str">
            <v>P</v>
          </cell>
          <cell r="O53" t="str">
            <v>Rate</v>
          </cell>
          <cell r="Q53" t="str">
            <v>Y</v>
          </cell>
          <cell r="R53" t="str">
            <v>MidCentral DHB</v>
          </cell>
          <cell r="S53" t="str">
            <v>Y</v>
          </cell>
          <cell r="T53">
            <v>1000</v>
          </cell>
          <cell r="U53" t="str">
            <v>TS</v>
          </cell>
          <cell r="V53">
            <v>0</v>
          </cell>
          <cell r="W53" t="str">
            <v>Low</v>
          </cell>
          <cell r="X53">
            <v>10.192395786000001</v>
          </cell>
          <cell r="Y53" t="str">
            <v>LastPeriod</v>
          </cell>
          <cell r="Z53" t="str">
            <v>Better</v>
          </cell>
          <cell r="AA53">
            <v>11.84041184</v>
          </cell>
          <cell r="AB53">
            <v>7.2137060415000001</v>
          </cell>
          <cell r="AC53">
            <v>41365</v>
          </cell>
          <cell r="AD53">
            <v>43466</v>
          </cell>
          <cell r="AE53" t="str">
            <v>Dom</v>
          </cell>
          <cell r="AF53" t="str">
            <v>hospitalisations</v>
          </cell>
          <cell r="AH53">
            <v>337.5</v>
          </cell>
          <cell r="AJ53">
            <v>0.92387953300000003</v>
          </cell>
          <cell r="AL53">
            <v>-0.38268343199999999</v>
          </cell>
          <cell r="AM53">
            <v>2</v>
          </cell>
          <cell r="AN53" t="str">
            <v>EFCT17</v>
          </cell>
          <cell r="AO53" t="str">
            <v>Contributory ASH child</v>
          </cell>
          <cell r="AP53" t="str">
            <v>https://nsfl.health.govt.nz/accountability/performance-and-monitoring/data-quarterly-reports-and-reporting/ambulatory-sensitive</v>
          </cell>
          <cell r="AQ53" t="str">
            <v>https://nsfl.health.govt.nz/dhb-planning-package/health-quality-measures-nz</v>
          </cell>
          <cell r="AR53">
            <v>0</v>
          </cell>
          <cell r="AS53" t="str">
            <v>N</v>
          </cell>
          <cell r="AT53">
            <v>10.192395786000001</v>
          </cell>
          <cell r="AU53">
            <v>-2.978689744</v>
          </cell>
          <cell r="AV53">
            <v>8.8725925918000002</v>
          </cell>
          <cell r="AW53">
            <v>2.5936823764999999</v>
          </cell>
          <cell r="AX53">
            <v>20</v>
          </cell>
          <cell r="AY53">
            <v>-1.1499999999999999</v>
          </cell>
          <cell r="AZ53" t="str">
            <v>Low</v>
          </cell>
          <cell r="BA53">
            <v>-1.1499999999999999</v>
          </cell>
          <cell r="BB53">
            <v>-1.1499999999999999</v>
          </cell>
          <cell r="BC53">
            <v>0.92500000000000004</v>
          </cell>
          <cell r="BD53" t="str">
            <v>Better</v>
          </cell>
          <cell r="BF53">
            <v>0.85458856800000005</v>
          </cell>
          <cell r="BH53">
            <v>-0.35398217500000001</v>
          </cell>
          <cell r="BK53">
            <v>0.85458856800000005</v>
          </cell>
          <cell r="BL53">
            <v>-0.35398217500000001</v>
          </cell>
          <cell r="BM53">
            <v>1.1499999999999999</v>
          </cell>
          <cell r="BN53">
            <v>1.1499999999999999</v>
          </cell>
          <cell r="BO53">
            <v>10.19</v>
          </cell>
          <cell r="BP53" t="str">
            <v>Better than national by 1.15 Z Score</v>
          </cell>
          <cell r="BQ53" t="str">
            <v>Measure NZ: 10.19</v>
          </cell>
          <cell r="BR53" t="str">
            <v>Quarterly report 12-month rolling up to MAR2019</v>
          </cell>
          <cell r="BS53" t="str">
            <v>Quarterly report 12-month rolling up to JUN2013</v>
          </cell>
          <cell r="BT53" t="str">
            <v>Quarterly report 12-month rolling</v>
          </cell>
          <cell r="BU53">
            <v>43708</v>
          </cell>
        </row>
        <row r="54">
          <cell r="A54" t="str">
            <v>ASHChildGas</v>
          </cell>
          <cell r="B54">
            <v>101</v>
          </cell>
          <cell r="C54">
            <v>43466</v>
          </cell>
          <cell r="D54" t="str">
            <v>Q12M</v>
          </cell>
          <cell r="F54">
            <v>8030</v>
          </cell>
          <cell r="G54">
            <v>39</v>
          </cell>
          <cell r="H54">
            <v>4.8567870486000002</v>
          </cell>
          <cell r="I54" t="str">
            <v>Gastroenteritis/ dehydration ASH 0–4-year old admissions per 100,000 population</v>
          </cell>
          <cell r="J54" t="str">
            <v>EFCT</v>
          </cell>
          <cell r="K54" t="str">
            <v>ChildASH</v>
          </cell>
          <cell r="M54" t="str">
            <v>ASH0-4</v>
          </cell>
          <cell r="N54" t="str">
            <v>P</v>
          </cell>
          <cell r="O54" t="str">
            <v>Rate</v>
          </cell>
          <cell r="Q54" t="str">
            <v>Y</v>
          </cell>
          <cell r="R54" t="str">
            <v>Nelson Marlborough DHB</v>
          </cell>
          <cell r="S54" t="str">
            <v>Y</v>
          </cell>
          <cell r="T54">
            <v>1000</v>
          </cell>
          <cell r="U54" t="str">
            <v>TS</v>
          </cell>
          <cell r="V54">
            <v>0</v>
          </cell>
          <cell r="W54" t="str">
            <v>Low</v>
          </cell>
          <cell r="X54">
            <v>10.192395786000001</v>
          </cell>
          <cell r="Y54" t="str">
            <v>LastPeriod</v>
          </cell>
          <cell r="Z54" t="str">
            <v>Better</v>
          </cell>
          <cell r="AA54">
            <v>8.0183276059999997</v>
          </cell>
          <cell r="AB54">
            <v>4.8567870486000002</v>
          </cell>
          <cell r="AC54">
            <v>41365</v>
          </cell>
          <cell r="AD54">
            <v>43466</v>
          </cell>
          <cell r="AE54" t="str">
            <v>Dom</v>
          </cell>
          <cell r="AF54" t="str">
            <v>hospitalisations</v>
          </cell>
          <cell r="AH54">
            <v>337.5</v>
          </cell>
          <cell r="AJ54">
            <v>0.92387953300000003</v>
          </cell>
          <cell r="AL54">
            <v>-0.38268343199999999</v>
          </cell>
          <cell r="AM54">
            <v>2</v>
          </cell>
          <cell r="AN54" t="str">
            <v>EFCT17</v>
          </cell>
          <cell r="AO54" t="str">
            <v>Contributory ASH child</v>
          </cell>
          <cell r="AP54" t="str">
            <v>https://nsfl.health.govt.nz/accountability/performance-and-monitoring/data-quarterly-reports-and-reporting/ambulatory-sensitive</v>
          </cell>
          <cell r="AQ54" t="str">
            <v>https://nsfl.health.govt.nz/dhb-planning-package/health-quality-measures-nz</v>
          </cell>
          <cell r="AR54">
            <v>0</v>
          </cell>
          <cell r="AS54" t="str">
            <v>N</v>
          </cell>
          <cell r="AT54">
            <v>10.192395786000001</v>
          </cell>
          <cell r="AU54">
            <v>-5.3356087370000003</v>
          </cell>
          <cell r="AV54">
            <v>28.468720595000001</v>
          </cell>
          <cell r="AW54">
            <v>2.5936823764999999</v>
          </cell>
          <cell r="AX54">
            <v>20</v>
          </cell>
          <cell r="AY54">
            <v>-2.06</v>
          </cell>
          <cell r="AZ54" t="str">
            <v>Low</v>
          </cell>
          <cell r="BA54">
            <v>-2.06</v>
          </cell>
          <cell r="BB54">
            <v>-2.06</v>
          </cell>
          <cell r="BC54">
            <v>0.47</v>
          </cell>
          <cell r="BD54" t="str">
            <v>Better</v>
          </cell>
          <cell r="BF54">
            <v>0.43422338049999998</v>
          </cell>
          <cell r="BH54">
            <v>-0.17986121299999999</v>
          </cell>
          <cell r="BK54">
            <v>0.43422338049999998</v>
          </cell>
          <cell r="BL54">
            <v>-0.17986121299999999</v>
          </cell>
          <cell r="BM54">
            <v>2.06</v>
          </cell>
          <cell r="BN54">
            <v>2.06</v>
          </cell>
          <cell r="BO54">
            <v>10.19</v>
          </cell>
          <cell r="BP54" t="str">
            <v>Better than national by 2.06 Z Score</v>
          </cell>
          <cell r="BQ54" t="str">
            <v>Measure NZ: 10.19</v>
          </cell>
          <cell r="BR54" t="str">
            <v>Quarterly report 12-month rolling up to MAR2019</v>
          </cell>
          <cell r="BS54" t="str">
            <v>Quarterly report 12-month rolling up to JUN2013</v>
          </cell>
          <cell r="BT54" t="str">
            <v>Quarterly report 12-month rolling</v>
          </cell>
          <cell r="BU54">
            <v>43708</v>
          </cell>
        </row>
        <row r="55">
          <cell r="A55" t="str">
            <v>ASHChildGas</v>
          </cell>
          <cell r="B55">
            <v>200</v>
          </cell>
          <cell r="C55">
            <v>43466</v>
          </cell>
          <cell r="D55" t="str">
            <v>Q12M</v>
          </cell>
          <cell r="F55">
            <v>305620</v>
          </cell>
          <cell r="G55">
            <v>3115</v>
          </cell>
          <cell r="H55">
            <v>10.192395786000001</v>
          </cell>
          <cell r="I55" t="str">
            <v>Gastroenteritis/ dehydration ASH 0–4-year old admissions per 100,000 population</v>
          </cell>
          <cell r="J55" t="str">
            <v>EFCT</v>
          </cell>
          <cell r="K55" t="str">
            <v>ChildASH</v>
          </cell>
          <cell r="M55" t="str">
            <v>ASH0-4</v>
          </cell>
          <cell r="N55" t="str">
            <v>P</v>
          </cell>
          <cell r="O55" t="str">
            <v>Rate</v>
          </cell>
          <cell r="Q55" t="str">
            <v>Y</v>
          </cell>
          <cell r="R55" t="str">
            <v>New Zealand</v>
          </cell>
          <cell r="S55" t="str">
            <v>Y</v>
          </cell>
          <cell r="T55">
            <v>1000</v>
          </cell>
          <cell r="U55" t="str">
            <v>TS</v>
          </cell>
          <cell r="V55">
            <v>0</v>
          </cell>
          <cell r="W55" t="str">
            <v>Low</v>
          </cell>
          <cell r="X55">
            <v>10.192395786000001</v>
          </cell>
          <cell r="Y55" t="str">
            <v>LastPeriod</v>
          </cell>
          <cell r="Z55" t="str">
            <v>Better</v>
          </cell>
          <cell r="AA55">
            <v>13.267764718</v>
          </cell>
          <cell r="AB55">
            <v>10.192395786000001</v>
          </cell>
          <cell r="AC55">
            <v>41365</v>
          </cell>
          <cell r="AD55">
            <v>43466</v>
          </cell>
          <cell r="AE55" t="str">
            <v>Dom</v>
          </cell>
          <cell r="AF55" t="str">
            <v>hospitalisations</v>
          </cell>
          <cell r="AH55">
            <v>337.5</v>
          </cell>
          <cell r="AJ55">
            <v>0.92387953300000003</v>
          </cell>
          <cell r="AL55">
            <v>-0.38268343199999999</v>
          </cell>
          <cell r="AM55">
            <v>2</v>
          </cell>
          <cell r="AN55" t="str">
            <v>EFCT17</v>
          </cell>
          <cell r="AO55" t="str">
            <v>Contributory ASH child</v>
          </cell>
          <cell r="AP55" t="str">
            <v>https://nsfl.health.govt.nz/accountability/performance-and-monitoring/data-quarterly-reports-and-reporting/ambulatory-sensitive</v>
          </cell>
          <cell r="AQ55" t="str">
            <v>https://nsfl.health.govt.nz/dhb-planning-package/health-quality-measures-nz</v>
          </cell>
          <cell r="AR55">
            <v>0</v>
          </cell>
          <cell r="AS55" t="str">
            <v>N</v>
          </cell>
          <cell r="AT55">
            <v>10.192395786000001</v>
          </cell>
          <cell r="AU55">
            <v>0</v>
          </cell>
          <cell r="AV55">
            <v>0</v>
          </cell>
          <cell r="AW55">
            <v>2.5936823764999999</v>
          </cell>
          <cell r="AX55">
            <v>20</v>
          </cell>
          <cell r="AY55">
            <v>0</v>
          </cell>
          <cell r="AZ55" t="str">
            <v>Low</v>
          </cell>
          <cell r="BA55">
            <v>0</v>
          </cell>
          <cell r="BB55">
            <v>0</v>
          </cell>
          <cell r="BC55">
            <v>2</v>
          </cell>
          <cell r="BD55" t="str">
            <v>Same</v>
          </cell>
          <cell r="BF55">
            <v>1.8477590660000001</v>
          </cell>
          <cell r="BH55">
            <v>-0.76536686399999998</v>
          </cell>
          <cell r="BK55">
            <v>1.8477590660000001</v>
          </cell>
          <cell r="BL55">
            <v>-0.76536686399999998</v>
          </cell>
          <cell r="BM55">
            <v>0</v>
          </cell>
          <cell r="BN55">
            <v>0</v>
          </cell>
          <cell r="BO55">
            <v>10.19</v>
          </cell>
          <cell r="BP55" t="str">
            <v>National average</v>
          </cell>
          <cell r="BQ55" t="str">
            <v>Measure NZ: 10.19</v>
          </cell>
          <cell r="BR55" t="str">
            <v>Quarterly report 12-month rolling up to MAR2019</v>
          </cell>
          <cell r="BS55" t="str">
            <v>Quarterly report 12-month rolling up to JUN2013</v>
          </cell>
          <cell r="BT55" t="str">
            <v>Quarterly report 12-month rolling</v>
          </cell>
          <cell r="BU55">
            <v>43708</v>
          </cell>
        </row>
        <row r="56">
          <cell r="A56" t="str">
            <v>ASHChildGas</v>
          </cell>
          <cell r="B56">
            <v>11</v>
          </cell>
          <cell r="C56">
            <v>43466</v>
          </cell>
          <cell r="D56" t="str">
            <v>Q12M</v>
          </cell>
          <cell r="F56">
            <v>11840</v>
          </cell>
          <cell r="G56">
            <v>143</v>
          </cell>
          <cell r="H56">
            <v>12.077702703</v>
          </cell>
          <cell r="I56" t="str">
            <v>Gastroenteritis/ dehydration ASH 0–4-year old admissions per 100,000 population</v>
          </cell>
          <cell r="J56" t="str">
            <v>EFCT</v>
          </cell>
          <cell r="K56" t="str">
            <v>ChildASH</v>
          </cell>
          <cell r="M56" t="str">
            <v>ASH0-4</v>
          </cell>
          <cell r="N56" t="str">
            <v>P</v>
          </cell>
          <cell r="O56" t="str">
            <v>Rate</v>
          </cell>
          <cell r="Q56" t="str">
            <v>Y</v>
          </cell>
          <cell r="R56" t="str">
            <v>Northland DHB</v>
          </cell>
          <cell r="S56" t="str">
            <v>Y</v>
          </cell>
          <cell r="T56">
            <v>1000</v>
          </cell>
          <cell r="U56" t="str">
            <v>TS</v>
          </cell>
          <cell r="V56">
            <v>0</v>
          </cell>
          <cell r="W56" t="str">
            <v>Low</v>
          </cell>
          <cell r="X56">
            <v>10.192395786000001</v>
          </cell>
          <cell r="Y56" t="str">
            <v>LastPeriod</v>
          </cell>
          <cell r="Z56" t="str">
            <v>Better</v>
          </cell>
          <cell r="AA56">
            <v>12.820512820999999</v>
          </cell>
          <cell r="AB56">
            <v>12.077702703</v>
          </cell>
          <cell r="AC56">
            <v>41365</v>
          </cell>
          <cell r="AD56">
            <v>43466</v>
          </cell>
          <cell r="AE56" t="str">
            <v>Dom</v>
          </cell>
          <cell r="AF56" t="str">
            <v>hospitalisations</v>
          </cell>
          <cell r="AH56">
            <v>337.5</v>
          </cell>
          <cell r="AJ56">
            <v>0.92387953300000003</v>
          </cell>
          <cell r="AL56">
            <v>-0.38268343199999999</v>
          </cell>
          <cell r="AM56">
            <v>2</v>
          </cell>
          <cell r="AN56" t="str">
            <v>EFCT17</v>
          </cell>
          <cell r="AO56" t="str">
            <v>Contributory ASH child</v>
          </cell>
          <cell r="AP56" t="str">
            <v>https://nsfl.health.govt.nz/accountability/performance-and-monitoring/data-quarterly-reports-and-reporting/ambulatory-sensitive</v>
          </cell>
          <cell r="AQ56" t="str">
            <v>https://nsfl.health.govt.nz/dhb-planning-package/health-quality-measures-nz</v>
          </cell>
          <cell r="AR56">
            <v>0</v>
          </cell>
          <cell r="AS56" t="str">
            <v>N</v>
          </cell>
          <cell r="AT56">
            <v>10.192395786000001</v>
          </cell>
          <cell r="AU56">
            <v>1.8853069171000001</v>
          </cell>
          <cell r="AV56">
            <v>3.5543821715999999</v>
          </cell>
          <cell r="AW56">
            <v>2.5936823764999999</v>
          </cell>
          <cell r="AX56">
            <v>20</v>
          </cell>
          <cell r="AY56">
            <v>0.73</v>
          </cell>
          <cell r="AZ56" t="str">
            <v>Low</v>
          </cell>
          <cell r="BA56">
            <v>0.73</v>
          </cell>
          <cell r="BB56">
            <v>0.73</v>
          </cell>
          <cell r="BC56">
            <v>2.73</v>
          </cell>
          <cell r="BD56" t="str">
            <v>Worse</v>
          </cell>
          <cell r="BF56">
            <v>2.5221911251</v>
          </cell>
          <cell r="BH56">
            <v>-1.044725769</v>
          </cell>
          <cell r="BK56">
            <v>2.5221911251</v>
          </cell>
          <cell r="BL56">
            <v>-1.044725769</v>
          </cell>
          <cell r="BM56">
            <v>0.73</v>
          </cell>
          <cell r="BN56">
            <v>0.73</v>
          </cell>
          <cell r="BO56">
            <v>10.19</v>
          </cell>
          <cell r="BP56" t="str">
            <v>Worse than national by 0.73 Z Score</v>
          </cell>
          <cell r="BQ56" t="str">
            <v>Measure NZ: 10.19</v>
          </cell>
          <cell r="BR56" t="str">
            <v>Quarterly report 12-month rolling up to MAR2019</v>
          </cell>
          <cell r="BS56" t="str">
            <v>Quarterly report 12-month rolling up to JUN2013</v>
          </cell>
          <cell r="BT56" t="str">
            <v>Quarterly report 12-month rolling</v>
          </cell>
          <cell r="BU56">
            <v>43708</v>
          </cell>
        </row>
        <row r="57">
          <cell r="A57" t="str">
            <v>ASHChildGas</v>
          </cell>
          <cell r="B57">
            <v>123</v>
          </cell>
          <cell r="C57">
            <v>43466</v>
          </cell>
          <cell r="D57" t="str">
            <v>Q12M</v>
          </cell>
          <cell r="F57">
            <v>3495</v>
          </cell>
          <cell r="G57">
            <v>17</v>
          </cell>
          <cell r="H57">
            <v>4.8640915594000003</v>
          </cell>
          <cell r="I57" t="str">
            <v>Gastroenteritis/ dehydration ASH 0–4-year old admissions per 100,000 population</v>
          </cell>
          <cell r="J57" t="str">
            <v>EFCT</v>
          </cell>
          <cell r="K57" t="str">
            <v>ChildASH</v>
          </cell>
          <cell r="M57" t="str">
            <v>ASH0-4</v>
          </cell>
          <cell r="N57" t="str">
            <v>P</v>
          </cell>
          <cell r="O57" t="str">
            <v>Rate</v>
          </cell>
          <cell r="Q57" t="str">
            <v>Y</v>
          </cell>
          <cell r="R57" t="str">
            <v>South Canterbury DHB</v>
          </cell>
          <cell r="S57" t="str">
            <v>Y</v>
          </cell>
          <cell r="T57">
            <v>1000</v>
          </cell>
          <cell r="U57" t="str">
            <v>TS</v>
          </cell>
          <cell r="V57">
            <v>0</v>
          </cell>
          <cell r="W57" t="str">
            <v>Low</v>
          </cell>
          <cell r="X57">
            <v>10.192395786000001</v>
          </cell>
          <cell r="Y57" t="str">
            <v>LastPeriod</v>
          </cell>
          <cell r="Z57" t="str">
            <v>Better</v>
          </cell>
          <cell r="AA57">
            <v>13.157894736999999</v>
          </cell>
          <cell r="AB57">
            <v>4.8640915594000003</v>
          </cell>
          <cell r="AC57">
            <v>41365</v>
          </cell>
          <cell r="AD57">
            <v>43466</v>
          </cell>
          <cell r="AE57" t="str">
            <v>Dom</v>
          </cell>
          <cell r="AF57" t="str">
            <v>hospitalisations</v>
          </cell>
          <cell r="AH57">
            <v>337.5</v>
          </cell>
          <cell r="AJ57">
            <v>0.92387953300000003</v>
          </cell>
          <cell r="AL57">
            <v>-0.38268343199999999</v>
          </cell>
          <cell r="AM57">
            <v>2</v>
          </cell>
          <cell r="AN57" t="str">
            <v>EFCT17</v>
          </cell>
          <cell r="AO57" t="str">
            <v>Contributory ASH child</v>
          </cell>
          <cell r="AP57" t="str">
            <v>https://nsfl.health.govt.nz/accountability/performance-and-monitoring/data-quarterly-reports-and-reporting/ambulatory-sensitive</v>
          </cell>
          <cell r="AQ57" t="str">
            <v>https://nsfl.health.govt.nz/dhb-planning-package/health-quality-measures-nz</v>
          </cell>
          <cell r="AR57">
            <v>0</v>
          </cell>
          <cell r="AS57" t="str">
            <v>N</v>
          </cell>
          <cell r="AT57">
            <v>10.192395786000001</v>
          </cell>
          <cell r="AU57">
            <v>-5.3283042260000002</v>
          </cell>
          <cell r="AV57">
            <v>28.390825927000002</v>
          </cell>
          <cell r="AW57">
            <v>2.5936823764999999</v>
          </cell>
          <cell r="AX57">
            <v>20</v>
          </cell>
          <cell r="AY57">
            <v>-2.0499999999999998</v>
          </cell>
          <cell r="AZ57" t="str">
            <v>Low</v>
          </cell>
          <cell r="BA57">
            <v>-2.0499999999999998</v>
          </cell>
          <cell r="BB57">
            <v>-2.0499999999999998</v>
          </cell>
          <cell r="BC57">
            <v>0.47499999999999998</v>
          </cell>
          <cell r="BD57" t="str">
            <v>Better</v>
          </cell>
          <cell r="BF57">
            <v>0.43884277820000001</v>
          </cell>
          <cell r="BH57">
            <v>-0.18177462999999999</v>
          </cell>
          <cell r="BK57">
            <v>0.43884277820000001</v>
          </cell>
          <cell r="BL57">
            <v>-0.18177462999999999</v>
          </cell>
          <cell r="BM57">
            <v>2.0499999999999998</v>
          </cell>
          <cell r="BN57">
            <v>2.0499999999999998</v>
          </cell>
          <cell r="BO57">
            <v>10.19</v>
          </cell>
          <cell r="BP57" t="str">
            <v>Better than national by 2.05 Z Score</v>
          </cell>
          <cell r="BQ57" t="str">
            <v>Measure NZ: 10.19</v>
          </cell>
          <cell r="BR57" t="str">
            <v>Quarterly report 12-month rolling up to MAR2019</v>
          </cell>
          <cell r="BS57" t="str">
            <v>Quarterly report 12-month rolling up to JUN2013</v>
          </cell>
          <cell r="BT57" t="str">
            <v>Quarterly report 12-month rolling</v>
          </cell>
          <cell r="BU57">
            <v>43708</v>
          </cell>
        </row>
        <row r="58">
          <cell r="A58" t="str">
            <v>ASHChildGas</v>
          </cell>
          <cell r="B58">
            <v>160</v>
          </cell>
          <cell r="C58">
            <v>43466</v>
          </cell>
          <cell r="D58" t="str">
            <v>Q12M</v>
          </cell>
          <cell r="F58">
            <v>18470</v>
          </cell>
          <cell r="G58">
            <v>189</v>
          </cell>
          <cell r="H58">
            <v>10.232809961999999</v>
          </cell>
          <cell r="I58" t="str">
            <v>Gastroenteritis/ dehydration ASH 0–4-year old admissions per 100,000 population</v>
          </cell>
          <cell r="J58" t="str">
            <v>EFCT</v>
          </cell>
          <cell r="K58" t="str">
            <v>ChildASH</v>
          </cell>
          <cell r="M58" t="str">
            <v>ASH0-4</v>
          </cell>
          <cell r="N58" t="str">
            <v>P</v>
          </cell>
          <cell r="O58" t="str">
            <v>Rate</v>
          </cell>
          <cell r="Q58" t="str">
            <v>Y</v>
          </cell>
          <cell r="R58" t="str">
            <v>Southern DHB</v>
          </cell>
          <cell r="S58" t="str">
            <v>Y</v>
          </cell>
          <cell r="T58">
            <v>1000</v>
          </cell>
          <cell r="U58" t="str">
            <v>TS</v>
          </cell>
          <cell r="V58">
            <v>0</v>
          </cell>
          <cell r="W58" t="str">
            <v>Low</v>
          </cell>
          <cell r="X58">
            <v>10.192395786000001</v>
          </cell>
          <cell r="Y58" t="str">
            <v>LastPeriod</v>
          </cell>
          <cell r="Z58" t="str">
            <v>Better</v>
          </cell>
          <cell r="AA58">
            <v>11.465968586000001</v>
          </cell>
          <cell r="AB58">
            <v>10.232809961999999</v>
          </cell>
          <cell r="AC58">
            <v>41365</v>
          </cell>
          <cell r="AD58">
            <v>43466</v>
          </cell>
          <cell r="AE58" t="str">
            <v>Dom</v>
          </cell>
          <cell r="AF58" t="str">
            <v>hospitalisations</v>
          </cell>
          <cell r="AH58">
            <v>337.5</v>
          </cell>
          <cell r="AJ58">
            <v>0.92387953300000003</v>
          </cell>
          <cell r="AL58">
            <v>-0.38268343199999999</v>
          </cell>
          <cell r="AM58">
            <v>2</v>
          </cell>
          <cell r="AN58" t="str">
            <v>EFCT17</v>
          </cell>
          <cell r="AO58" t="str">
            <v>Contributory ASH child</v>
          </cell>
          <cell r="AP58" t="str">
            <v>https://nsfl.health.govt.nz/accountability/performance-and-monitoring/data-quarterly-reports-and-reporting/ambulatory-sensitive</v>
          </cell>
          <cell r="AQ58" t="str">
            <v>https://nsfl.health.govt.nz/dhb-planning-package/health-quality-measures-nz</v>
          </cell>
          <cell r="AR58">
            <v>0</v>
          </cell>
          <cell r="AS58" t="str">
            <v>N</v>
          </cell>
          <cell r="AT58">
            <v>10.192395786000001</v>
          </cell>
          <cell r="AU58">
            <v>4.0414176500000003E-2</v>
          </cell>
          <cell r="AV58">
            <v>1.6333057000000001E-3</v>
          </cell>
          <cell r="AW58">
            <v>2.5936823764999999</v>
          </cell>
          <cell r="AX58">
            <v>20</v>
          </cell>
          <cell r="AY58">
            <v>0.02</v>
          </cell>
          <cell r="AZ58" t="str">
            <v>Low</v>
          </cell>
          <cell r="BA58">
            <v>0.02</v>
          </cell>
          <cell r="BB58">
            <v>0.02</v>
          </cell>
          <cell r="BC58">
            <v>2.02</v>
          </cell>
          <cell r="BD58" t="str">
            <v>Worse</v>
          </cell>
          <cell r="BF58">
            <v>1.8662366566999999</v>
          </cell>
          <cell r="BH58">
            <v>-0.77302053299999995</v>
          </cell>
          <cell r="BK58">
            <v>1.8662366566999999</v>
          </cell>
          <cell r="BL58">
            <v>-0.77302053299999995</v>
          </cell>
          <cell r="BM58">
            <v>0.02</v>
          </cell>
          <cell r="BN58">
            <v>0.02</v>
          </cell>
          <cell r="BO58">
            <v>10.19</v>
          </cell>
          <cell r="BP58" t="str">
            <v>Worse than national by 0.02 Z Score</v>
          </cell>
          <cell r="BQ58" t="str">
            <v>Measure NZ: 10.19</v>
          </cell>
          <cell r="BR58" t="str">
            <v>Quarterly report 12-month rolling up to MAR2019</v>
          </cell>
          <cell r="BS58" t="str">
            <v>Quarterly report 12-month rolling up to JUN2013</v>
          </cell>
          <cell r="BT58" t="str">
            <v>Quarterly report 12-month rolling</v>
          </cell>
          <cell r="BU58">
            <v>43708</v>
          </cell>
        </row>
        <row r="59">
          <cell r="A59" t="str">
            <v>ASHChildGas</v>
          </cell>
          <cell r="B59">
            <v>71</v>
          </cell>
          <cell r="C59">
            <v>43466</v>
          </cell>
          <cell r="D59" t="str">
            <v>Q12M</v>
          </cell>
          <cell r="F59">
            <v>8075</v>
          </cell>
          <cell r="G59">
            <v>95</v>
          </cell>
          <cell r="H59">
            <v>11.764705881999999</v>
          </cell>
          <cell r="I59" t="str">
            <v>Gastroenteritis/ dehydration ASH 0–4-year old admissions per 100,000 population</v>
          </cell>
          <cell r="J59" t="str">
            <v>EFCT</v>
          </cell>
          <cell r="K59" t="str">
            <v>ChildASH</v>
          </cell>
          <cell r="M59" t="str">
            <v>ASH0-4</v>
          </cell>
          <cell r="N59" t="str">
            <v>P</v>
          </cell>
          <cell r="O59" t="str">
            <v>Rate</v>
          </cell>
          <cell r="Q59" t="str">
            <v>Y</v>
          </cell>
          <cell r="R59" t="str">
            <v>Taranaki DHB</v>
          </cell>
          <cell r="S59" t="str">
            <v>Y</v>
          </cell>
          <cell r="T59">
            <v>1000</v>
          </cell>
          <cell r="U59" t="str">
            <v>TS</v>
          </cell>
          <cell r="V59">
            <v>0</v>
          </cell>
          <cell r="W59" t="str">
            <v>Low</v>
          </cell>
          <cell r="X59">
            <v>10.192395786000001</v>
          </cell>
          <cell r="Y59" t="str">
            <v>LastPeriod</v>
          </cell>
          <cell r="Z59" t="str">
            <v>Worse</v>
          </cell>
          <cell r="AA59">
            <v>9.0307043949000008</v>
          </cell>
          <cell r="AB59">
            <v>11.764705881999999</v>
          </cell>
          <cell r="AC59">
            <v>41365</v>
          </cell>
          <cell r="AD59">
            <v>43466</v>
          </cell>
          <cell r="AE59" t="str">
            <v>Dom</v>
          </cell>
          <cell r="AF59" t="str">
            <v>hospitalisations</v>
          </cell>
          <cell r="AH59">
            <v>337.5</v>
          </cell>
          <cell r="AJ59">
            <v>0.92387953300000003</v>
          </cell>
          <cell r="AL59">
            <v>-0.38268343199999999</v>
          </cell>
          <cell r="AM59">
            <v>2</v>
          </cell>
          <cell r="AN59" t="str">
            <v>EFCT17</v>
          </cell>
          <cell r="AO59" t="str">
            <v>Contributory ASH child</v>
          </cell>
          <cell r="AP59" t="str">
            <v>https://nsfl.health.govt.nz/accountability/performance-and-monitoring/data-quarterly-reports-and-reporting/ambulatory-sensitive</v>
          </cell>
          <cell r="AQ59" t="str">
            <v>https://nsfl.health.govt.nz/dhb-planning-package/health-quality-measures-nz</v>
          </cell>
          <cell r="AR59">
            <v>0</v>
          </cell>
          <cell r="AS59" t="str">
            <v>N</v>
          </cell>
          <cell r="AT59">
            <v>10.192395786000001</v>
          </cell>
          <cell r="AU59">
            <v>1.5723100967000001</v>
          </cell>
          <cell r="AV59">
            <v>2.4721590403000002</v>
          </cell>
          <cell r="AW59">
            <v>2.5936823764999999</v>
          </cell>
          <cell r="AX59">
            <v>20</v>
          </cell>
          <cell r="AY59">
            <v>0.61</v>
          </cell>
          <cell r="AZ59" t="str">
            <v>Low</v>
          </cell>
          <cell r="BA59">
            <v>0.61</v>
          </cell>
          <cell r="BB59">
            <v>0.61</v>
          </cell>
          <cell r="BC59">
            <v>2.61</v>
          </cell>
          <cell r="BD59" t="str">
            <v>Worse</v>
          </cell>
          <cell r="BF59">
            <v>2.4113255810999998</v>
          </cell>
          <cell r="BH59">
            <v>-0.99880375799999999</v>
          </cell>
          <cell r="BK59">
            <v>2.4113255810999998</v>
          </cell>
          <cell r="BL59">
            <v>-0.99880375799999999</v>
          </cell>
          <cell r="BM59">
            <v>0.61</v>
          </cell>
          <cell r="BN59">
            <v>0.61</v>
          </cell>
          <cell r="BO59">
            <v>10.19</v>
          </cell>
          <cell r="BP59" t="str">
            <v>Worse than national by 0.61 Z Score</v>
          </cell>
          <cell r="BQ59" t="str">
            <v>Measure NZ: 10.19</v>
          </cell>
          <cell r="BR59" t="str">
            <v>Quarterly report 12-month rolling up to MAR2019</v>
          </cell>
          <cell r="BS59" t="str">
            <v>Quarterly report 12-month rolling up to JUN2013</v>
          </cell>
          <cell r="BT59" t="str">
            <v>Quarterly report 12-month rolling</v>
          </cell>
          <cell r="BU59">
            <v>43708</v>
          </cell>
        </row>
        <row r="60">
          <cell r="A60" t="str">
            <v>ASHChildGas</v>
          </cell>
          <cell r="B60">
            <v>31</v>
          </cell>
          <cell r="C60">
            <v>43466</v>
          </cell>
          <cell r="D60" t="str">
            <v>Q12M</v>
          </cell>
          <cell r="F60">
            <v>28380</v>
          </cell>
          <cell r="G60">
            <v>398</v>
          </cell>
          <cell r="H60">
            <v>14.023960536000001</v>
          </cell>
          <cell r="I60" t="str">
            <v>Gastroenteritis/ dehydration ASH 0–4-year old admissions per 100,000 population</v>
          </cell>
          <cell r="J60" t="str">
            <v>EFCT</v>
          </cell>
          <cell r="K60" t="str">
            <v>ChildASH</v>
          </cell>
          <cell r="M60" t="str">
            <v>ASH0-4</v>
          </cell>
          <cell r="N60" t="str">
            <v>P</v>
          </cell>
          <cell r="O60" t="str">
            <v>Rate</v>
          </cell>
          <cell r="Q60" t="str">
            <v>Y</v>
          </cell>
          <cell r="R60" t="str">
            <v>Waikato DHB</v>
          </cell>
          <cell r="S60" t="str">
            <v>Y</v>
          </cell>
          <cell r="T60">
            <v>1000</v>
          </cell>
          <cell r="U60" t="str">
            <v>TS</v>
          </cell>
          <cell r="V60">
            <v>0</v>
          </cell>
          <cell r="W60" t="str">
            <v>Low</v>
          </cell>
          <cell r="X60">
            <v>10.192395786000001</v>
          </cell>
          <cell r="Y60" t="str">
            <v>LastPeriod</v>
          </cell>
          <cell r="Z60" t="str">
            <v>Better</v>
          </cell>
          <cell r="AA60">
            <v>14.80565371</v>
          </cell>
          <cell r="AB60">
            <v>14.023960536000001</v>
          </cell>
          <cell r="AC60">
            <v>41365</v>
          </cell>
          <cell r="AD60">
            <v>43466</v>
          </cell>
          <cell r="AE60" t="str">
            <v>Dom</v>
          </cell>
          <cell r="AF60" t="str">
            <v>hospitalisations</v>
          </cell>
          <cell r="AH60">
            <v>337.5</v>
          </cell>
          <cell r="AJ60">
            <v>0.92387953300000003</v>
          </cell>
          <cell r="AL60">
            <v>-0.38268343199999999</v>
          </cell>
          <cell r="AM60">
            <v>2</v>
          </cell>
          <cell r="AN60" t="str">
            <v>EFCT17</v>
          </cell>
          <cell r="AO60" t="str">
            <v>Contributory ASH child</v>
          </cell>
          <cell r="AP60" t="str">
            <v>https://nsfl.health.govt.nz/accountability/performance-and-monitoring/data-quarterly-reports-and-reporting/ambulatory-sensitive</v>
          </cell>
          <cell r="AQ60" t="str">
            <v>https://nsfl.health.govt.nz/dhb-planning-package/health-quality-measures-nz</v>
          </cell>
          <cell r="AR60">
            <v>0</v>
          </cell>
          <cell r="AS60" t="str">
            <v>N</v>
          </cell>
          <cell r="AT60">
            <v>10.192395786000001</v>
          </cell>
          <cell r="AU60">
            <v>3.8315647500000001</v>
          </cell>
          <cell r="AV60">
            <v>14.680888433</v>
          </cell>
          <cell r="AW60">
            <v>2.5936823764999999</v>
          </cell>
          <cell r="AX60">
            <v>20</v>
          </cell>
          <cell r="AY60">
            <v>1.48</v>
          </cell>
          <cell r="AZ60" t="str">
            <v>Low</v>
          </cell>
          <cell r="BA60">
            <v>1.48</v>
          </cell>
          <cell r="BB60">
            <v>1.48</v>
          </cell>
          <cell r="BC60">
            <v>3.24</v>
          </cell>
          <cell r="BD60" t="str">
            <v>Worse</v>
          </cell>
          <cell r="BF60">
            <v>2.9933696868999999</v>
          </cell>
          <cell r="BH60">
            <v>-1.2398943200000001</v>
          </cell>
          <cell r="BK60">
            <v>2.9933696868999999</v>
          </cell>
          <cell r="BL60">
            <v>-1.2398943200000001</v>
          </cell>
          <cell r="BM60">
            <v>1.48</v>
          </cell>
          <cell r="BN60">
            <v>1.48</v>
          </cell>
          <cell r="BO60">
            <v>10.19</v>
          </cell>
          <cell r="BP60" t="str">
            <v>Worse than national by 1.48 Z Score</v>
          </cell>
          <cell r="BQ60" t="str">
            <v>Measure NZ: 10.19</v>
          </cell>
          <cell r="BR60" t="str">
            <v>Quarterly report 12-month rolling up to MAR2019</v>
          </cell>
          <cell r="BS60" t="str">
            <v>Quarterly report 12-month rolling up to JUN2013</v>
          </cell>
          <cell r="BT60" t="str">
            <v>Quarterly report 12-month rolling</v>
          </cell>
          <cell r="BU60">
            <v>43708</v>
          </cell>
        </row>
        <row r="61">
          <cell r="A61" t="str">
            <v>ASHChildGas</v>
          </cell>
          <cell r="B61">
            <v>93</v>
          </cell>
          <cell r="C61">
            <v>43466</v>
          </cell>
          <cell r="D61" t="str">
            <v>Q12M</v>
          </cell>
          <cell r="F61">
            <v>2635</v>
          </cell>
          <cell r="G61">
            <v>19</v>
          </cell>
          <cell r="H61">
            <v>7.2106261859999998</v>
          </cell>
          <cell r="I61" t="str">
            <v>Gastroenteritis/ dehydration ASH 0–4-year old admissions per 100,000 population</v>
          </cell>
          <cell r="J61" t="str">
            <v>EFCT</v>
          </cell>
          <cell r="K61" t="str">
            <v>ChildASH</v>
          </cell>
          <cell r="M61" t="str">
            <v>ASH0-4</v>
          </cell>
          <cell r="N61" t="str">
            <v>P</v>
          </cell>
          <cell r="O61" t="str">
            <v>Rate</v>
          </cell>
          <cell r="Q61" t="str">
            <v>Y</v>
          </cell>
          <cell r="R61" t="str">
            <v>Wairarapa DHB</v>
          </cell>
          <cell r="S61" t="str">
            <v>Y</v>
          </cell>
          <cell r="T61">
            <v>1000</v>
          </cell>
          <cell r="U61" t="str">
            <v>TS</v>
          </cell>
          <cell r="V61">
            <v>0</v>
          </cell>
          <cell r="W61" t="str">
            <v>Low</v>
          </cell>
          <cell r="X61">
            <v>10.192395786000001</v>
          </cell>
          <cell r="Y61" t="str">
            <v>LastPeriod</v>
          </cell>
          <cell r="Z61" t="str">
            <v>Better</v>
          </cell>
          <cell r="AA61">
            <v>13.005780347</v>
          </cell>
          <cell r="AB61">
            <v>7.2106261859999998</v>
          </cell>
          <cell r="AC61">
            <v>41365</v>
          </cell>
          <cell r="AD61">
            <v>43466</v>
          </cell>
          <cell r="AE61" t="str">
            <v>Dom</v>
          </cell>
          <cell r="AF61" t="str">
            <v>hospitalisations</v>
          </cell>
          <cell r="AH61">
            <v>337.5</v>
          </cell>
          <cell r="AJ61">
            <v>0.92387953300000003</v>
          </cell>
          <cell r="AL61">
            <v>-0.38268343199999999</v>
          </cell>
          <cell r="AM61">
            <v>2</v>
          </cell>
          <cell r="AN61" t="str">
            <v>EFCT17</v>
          </cell>
          <cell r="AO61" t="str">
            <v>Contributory ASH child</v>
          </cell>
          <cell r="AP61" t="str">
            <v>https://nsfl.health.govt.nz/accountability/performance-and-monitoring/data-quarterly-reports-and-reporting/ambulatory-sensitive</v>
          </cell>
          <cell r="AQ61" t="str">
            <v>https://nsfl.health.govt.nz/dhb-planning-package/health-quality-measures-nz</v>
          </cell>
          <cell r="AR61">
            <v>0</v>
          </cell>
          <cell r="AS61" t="str">
            <v>N</v>
          </cell>
          <cell r="AT61">
            <v>10.192395786000001</v>
          </cell>
          <cell r="AU61">
            <v>-2.9817695999999998</v>
          </cell>
          <cell r="AV61">
            <v>8.8909499453999992</v>
          </cell>
          <cell r="AW61">
            <v>2.5936823764999999</v>
          </cell>
          <cell r="AX61">
            <v>20</v>
          </cell>
          <cell r="AY61">
            <v>-1.1499999999999999</v>
          </cell>
          <cell r="AZ61" t="str">
            <v>Low</v>
          </cell>
          <cell r="BA61">
            <v>-1.1499999999999999</v>
          </cell>
          <cell r="BB61">
            <v>-1.1499999999999999</v>
          </cell>
          <cell r="BC61">
            <v>0.92500000000000004</v>
          </cell>
          <cell r="BD61" t="str">
            <v>Better</v>
          </cell>
          <cell r="BF61">
            <v>0.85458856800000005</v>
          </cell>
          <cell r="BH61">
            <v>-0.35398217500000001</v>
          </cell>
          <cell r="BK61">
            <v>0.85458856800000005</v>
          </cell>
          <cell r="BL61">
            <v>-0.35398217500000001</v>
          </cell>
          <cell r="BM61">
            <v>1.1499999999999999</v>
          </cell>
          <cell r="BN61">
            <v>1.1499999999999999</v>
          </cell>
          <cell r="BO61">
            <v>10.19</v>
          </cell>
          <cell r="BP61" t="str">
            <v>Better than national by 1.15 Z Score</v>
          </cell>
          <cell r="BQ61" t="str">
            <v>Measure NZ: 10.19</v>
          </cell>
          <cell r="BR61" t="str">
            <v>Quarterly report 12-month rolling up to MAR2019</v>
          </cell>
          <cell r="BS61" t="str">
            <v>Quarterly report 12-month rolling up to JUN2013</v>
          </cell>
          <cell r="BT61" t="str">
            <v>Quarterly report 12-month rolling</v>
          </cell>
          <cell r="BU61">
            <v>43708</v>
          </cell>
        </row>
        <row r="62">
          <cell r="A62" t="str">
            <v>ASHChildGas</v>
          </cell>
          <cell r="B62">
            <v>21</v>
          </cell>
          <cell r="C62">
            <v>43466</v>
          </cell>
          <cell r="D62" t="str">
            <v>Q12M</v>
          </cell>
          <cell r="F62">
            <v>39940</v>
          </cell>
          <cell r="G62">
            <v>412</v>
          </cell>
          <cell r="H62">
            <v>10.31547321</v>
          </cell>
          <cell r="I62" t="str">
            <v>Gastroenteritis/ dehydration ASH 0–4-year old admissions per 100,000 population</v>
          </cell>
          <cell r="J62" t="str">
            <v>EFCT</v>
          </cell>
          <cell r="K62" t="str">
            <v>ChildASH</v>
          </cell>
          <cell r="M62" t="str">
            <v>ASH0-4</v>
          </cell>
          <cell r="N62" t="str">
            <v>P</v>
          </cell>
          <cell r="O62" t="str">
            <v>Rate</v>
          </cell>
          <cell r="Q62" t="str">
            <v>Y</v>
          </cell>
          <cell r="R62" t="str">
            <v>Waitemata DHB</v>
          </cell>
          <cell r="S62" t="str">
            <v>Y</v>
          </cell>
          <cell r="T62">
            <v>1000</v>
          </cell>
          <cell r="U62" t="str">
            <v>TS</v>
          </cell>
          <cell r="V62">
            <v>0</v>
          </cell>
          <cell r="W62" t="str">
            <v>Low</v>
          </cell>
          <cell r="X62">
            <v>10.192395786000001</v>
          </cell>
          <cell r="Y62" t="str">
            <v>LastPeriod</v>
          </cell>
          <cell r="Z62" t="str">
            <v>Better</v>
          </cell>
          <cell r="AA62">
            <v>12.539342818</v>
          </cell>
          <cell r="AB62">
            <v>10.31547321</v>
          </cell>
          <cell r="AC62">
            <v>41365</v>
          </cell>
          <cell r="AD62">
            <v>43466</v>
          </cell>
          <cell r="AE62" t="str">
            <v>Dom</v>
          </cell>
          <cell r="AF62" t="str">
            <v>hospitalisations</v>
          </cell>
          <cell r="AH62">
            <v>337.5</v>
          </cell>
          <cell r="AJ62">
            <v>0.92387953300000003</v>
          </cell>
          <cell r="AL62">
            <v>-0.38268343199999999</v>
          </cell>
          <cell r="AM62">
            <v>2</v>
          </cell>
          <cell r="AN62" t="str">
            <v>EFCT17</v>
          </cell>
          <cell r="AO62" t="str">
            <v>Contributory ASH child</v>
          </cell>
          <cell r="AP62" t="str">
            <v>https://nsfl.health.govt.nz/accountability/performance-and-monitoring/data-quarterly-reports-and-reporting/ambulatory-sensitive</v>
          </cell>
          <cell r="AQ62" t="str">
            <v>https://nsfl.health.govt.nz/dhb-planning-package/health-quality-measures-nz</v>
          </cell>
          <cell r="AR62">
            <v>0</v>
          </cell>
          <cell r="AS62" t="str">
            <v>N</v>
          </cell>
          <cell r="AT62">
            <v>10.192395786000001</v>
          </cell>
          <cell r="AU62">
            <v>0.12307742419999999</v>
          </cell>
          <cell r="AV62">
            <v>1.5148052299999999E-2</v>
          </cell>
          <cell r="AW62">
            <v>2.5936823764999999</v>
          </cell>
          <cell r="AX62">
            <v>20</v>
          </cell>
          <cell r="AY62">
            <v>0.05</v>
          </cell>
          <cell r="AZ62" t="str">
            <v>Low</v>
          </cell>
          <cell r="BA62">
            <v>0.05</v>
          </cell>
          <cell r="BB62">
            <v>0.05</v>
          </cell>
          <cell r="BC62">
            <v>2.0499999999999998</v>
          </cell>
          <cell r="BD62" t="str">
            <v>Worse</v>
          </cell>
          <cell r="BF62">
            <v>1.8939530427</v>
          </cell>
          <cell r="BH62">
            <v>-0.78450103599999998</v>
          </cell>
          <cell r="BK62">
            <v>1.8939530427</v>
          </cell>
          <cell r="BL62">
            <v>-0.78450103599999998</v>
          </cell>
          <cell r="BM62">
            <v>0.05</v>
          </cell>
          <cell r="BN62">
            <v>0.05</v>
          </cell>
          <cell r="BO62">
            <v>10.19</v>
          </cell>
          <cell r="BP62" t="str">
            <v>Worse than national by 0.05 Z Score</v>
          </cell>
          <cell r="BQ62" t="str">
            <v>Measure NZ: 10.19</v>
          </cell>
          <cell r="BR62" t="str">
            <v>Quarterly report 12-month rolling up to MAR2019</v>
          </cell>
          <cell r="BS62" t="str">
            <v>Quarterly report 12-month rolling up to JUN2013</v>
          </cell>
          <cell r="BT62" t="str">
            <v>Quarterly report 12-month rolling</v>
          </cell>
          <cell r="BU62">
            <v>43708</v>
          </cell>
        </row>
        <row r="63">
          <cell r="A63" t="str">
            <v>ASHChildGas</v>
          </cell>
          <cell r="B63">
            <v>111</v>
          </cell>
          <cell r="C63">
            <v>43466</v>
          </cell>
          <cell r="D63" t="str">
            <v>Q12M</v>
          </cell>
          <cell r="F63">
            <v>1880</v>
          </cell>
          <cell r="G63">
            <v>17</v>
          </cell>
          <cell r="H63">
            <v>9.0425531914999997</v>
          </cell>
          <cell r="I63" t="str">
            <v>Gastroenteritis/ dehydration ASH 0–4-year old admissions per 100,000 population</v>
          </cell>
          <cell r="J63" t="str">
            <v>EFCT</v>
          </cell>
          <cell r="K63" t="str">
            <v>ChildASH</v>
          </cell>
          <cell r="M63" t="str">
            <v>ASH0-4</v>
          </cell>
          <cell r="N63" t="str">
            <v>P</v>
          </cell>
          <cell r="O63" t="str">
            <v>Rate</v>
          </cell>
          <cell r="Q63" t="str">
            <v>Y</v>
          </cell>
          <cell r="R63" t="str">
            <v>West Coast DHB</v>
          </cell>
          <cell r="S63" t="str">
            <v>Y</v>
          </cell>
          <cell r="T63">
            <v>1000</v>
          </cell>
          <cell r="U63" t="str">
            <v>TS</v>
          </cell>
          <cell r="V63">
            <v>0</v>
          </cell>
          <cell r="W63" t="str">
            <v>Low</v>
          </cell>
          <cell r="X63">
            <v>10.192395786000001</v>
          </cell>
          <cell r="Y63" t="str">
            <v>LastPeriod</v>
          </cell>
          <cell r="Z63" t="str">
            <v>Worse</v>
          </cell>
          <cell r="AA63">
            <v>5.8165548098000004</v>
          </cell>
          <cell r="AB63">
            <v>9.0425531914999997</v>
          </cell>
          <cell r="AC63">
            <v>41365</v>
          </cell>
          <cell r="AD63">
            <v>43466</v>
          </cell>
          <cell r="AE63" t="str">
            <v>Dom</v>
          </cell>
          <cell r="AF63" t="str">
            <v>hospitalisations</v>
          </cell>
          <cell r="AH63">
            <v>337.5</v>
          </cell>
          <cell r="AJ63">
            <v>0.92387953300000003</v>
          </cell>
          <cell r="AL63">
            <v>-0.38268343199999999</v>
          </cell>
          <cell r="AM63">
            <v>2</v>
          </cell>
          <cell r="AN63" t="str">
            <v>EFCT17</v>
          </cell>
          <cell r="AO63" t="str">
            <v>Contributory ASH child</v>
          </cell>
          <cell r="AP63" t="str">
            <v>https://nsfl.health.govt.nz/accountability/performance-and-monitoring/data-quarterly-reports-and-reporting/ambulatory-sensitive</v>
          </cell>
          <cell r="AQ63" t="str">
            <v>https://nsfl.health.govt.nz/dhb-planning-package/health-quality-measures-nz</v>
          </cell>
          <cell r="AR63">
            <v>0</v>
          </cell>
          <cell r="AS63" t="str">
            <v>N</v>
          </cell>
          <cell r="AT63">
            <v>10.192395786000001</v>
          </cell>
          <cell r="AU63">
            <v>-1.1498425940000001</v>
          </cell>
          <cell r="AV63">
            <v>1.3221379913</v>
          </cell>
          <cell r="AW63">
            <v>2.5936823764999999</v>
          </cell>
          <cell r="AX63">
            <v>20</v>
          </cell>
          <cell r="AY63">
            <v>-0.44</v>
          </cell>
          <cell r="AZ63" t="str">
            <v>Low</v>
          </cell>
          <cell r="BA63">
            <v>-0.44</v>
          </cell>
          <cell r="BB63">
            <v>-0.44</v>
          </cell>
          <cell r="BC63">
            <v>1.56</v>
          </cell>
          <cell r="BD63" t="str">
            <v>Better</v>
          </cell>
          <cell r="BF63">
            <v>1.4412520714999999</v>
          </cell>
          <cell r="BH63">
            <v>-0.59698615399999999</v>
          </cell>
          <cell r="BK63">
            <v>1.4412520714999999</v>
          </cell>
          <cell r="BL63">
            <v>-0.59698615399999999</v>
          </cell>
          <cell r="BM63">
            <v>0.44</v>
          </cell>
          <cell r="BN63">
            <v>0.44</v>
          </cell>
          <cell r="BO63">
            <v>10.19</v>
          </cell>
          <cell r="BP63" t="str">
            <v>Better than national by 0.44 Z Score</v>
          </cell>
          <cell r="BQ63" t="str">
            <v>Measure NZ: 10.19</v>
          </cell>
          <cell r="BR63" t="str">
            <v>Quarterly report 12-month rolling up to MAR2019</v>
          </cell>
          <cell r="BS63" t="str">
            <v>Quarterly report 12-month rolling up to JUN2013</v>
          </cell>
          <cell r="BT63" t="str">
            <v>Quarterly report 12-month rolling</v>
          </cell>
          <cell r="BU63">
            <v>43708</v>
          </cell>
        </row>
        <row r="64">
          <cell r="A64" t="str">
            <v>ASHChildGas</v>
          </cell>
          <cell r="B64">
            <v>82</v>
          </cell>
          <cell r="C64">
            <v>43466</v>
          </cell>
          <cell r="D64" t="str">
            <v>Q12M</v>
          </cell>
          <cell r="F64">
            <v>4385</v>
          </cell>
          <cell r="G64">
            <v>34</v>
          </cell>
          <cell r="H64">
            <v>7.7537058153</v>
          </cell>
          <cell r="I64" t="str">
            <v>Gastroenteritis/ dehydration ASH 0–4-year old admissions per 100,000 population</v>
          </cell>
          <cell r="J64" t="str">
            <v>EFCT</v>
          </cell>
          <cell r="K64" t="str">
            <v>ChildASH</v>
          </cell>
          <cell r="M64" t="str">
            <v>ASH0-4</v>
          </cell>
          <cell r="N64" t="str">
            <v>P</v>
          </cell>
          <cell r="O64" t="str">
            <v>Rate</v>
          </cell>
          <cell r="Q64" t="str">
            <v>Y</v>
          </cell>
          <cell r="R64" t="str">
            <v>Whanganui DHB</v>
          </cell>
          <cell r="S64" t="str">
            <v>Y</v>
          </cell>
          <cell r="T64">
            <v>1000</v>
          </cell>
          <cell r="U64" t="str">
            <v>TS</v>
          </cell>
          <cell r="V64">
            <v>0</v>
          </cell>
          <cell r="W64" t="str">
            <v>Low</v>
          </cell>
          <cell r="X64">
            <v>10.192395786000001</v>
          </cell>
          <cell r="Y64" t="str">
            <v>LastPeriod</v>
          </cell>
          <cell r="Z64" t="str">
            <v>Better</v>
          </cell>
          <cell r="AA64">
            <v>17.488789237999999</v>
          </cell>
          <cell r="AB64">
            <v>7.7537058153</v>
          </cell>
          <cell r="AC64">
            <v>41365</v>
          </cell>
          <cell r="AD64">
            <v>43466</v>
          </cell>
          <cell r="AE64" t="str">
            <v>Dom</v>
          </cell>
          <cell r="AF64" t="str">
            <v>hospitalisations</v>
          </cell>
          <cell r="AH64">
            <v>337.5</v>
          </cell>
          <cell r="AJ64">
            <v>0.92387953300000003</v>
          </cell>
          <cell r="AL64">
            <v>-0.38268343199999999</v>
          </cell>
          <cell r="AM64">
            <v>2</v>
          </cell>
          <cell r="AN64" t="str">
            <v>EFCT17</v>
          </cell>
          <cell r="AO64" t="str">
            <v>Contributory ASH child</v>
          </cell>
          <cell r="AP64" t="str">
            <v>https://nsfl.health.govt.nz/accountability/performance-and-monitoring/data-quarterly-reports-and-reporting/ambulatory-sensitive</v>
          </cell>
          <cell r="AQ64" t="str">
            <v>https://nsfl.health.govt.nz/dhb-planning-package/health-quality-measures-nz</v>
          </cell>
          <cell r="AR64">
            <v>0</v>
          </cell>
          <cell r="AS64" t="str">
            <v>N</v>
          </cell>
          <cell r="AT64">
            <v>10.192395786000001</v>
          </cell>
          <cell r="AU64">
            <v>-2.43868997</v>
          </cell>
          <cell r="AV64">
            <v>5.9472087713999997</v>
          </cell>
          <cell r="AW64">
            <v>2.5936823764999999</v>
          </cell>
          <cell r="AX64">
            <v>20</v>
          </cell>
          <cell r="AY64">
            <v>-0.94</v>
          </cell>
          <cell r="AZ64" t="str">
            <v>Low</v>
          </cell>
          <cell r="BA64">
            <v>-0.94</v>
          </cell>
          <cell r="BB64">
            <v>-0.94</v>
          </cell>
          <cell r="BC64">
            <v>1.06</v>
          </cell>
          <cell r="BD64" t="str">
            <v>Better</v>
          </cell>
          <cell r="BF64">
            <v>0.97931230499999999</v>
          </cell>
          <cell r="BH64">
            <v>-0.405644438</v>
          </cell>
          <cell r="BK64">
            <v>0.97931230499999999</v>
          </cell>
          <cell r="BL64">
            <v>-0.405644438</v>
          </cell>
          <cell r="BM64">
            <v>0.94</v>
          </cell>
          <cell r="BN64">
            <v>0.94</v>
          </cell>
          <cell r="BO64">
            <v>10.19</v>
          </cell>
          <cell r="BP64" t="str">
            <v>Better than national by 0.94 Z Score</v>
          </cell>
          <cell r="BQ64" t="str">
            <v>Measure NZ: 10.19</v>
          </cell>
          <cell r="BR64" t="str">
            <v>Quarterly report 12-month rolling up to MAR2019</v>
          </cell>
          <cell r="BS64" t="str">
            <v>Quarterly report 12-month rolling up to JUN2013</v>
          </cell>
          <cell r="BT64" t="str">
            <v>Quarterly report 12-month rolling</v>
          </cell>
          <cell r="BU64">
            <v>43708</v>
          </cell>
        </row>
        <row r="65">
          <cell r="A65" t="str">
            <v>ASHChildUpp</v>
          </cell>
          <cell r="B65">
            <v>22</v>
          </cell>
          <cell r="C65">
            <v>43466</v>
          </cell>
          <cell r="D65" t="str">
            <v>Q12M</v>
          </cell>
          <cell r="F65">
            <v>28630</v>
          </cell>
          <cell r="G65">
            <v>336</v>
          </cell>
          <cell r="H65">
            <v>11.73594132</v>
          </cell>
          <cell r="I65" t="str">
            <v>Upper and ENT respiratory infection ASH 0–4-year old admissions per 100,000 population</v>
          </cell>
          <cell r="J65" t="str">
            <v>EFCT</v>
          </cell>
          <cell r="K65" t="str">
            <v>ChildASH</v>
          </cell>
          <cell r="M65" t="str">
            <v>ASH0-4</v>
          </cell>
          <cell r="N65" t="str">
            <v>P</v>
          </cell>
          <cell r="O65" t="str">
            <v>Rate</v>
          </cell>
          <cell r="Q65" t="str">
            <v>Y</v>
          </cell>
          <cell r="R65" t="str">
            <v>Auckland DHB</v>
          </cell>
          <cell r="S65" t="str">
            <v>Y</v>
          </cell>
          <cell r="T65">
            <v>1000</v>
          </cell>
          <cell r="U65" t="str">
            <v>TS</v>
          </cell>
          <cell r="V65">
            <v>0</v>
          </cell>
          <cell r="W65" t="str">
            <v>Low</v>
          </cell>
          <cell r="X65">
            <v>16.667757345999998</v>
          </cell>
          <cell r="Y65" t="str">
            <v>LastPeriod</v>
          </cell>
          <cell r="Z65" t="str">
            <v>Worse</v>
          </cell>
          <cell r="AA65">
            <v>8.8105726872000005</v>
          </cell>
          <cell r="AB65">
            <v>11.73594132</v>
          </cell>
          <cell r="AC65">
            <v>41365</v>
          </cell>
          <cell r="AD65">
            <v>43466</v>
          </cell>
          <cell r="AE65" t="str">
            <v>Dom</v>
          </cell>
          <cell r="AF65" t="str">
            <v>hospitalisations</v>
          </cell>
          <cell r="AH65">
            <v>346.5</v>
          </cell>
          <cell r="AJ65">
            <v>0.97236992</v>
          </cell>
          <cell r="AL65">
            <v>-0.23344536399999999</v>
          </cell>
          <cell r="AM65">
            <v>2</v>
          </cell>
          <cell r="AN65" t="str">
            <v>EFCT16</v>
          </cell>
          <cell r="AO65" t="str">
            <v>Contributory ASH child</v>
          </cell>
          <cell r="AP65" t="str">
            <v>https://nsfl.health.govt.nz/accountability/performance-and-monitoring/data-quarterly-reports-and-reporting/ambulatory-sensitive</v>
          </cell>
          <cell r="AQ65" t="str">
            <v>https://nsfl.health.govt.nz/dhb-planning-package/health-quality-measures-nz</v>
          </cell>
          <cell r="AR65">
            <v>0</v>
          </cell>
          <cell r="AS65" t="str">
            <v>N</v>
          </cell>
          <cell r="AT65">
            <v>16.667757345999998</v>
          </cell>
          <cell r="AU65">
            <v>-4.9318160249999998</v>
          </cell>
          <cell r="AV65">
            <v>24.322809309</v>
          </cell>
          <cell r="AW65">
            <v>4.1086539870000003</v>
          </cell>
          <cell r="AX65">
            <v>20</v>
          </cell>
          <cell r="AY65">
            <v>-1.2</v>
          </cell>
          <cell r="AZ65" t="str">
            <v>Low</v>
          </cell>
          <cell r="BA65">
            <v>-1.2</v>
          </cell>
          <cell r="BB65">
            <v>-1.2</v>
          </cell>
          <cell r="BC65">
            <v>0.9</v>
          </cell>
          <cell r="BD65" t="str">
            <v>Better</v>
          </cell>
          <cell r="BF65">
            <v>0.87513292799999998</v>
          </cell>
          <cell r="BH65">
            <v>-0.21010082799999999</v>
          </cell>
          <cell r="BK65">
            <v>0.87513292799999998</v>
          </cell>
          <cell r="BL65">
            <v>-0.21010082799999999</v>
          </cell>
          <cell r="BM65">
            <v>1.2</v>
          </cell>
          <cell r="BN65">
            <v>1.2</v>
          </cell>
          <cell r="BO65">
            <v>16.670000000000002</v>
          </cell>
          <cell r="BP65" t="str">
            <v>Better than national by 1.20 Z Score</v>
          </cell>
          <cell r="BQ65" t="str">
            <v>Measure NZ: 16.67</v>
          </cell>
          <cell r="BR65" t="str">
            <v>Quarterly report 12-month rolling up to MAR2019</v>
          </cell>
          <cell r="BS65" t="str">
            <v>Quarterly report 12-month rolling up to JUN2013</v>
          </cell>
          <cell r="BT65" t="str">
            <v>Quarterly report 12-month rolling</v>
          </cell>
          <cell r="BU65">
            <v>43708</v>
          </cell>
        </row>
        <row r="66">
          <cell r="A66" t="str">
            <v>ASHChildUpp</v>
          </cell>
          <cell r="B66">
            <v>47</v>
          </cell>
          <cell r="C66">
            <v>43466</v>
          </cell>
          <cell r="D66" t="str">
            <v>Q12M</v>
          </cell>
          <cell r="F66">
            <v>15110</v>
          </cell>
          <cell r="G66">
            <v>298</v>
          </cell>
          <cell r="H66">
            <v>19.722038385000001</v>
          </cell>
          <cell r="I66" t="str">
            <v>Upper and ENT respiratory infection ASH 0–4-year old admissions per 100,000 population</v>
          </cell>
          <cell r="J66" t="str">
            <v>EFCT</v>
          </cell>
          <cell r="K66" t="str">
            <v>ChildASH</v>
          </cell>
          <cell r="M66" t="str">
            <v>ASH0-4</v>
          </cell>
          <cell r="N66" t="str">
            <v>P</v>
          </cell>
          <cell r="O66" t="str">
            <v>Rate</v>
          </cell>
          <cell r="Q66" t="str">
            <v>Y</v>
          </cell>
          <cell r="R66" t="str">
            <v>Bay of Plenty DHB</v>
          </cell>
          <cell r="S66" t="str">
            <v>Y</v>
          </cell>
          <cell r="T66">
            <v>1000</v>
          </cell>
          <cell r="U66" t="str">
            <v>TS</v>
          </cell>
          <cell r="V66">
            <v>0</v>
          </cell>
          <cell r="W66" t="str">
            <v>Low</v>
          </cell>
          <cell r="X66">
            <v>16.667757345999998</v>
          </cell>
          <cell r="Y66" t="str">
            <v>LastPeriod</v>
          </cell>
          <cell r="Z66" t="str">
            <v>Worse</v>
          </cell>
          <cell r="AA66">
            <v>18.169761272999999</v>
          </cell>
          <cell r="AB66">
            <v>19.722038385000001</v>
          </cell>
          <cell r="AC66">
            <v>41365</v>
          </cell>
          <cell r="AD66">
            <v>43466</v>
          </cell>
          <cell r="AE66" t="str">
            <v>Dom</v>
          </cell>
          <cell r="AF66" t="str">
            <v>hospitalisations</v>
          </cell>
          <cell r="AH66">
            <v>346.5</v>
          </cell>
          <cell r="AJ66">
            <v>0.97236992</v>
          </cell>
          <cell r="AL66">
            <v>-0.23344536399999999</v>
          </cell>
          <cell r="AM66">
            <v>2</v>
          </cell>
          <cell r="AN66" t="str">
            <v>EFCT16</v>
          </cell>
          <cell r="AO66" t="str">
            <v>Contributory ASH child</v>
          </cell>
          <cell r="AP66" t="str">
            <v>https://nsfl.health.govt.nz/accountability/performance-and-monitoring/data-quarterly-reports-and-reporting/ambulatory-sensitive</v>
          </cell>
          <cell r="AQ66" t="str">
            <v>https://nsfl.health.govt.nz/dhb-planning-package/health-quality-measures-nz</v>
          </cell>
          <cell r="AR66">
            <v>0</v>
          </cell>
          <cell r="AS66" t="str">
            <v>N</v>
          </cell>
          <cell r="AT66">
            <v>16.667757345999998</v>
          </cell>
          <cell r="AU66">
            <v>3.0542810395000002</v>
          </cell>
          <cell r="AV66">
            <v>9.3286326679999991</v>
          </cell>
          <cell r="AW66">
            <v>4.1086539870000003</v>
          </cell>
          <cell r="AX66">
            <v>20</v>
          </cell>
          <cell r="AY66">
            <v>0.74</v>
          </cell>
          <cell r="AZ66" t="str">
            <v>Low</v>
          </cell>
          <cell r="BA66">
            <v>0.74</v>
          </cell>
          <cell r="BB66">
            <v>0.74</v>
          </cell>
          <cell r="BC66">
            <v>2.74</v>
          </cell>
          <cell r="BD66" t="str">
            <v>Worse</v>
          </cell>
          <cell r="BF66">
            <v>2.6642935807999999</v>
          </cell>
          <cell r="BH66">
            <v>-0.63964029700000002</v>
          </cell>
          <cell r="BK66">
            <v>2.6642935807999999</v>
          </cell>
          <cell r="BL66">
            <v>-0.63964029700000002</v>
          </cell>
          <cell r="BM66">
            <v>0.74</v>
          </cell>
          <cell r="BN66">
            <v>0.74</v>
          </cell>
          <cell r="BO66">
            <v>16.670000000000002</v>
          </cell>
          <cell r="BP66" t="str">
            <v>Worse than national by 0.74 Z Score</v>
          </cell>
          <cell r="BQ66" t="str">
            <v>Measure NZ: 16.67</v>
          </cell>
          <cell r="BR66" t="str">
            <v>Quarterly report 12-month rolling up to MAR2019</v>
          </cell>
          <cell r="BS66" t="str">
            <v>Quarterly report 12-month rolling up to JUN2013</v>
          </cell>
          <cell r="BT66" t="str">
            <v>Quarterly report 12-month rolling</v>
          </cell>
          <cell r="BU66">
            <v>43708</v>
          </cell>
        </row>
        <row r="67">
          <cell r="A67" t="str">
            <v>ASHChildUpp</v>
          </cell>
          <cell r="B67">
            <v>121</v>
          </cell>
          <cell r="C67">
            <v>43466</v>
          </cell>
          <cell r="D67" t="str">
            <v>Q12M</v>
          </cell>
          <cell r="F67">
            <v>33620</v>
          </cell>
          <cell r="G67">
            <v>671</v>
          </cell>
          <cell r="H67">
            <v>19.95835812</v>
          </cell>
          <cell r="I67" t="str">
            <v>Upper and ENT respiratory infection ASH 0–4-year old admissions per 100,000 population</v>
          </cell>
          <cell r="J67" t="str">
            <v>EFCT</v>
          </cell>
          <cell r="K67" t="str">
            <v>ChildASH</v>
          </cell>
          <cell r="M67" t="str">
            <v>ASH0-4</v>
          </cell>
          <cell r="N67" t="str">
            <v>P</v>
          </cell>
          <cell r="O67" t="str">
            <v>Rate</v>
          </cell>
          <cell r="Q67" t="str">
            <v>Y</v>
          </cell>
          <cell r="R67" t="str">
            <v>Canterbury DHB</v>
          </cell>
          <cell r="S67" t="str">
            <v>Y</v>
          </cell>
          <cell r="T67">
            <v>1000</v>
          </cell>
          <cell r="U67" t="str">
            <v>TS</v>
          </cell>
          <cell r="V67">
            <v>0</v>
          </cell>
          <cell r="W67" t="str">
            <v>Low</v>
          </cell>
          <cell r="X67">
            <v>16.667757345999998</v>
          </cell>
          <cell r="Y67" t="str">
            <v>LastPeriod</v>
          </cell>
          <cell r="Z67" t="str">
            <v>Worse</v>
          </cell>
          <cell r="AA67">
            <v>18.424732018</v>
          </cell>
          <cell r="AB67">
            <v>19.95835812</v>
          </cell>
          <cell r="AC67">
            <v>41365</v>
          </cell>
          <cell r="AD67">
            <v>43466</v>
          </cell>
          <cell r="AE67" t="str">
            <v>Dom</v>
          </cell>
          <cell r="AF67" t="str">
            <v>hospitalisations</v>
          </cell>
          <cell r="AH67">
            <v>346.5</v>
          </cell>
          <cell r="AJ67">
            <v>0.97236992</v>
          </cell>
          <cell r="AL67">
            <v>-0.23344536399999999</v>
          </cell>
          <cell r="AM67">
            <v>2</v>
          </cell>
          <cell r="AN67" t="str">
            <v>EFCT16</v>
          </cell>
          <cell r="AO67" t="str">
            <v>Contributory ASH child</v>
          </cell>
          <cell r="AP67" t="str">
            <v>https://nsfl.health.govt.nz/accountability/performance-and-monitoring/data-quarterly-reports-and-reporting/ambulatory-sensitive</v>
          </cell>
          <cell r="AQ67" t="str">
            <v>https://nsfl.health.govt.nz/dhb-planning-package/health-quality-measures-nz</v>
          </cell>
          <cell r="AR67">
            <v>0</v>
          </cell>
          <cell r="AS67" t="str">
            <v>N</v>
          </cell>
          <cell r="AT67">
            <v>16.667757345999998</v>
          </cell>
          <cell r="AU67">
            <v>3.2906007744000001</v>
          </cell>
          <cell r="AV67">
            <v>10.828053456999999</v>
          </cell>
          <cell r="AW67">
            <v>4.1086539870000003</v>
          </cell>
          <cell r="AX67">
            <v>20</v>
          </cell>
          <cell r="AY67">
            <v>0.8</v>
          </cell>
          <cell r="AZ67" t="str">
            <v>Low</v>
          </cell>
          <cell r="BA67">
            <v>0.8</v>
          </cell>
          <cell r="BB67">
            <v>0.8</v>
          </cell>
          <cell r="BC67">
            <v>2.8</v>
          </cell>
          <cell r="BD67" t="str">
            <v>Worse</v>
          </cell>
          <cell r="BF67">
            <v>2.7226357760000002</v>
          </cell>
          <cell r="BH67">
            <v>-0.653647019</v>
          </cell>
          <cell r="BK67">
            <v>2.7226357760000002</v>
          </cell>
          <cell r="BL67">
            <v>-0.653647019</v>
          </cell>
          <cell r="BM67">
            <v>0.8</v>
          </cell>
          <cell r="BN67">
            <v>0.8</v>
          </cell>
          <cell r="BO67">
            <v>16.670000000000002</v>
          </cell>
          <cell r="BP67" t="str">
            <v>Worse than national by 0.80 Z Score</v>
          </cell>
          <cell r="BQ67" t="str">
            <v>Measure NZ: 16.67</v>
          </cell>
          <cell r="BR67" t="str">
            <v>Quarterly report 12-month rolling up to MAR2019</v>
          </cell>
          <cell r="BS67" t="str">
            <v>Quarterly report 12-month rolling up to JUN2013</v>
          </cell>
          <cell r="BT67" t="str">
            <v>Quarterly report 12-month rolling</v>
          </cell>
          <cell r="BU67">
            <v>43708</v>
          </cell>
        </row>
        <row r="68">
          <cell r="A68" t="str">
            <v>ASHChildUpp</v>
          </cell>
          <cell r="B68">
            <v>91</v>
          </cell>
          <cell r="C68">
            <v>43466</v>
          </cell>
          <cell r="D68" t="str">
            <v>Q12M</v>
          </cell>
          <cell r="F68">
            <v>17940</v>
          </cell>
          <cell r="G68">
            <v>281</v>
          </cell>
          <cell r="H68">
            <v>15.663322185</v>
          </cell>
          <cell r="I68" t="str">
            <v>Upper and ENT respiratory infection ASH 0–4-year old admissions per 100,000 population</v>
          </cell>
          <cell r="J68" t="str">
            <v>EFCT</v>
          </cell>
          <cell r="K68" t="str">
            <v>ChildASH</v>
          </cell>
          <cell r="M68" t="str">
            <v>ASH0-4</v>
          </cell>
          <cell r="N68" t="str">
            <v>P</v>
          </cell>
          <cell r="O68" t="str">
            <v>Rate</v>
          </cell>
          <cell r="Q68" t="str">
            <v>Y</v>
          </cell>
          <cell r="R68" t="str">
            <v>Capital &amp; Coast DHB</v>
          </cell>
          <cell r="S68" t="str">
            <v>Y</v>
          </cell>
          <cell r="T68">
            <v>1000</v>
          </cell>
          <cell r="U68" t="str">
            <v>TS</v>
          </cell>
          <cell r="V68">
            <v>0</v>
          </cell>
          <cell r="W68" t="str">
            <v>Low</v>
          </cell>
          <cell r="X68">
            <v>16.667757345999998</v>
          </cell>
          <cell r="Y68" t="str">
            <v>LastPeriod</v>
          </cell>
          <cell r="Z68" t="str">
            <v>Worse</v>
          </cell>
          <cell r="AA68">
            <v>11.415289255999999</v>
          </cell>
          <cell r="AB68">
            <v>15.663322185</v>
          </cell>
          <cell r="AC68">
            <v>41365</v>
          </cell>
          <cell r="AD68">
            <v>43466</v>
          </cell>
          <cell r="AE68" t="str">
            <v>Dom</v>
          </cell>
          <cell r="AF68" t="str">
            <v>hospitalisations</v>
          </cell>
          <cell r="AH68">
            <v>346.5</v>
          </cell>
          <cell r="AJ68">
            <v>0.97236992</v>
          </cell>
          <cell r="AL68">
            <v>-0.23344536399999999</v>
          </cell>
          <cell r="AM68">
            <v>2</v>
          </cell>
          <cell r="AN68" t="str">
            <v>EFCT16</v>
          </cell>
          <cell r="AO68" t="str">
            <v>Contributory ASH child</v>
          </cell>
          <cell r="AP68" t="str">
            <v>https://nsfl.health.govt.nz/accountability/performance-and-monitoring/data-quarterly-reports-and-reporting/ambulatory-sensitive</v>
          </cell>
          <cell r="AQ68" t="str">
            <v>https://nsfl.health.govt.nz/dhb-planning-package/health-quality-measures-nz</v>
          </cell>
          <cell r="AR68">
            <v>0</v>
          </cell>
          <cell r="AS68" t="str">
            <v>N</v>
          </cell>
          <cell r="AT68">
            <v>16.667757345999998</v>
          </cell>
          <cell r="AU68">
            <v>-1.004435161</v>
          </cell>
          <cell r="AV68">
            <v>1.0088899920000001</v>
          </cell>
          <cell r="AW68">
            <v>4.1086539870000003</v>
          </cell>
          <cell r="AX68">
            <v>20</v>
          </cell>
          <cell r="AY68">
            <v>-0.24</v>
          </cell>
          <cell r="AZ68" t="str">
            <v>Low</v>
          </cell>
          <cell r="BA68">
            <v>-0.24</v>
          </cell>
          <cell r="BB68">
            <v>-0.24</v>
          </cell>
          <cell r="BC68">
            <v>1.76</v>
          </cell>
          <cell r="BD68" t="str">
            <v>Better</v>
          </cell>
          <cell r="BF68">
            <v>1.7113710592</v>
          </cell>
          <cell r="BH68">
            <v>-0.41086384100000001</v>
          </cell>
          <cell r="BK68">
            <v>1.7113710592</v>
          </cell>
          <cell r="BL68">
            <v>-0.41086384100000001</v>
          </cell>
          <cell r="BM68">
            <v>0.24</v>
          </cell>
          <cell r="BN68">
            <v>0.24</v>
          </cell>
          <cell r="BO68">
            <v>16.670000000000002</v>
          </cell>
          <cell r="BP68" t="str">
            <v>Better than national by 0.24 Z Score</v>
          </cell>
          <cell r="BQ68" t="str">
            <v>Measure NZ: 16.67</v>
          </cell>
          <cell r="BR68" t="str">
            <v>Quarterly report 12-month rolling up to MAR2019</v>
          </cell>
          <cell r="BS68" t="str">
            <v>Quarterly report 12-month rolling up to JUN2013</v>
          </cell>
          <cell r="BT68" t="str">
            <v>Quarterly report 12-month rolling</v>
          </cell>
          <cell r="BU68">
            <v>43708</v>
          </cell>
        </row>
        <row r="69">
          <cell r="A69" t="str">
            <v>ASHChildUpp</v>
          </cell>
          <cell r="B69">
            <v>23</v>
          </cell>
          <cell r="C69">
            <v>43466</v>
          </cell>
          <cell r="D69" t="str">
            <v>Q12M</v>
          </cell>
          <cell r="F69">
            <v>39740</v>
          </cell>
          <cell r="G69">
            <v>598</v>
          </cell>
          <cell r="H69">
            <v>15.04781077</v>
          </cell>
          <cell r="I69" t="str">
            <v>Upper and ENT respiratory infection ASH 0–4-year old admissions per 100,000 population</v>
          </cell>
          <cell r="J69" t="str">
            <v>EFCT</v>
          </cell>
          <cell r="K69" t="str">
            <v>ChildASH</v>
          </cell>
          <cell r="M69" t="str">
            <v>ASH0-4</v>
          </cell>
          <cell r="N69" t="str">
            <v>P</v>
          </cell>
          <cell r="O69" t="str">
            <v>Rate</v>
          </cell>
          <cell r="Q69" t="str">
            <v>Y</v>
          </cell>
          <cell r="R69" t="str">
            <v>Counties Manukau Health</v>
          </cell>
          <cell r="S69" t="str">
            <v>Y</v>
          </cell>
          <cell r="T69">
            <v>1000</v>
          </cell>
          <cell r="U69" t="str">
            <v>TS</v>
          </cell>
          <cell r="V69">
            <v>0</v>
          </cell>
          <cell r="W69" t="str">
            <v>Low</v>
          </cell>
          <cell r="X69">
            <v>16.667757345999998</v>
          </cell>
          <cell r="Y69" t="str">
            <v>LastPeriod</v>
          </cell>
          <cell r="Z69" t="str">
            <v>Worse</v>
          </cell>
          <cell r="AA69">
            <v>11.840688912999999</v>
          </cell>
          <cell r="AB69">
            <v>15.04781077</v>
          </cell>
          <cell r="AC69">
            <v>41365</v>
          </cell>
          <cell r="AD69">
            <v>43466</v>
          </cell>
          <cell r="AE69" t="str">
            <v>Dom</v>
          </cell>
          <cell r="AF69" t="str">
            <v>hospitalisations</v>
          </cell>
          <cell r="AH69">
            <v>346.5</v>
          </cell>
          <cell r="AJ69">
            <v>0.97236992</v>
          </cell>
          <cell r="AL69">
            <v>-0.23344536399999999</v>
          </cell>
          <cell r="AM69">
            <v>2</v>
          </cell>
          <cell r="AN69" t="str">
            <v>EFCT16</v>
          </cell>
          <cell r="AO69" t="str">
            <v>Contributory ASH child</v>
          </cell>
          <cell r="AP69" t="str">
            <v>https://nsfl.health.govt.nz/accountability/performance-and-monitoring/data-quarterly-reports-and-reporting/ambulatory-sensitive</v>
          </cell>
          <cell r="AQ69" t="str">
            <v>https://nsfl.health.govt.nz/dhb-planning-package/health-quality-measures-nz</v>
          </cell>
          <cell r="AR69">
            <v>0</v>
          </cell>
          <cell r="AS69" t="str">
            <v>N</v>
          </cell>
          <cell r="AT69">
            <v>16.667757345999998</v>
          </cell>
          <cell r="AU69">
            <v>-1.619946576</v>
          </cell>
          <cell r="AV69">
            <v>2.6242269081999998</v>
          </cell>
          <cell r="AW69">
            <v>4.1086539870000003</v>
          </cell>
          <cell r="AX69">
            <v>20</v>
          </cell>
          <cell r="AY69">
            <v>-0.39</v>
          </cell>
          <cell r="AZ69" t="str">
            <v>Low</v>
          </cell>
          <cell r="BA69">
            <v>-0.39</v>
          </cell>
          <cell r="BB69">
            <v>-0.39</v>
          </cell>
          <cell r="BC69">
            <v>1.61</v>
          </cell>
          <cell r="BD69" t="str">
            <v>Better</v>
          </cell>
          <cell r="BF69">
            <v>1.5655155712</v>
          </cell>
          <cell r="BH69">
            <v>-0.37584703600000002</v>
          </cell>
          <cell r="BK69">
            <v>1.5655155712</v>
          </cell>
          <cell r="BL69">
            <v>-0.37584703600000002</v>
          </cell>
          <cell r="BM69">
            <v>0.39</v>
          </cell>
          <cell r="BN69">
            <v>0.39</v>
          </cell>
          <cell r="BO69">
            <v>16.670000000000002</v>
          </cell>
          <cell r="BP69" t="str">
            <v>Better than national by 0.39 Z Score</v>
          </cell>
          <cell r="BQ69" t="str">
            <v>Measure NZ: 16.67</v>
          </cell>
          <cell r="BR69" t="str">
            <v>Quarterly report 12-month rolling up to MAR2019</v>
          </cell>
          <cell r="BS69" t="str">
            <v>Quarterly report 12-month rolling up to JUN2013</v>
          </cell>
          <cell r="BT69" t="str">
            <v>Quarterly report 12-month rolling</v>
          </cell>
          <cell r="BU69">
            <v>43708</v>
          </cell>
        </row>
        <row r="70">
          <cell r="A70" t="str">
            <v>ASHChildUpp</v>
          </cell>
          <cell r="B70">
            <v>51</v>
          </cell>
          <cell r="C70">
            <v>43466</v>
          </cell>
          <cell r="D70" t="str">
            <v>Q12M</v>
          </cell>
          <cell r="F70">
            <v>3740</v>
          </cell>
          <cell r="G70">
            <v>74</v>
          </cell>
          <cell r="H70">
            <v>19.786096257000001</v>
          </cell>
          <cell r="I70" t="str">
            <v>Upper and ENT respiratory infection ASH 0–4-year old admissions per 100,000 population</v>
          </cell>
          <cell r="J70" t="str">
            <v>EFCT</v>
          </cell>
          <cell r="K70" t="str">
            <v>ChildASH</v>
          </cell>
          <cell r="M70" t="str">
            <v>ASH0-4</v>
          </cell>
          <cell r="N70" t="str">
            <v>P</v>
          </cell>
          <cell r="O70" t="str">
            <v>Rate</v>
          </cell>
          <cell r="Q70" t="str">
            <v>Y</v>
          </cell>
          <cell r="R70" t="str">
            <v>Hauora Tairawhiti</v>
          </cell>
          <cell r="S70" t="str">
            <v>Y</v>
          </cell>
          <cell r="T70">
            <v>1000</v>
          </cell>
          <cell r="U70" t="str">
            <v>TS</v>
          </cell>
          <cell r="V70">
            <v>0</v>
          </cell>
          <cell r="W70" t="str">
            <v>Low</v>
          </cell>
          <cell r="X70">
            <v>16.667757345999998</v>
          </cell>
          <cell r="Y70" t="str">
            <v>LastPeriod</v>
          </cell>
          <cell r="Z70" t="str">
            <v>Worse</v>
          </cell>
          <cell r="AA70">
            <v>17.624521073</v>
          </cell>
          <cell r="AB70">
            <v>19.786096257000001</v>
          </cell>
          <cell r="AC70">
            <v>41365</v>
          </cell>
          <cell r="AD70">
            <v>43466</v>
          </cell>
          <cell r="AE70" t="str">
            <v>Dom</v>
          </cell>
          <cell r="AF70" t="str">
            <v>hospitalisations</v>
          </cell>
          <cell r="AH70">
            <v>346.5</v>
          </cell>
          <cell r="AJ70">
            <v>0.97236992</v>
          </cell>
          <cell r="AL70">
            <v>-0.23344536399999999</v>
          </cell>
          <cell r="AM70">
            <v>2</v>
          </cell>
          <cell r="AN70" t="str">
            <v>EFCT16</v>
          </cell>
          <cell r="AO70" t="str">
            <v>Contributory ASH child</v>
          </cell>
          <cell r="AP70" t="str">
            <v>https://nsfl.health.govt.nz/accountability/performance-and-monitoring/data-quarterly-reports-and-reporting/ambulatory-sensitive</v>
          </cell>
          <cell r="AQ70" t="str">
            <v>https://nsfl.health.govt.nz/dhb-planning-package/health-quality-measures-nz</v>
          </cell>
          <cell r="AR70">
            <v>0</v>
          </cell>
          <cell r="AS70" t="str">
            <v>N</v>
          </cell>
          <cell r="AT70">
            <v>16.667757345999998</v>
          </cell>
          <cell r="AU70">
            <v>3.1183389109999999</v>
          </cell>
          <cell r="AV70">
            <v>9.7240375635999996</v>
          </cell>
          <cell r="AW70">
            <v>4.1086539870000003</v>
          </cell>
          <cell r="AX70">
            <v>20</v>
          </cell>
          <cell r="AY70">
            <v>0.76</v>
          </cell>
          <cell r="AZ70" t="str">
            <v>Low</v>
          </cell>
          <cell r="BA70">
            <v>0.76</v>
          </cell>
          <cell r="BB70">
            <v>0.76</v>
          </cell>
          <cell r="BC70">
            <v>2.76</v>
          </cell>
          <cell r="BD70" t="str">
            <v>Worse</v>
          </cell>
          <cell r="BF70">
            <v>2.6837409792</v>
          </cell>
          <cell r="BH70">
            <v>-0.644309205</v>
          </cell>
          <cell r="BK70">
            <v>2.6837409792</v>
          </cell>
          <cell r="BL70">
            <v>-0.644309205</v>
          </cell>
          <cell r="BM70">
            <v>0.76</v>
          </cell>
          <cell r="BN70">
            <v>0.76</v>
          </cell>
          <cell r="BO70">
            <v>16.670000000000002</v>
          </cell>
          <cell r="BP70" t="str">
            <v>Worse than national by 0.76 Z Score</v>
          </cell>
          <cell r="BQ70" t="str">
            <v>Measure NZ: 16.67</v>
          </cell>
          <cell r="BR70" t="str">
            <v>Quarterly report 12-month rolling up to MAR2019</v>
          </cell>
          <cell r="BS70" t="str">
            <v>Quarterly report 12-month rolling up to JUN2013</v>
          </cell>
          <cell r="BT70" t="str">
            <v>Quarterly report 12-month rolling</v>
          </cell>
          <cell r="BU70">
            <v>43708</v>
          </cell>
        </row>
        <row r="71">
          <cell r="A71" t="str">
            <v>ASHChildUpp</v>
          </cell>
          <cell r="B71">
            <v>61</v>
          </cell>
          <cell r="C71">
            <v>43466</v>
          </cell>
          <cell r="D71" t="str">
            <v>Q12M</v>
          </cell>
          <cell r="F71">
            <v>11080</v>
          </cell>
          <cell r="G71">
            <v>220</v>
          </cell>
          <cell r="H71">
            <v>19.855595667999999</v>
          </cell>
          <cell r="I71" t="str">
            <v>Upper and ENT respiratory infection ASH 0–4-year old admissions per 100,000 population</v>
          </cell>
          <cell r="J71" t="str">
            <v>EFCT</v>
          </cell>
          <cell r="K71" t="str">
            <v>ChildASH</v>
          </cell>
          <cell r="M71" t="str">
            <v>ASH0-4</v>
          </cell>
          <cell r="N71" t="str">
            <v>P</v>
          </cell>
          <cell r="O71" t="str">
            <v>Rate</v>
          </cell>
          <cell r="Q71" t="str">
            <v>Y</v>
          </cell>
          <cell r="R71" t="str">
            <v>Hawke’s Bay DHB</v>
          </cell>
          <cell r="S71" t="str">
            <v>Y</v>
          </cell>
          <cell r="T71">
            <v>1000</v>
          </cell>
          <cell r="U71" t="str">
            <v>TS</v>
          </cell>
          <cell r="V71">
            <v>0</v>
          </cell>
          <cell r="W71" t="str">
            <v>Low</v>
          </cell>
          <cell r="X71">
            <v>16.667757345999998</v>
          </cell>
          <cell r="Y71" t="str">
            <v>LastPeriod</v>
          </cell>
          <cell r="Z71" t="str">
            <v>Worse</v>
          </cell>
          <cell r="AA71">
            <v>10.557939914</v>
          </cell>
          <cell r="AB71">
            <v>19.855595667999999</v>
          </cell>
          <cell r="AC71">
            <v>41365</v>
          </cell>
          <cell r="AD71">
            <v>43466</v>
          </cell>
          <cell r="AE71" t="str">
            <v>Dom</v>
          </cell>
          <cell r="AF71" t="str">
            <v>hospitalisations</v>
          </cell>
          <cell r="AH71">
            <v>346.5</v>
          </cell>
          <cell r="AJ71">
            <v>0.97236992</v>
          </cell>
          <cell r="AL71">
            <v>-0.23344536399999999</v>
          </cell>
          <cell r="AM71">
            <v>2</v>
          </cell>
          <cell r="AN71" t="str">
            <v>EFCT16</v>
          </cell>
          <cell r="AO71" t="str">
            <v>Contributory ASH child</v>
          </cell>
          <cell r="AP71" t="str">
            <v>https://nsfl.health.govt.nz/accountability/performance-and-monitoring/data-quarterly-reports-and-reporting/ambulatory-sensitive</v>
          </cell>
          <cell r="AQ71" t="str">
            <v>https://nsfl.health.govt.nz/dhb-planning-package/health-quality-measures-nz</v>
          </cell>
          <cell r="AR71">
            <v>0</v>
          </cell>
          <cell r="AS71" t="str">
            <v>N</v>
          </cell>
          <cell r="AT71">
            <v>16.667757345999998</v>
          </cell>
          <cell r="AU71">
            <v>3.1878383221000002</v>
          </cell>
          <cell r="AV71">
            <v>10.162313168000001</v>
          </cell>
          <cell r="AW71">
            <v>4.1086539870000003</v>
          </cell>
          <cell r="AX71">
            <v>20</v>
          </cell>
          <cell r="AY71">
            <v>0.78</v>
          </cell>
          <cell r="AZ71" t="str">
            <v>Low</v>
          </cell>
          <cell r="BA71">
            <v>0.78</v>
          </cell>
          <cell r="BB71">
            <v>0.78</v>
          </cell>
          <cell r="BC71">
            <v>2.78</v>
          </cell>
          <cell r="BD71" t="str">
            <v>Worse</v>
          </cell>
          <cell r="BF71">
            <v>2.7031883776000001</v>
          </cell>
          <cell r="BH71">
            <v>-0.648978112</v>
          </cell>
          <cell r="BK71">
            <v>2.7031883776000001</v>
          </cell>
          <cell r="BL71">
            <v>-0.648978112</v>
          </cell>
          <cell r="BM71">
            <v>0.78</v>
          </cell>
          <cell r="BN71">
            <v>0.78</v>
          </cell>
          <cell r="BO71">
            <v>16.670000000000002</v>
          </cell>
          <cell r="BP71" t="str">
            <v>Worse than national by 0.78 Z Score</v>
          </cell>
          <cell r="BQ71" t="str">
            <v>Measure NZ: 16.67</v>
          </cell>
          <cell r="BR71" t="str">
            <v>Quarterly report 12-month rolling up to MAR2019</v>
          </cell>
          <cell r="BS71" t="str">
            <v>Quarterly report 12-month rolling up to JUN2013</v>
          </cell>
          <cell r="BT71" t="str">
            <v>Quarterly report 12-month rolling</v>
          </cell>
          <cell r="BU71">
            <v>43708</v>
          </cell>
        </row>
        <row r="72">
          <cell r="A72" t="str">
            <v>ASHChildUpp</v>
          </cell>
          <cell r="B72">
            <v>92</v>
          </cell>
          <cell r="C72">
            <v>43466</v>
          </cell>
          <cell r="D72" t="str">
            <v>Q12M</v>
          </cell>
          <cell r="F72">
            <v>9980</v>
          </cell>
          <cell r="G72">
            <v>144</v>
          </cell>
          <cell r="H72">
            <v>14.428857714999999</v>
          </cell>
          <cell r="I72" t="str">
            <v>Upper and ENT respiratory infection ASH 0–4-year old admissions per 100,000 population</v>
          </cell>
          <cell r="J72" t="str">
            <v>EFCT</v>
          </cell>
          <cell r="K72" t="str">
            <v>ChildASH</v>
          </cell>
          <cell r="M72" t="str">
            <v>ASH0-4</v>
          </cell>
          <cell r="N72" t="str">
            <v>P</v>
          </cell>
          <cell r="O72" t="str">
            <v>Rate</v>
          </cell>
          <cell r="Q72" t="str">
            <v>Y</v>
          </cell>
          <cell r="R72" t="str">
            <v>Hutt Valley DHB</v>
          </cell>
          <cell r="S72" t="str">
            <v>Y</v>
          </cell>
          <cell r="T72">
            <v>1000</v>
          </cell>
          <cell r="U72" t="str">
            <v>TS</v>
          </cell>
          <cell r="V72">
            <v>0</v>
          </cell>
          <cell r="W72" t="str">
            <v>Low</v>
          </cell>
          <cell r="X72">
            <v>16.667757345999998</v>
          </cell>
          <cell r="Y72" t="str">
            <v>LastPeriod</v>
          </cell>
          <cell r="Z72" t="str">
            <v>Better</v>
          </cell>
          <cell r="AA72">
            <v>19.837086726999999</v>
          </cell>
          <cell r="AB72">
            <v>14.428857714999999</v>
          </cell>
          <cell r="AC72">
            <v>41365</v>
          </cell>
          <cell r="AD72">
            <v>43466</v>
          </cell>
          <cell r="AE72" t="str">
            <v>Dom</v>
          </cell>
          <cell r="AF72" t="str">
            <v>hospitalisations</v>
          </cell>
          <cell r="AH72">
            <v>346.5</v>
          </cell>
          <cell r="AJ72">
            <v>0.97236992</v>
          </cell>
          <cell r="AL72">
            <v>-0.23344536399999999</v>
          </cell>
          <cell r="AM72">
            <v>2</v>
          </cell>
          <cell r="AN72" t="str">
            <v>EFCT16</v>
          </cell>
          <cell r="AO72" t="str">
            <v>Contributory ASH child</v>
          </cell>
          <cell r="AP72" t="str">
            <v>https://nsfl.health.govt.nz/accountability/performance-and-monitoring/data-quarterly-reports-and-reporting/ambulatory-sensitive</v>
          </cell>
          <cell r="AQ72" t="str">
            <v>https://nsfl.health.govt.nz/dhb-planning-package/health-quality-measures-nz</v>
          </cell>
          <cell r="AR72">
            <v>0</v>
          </cell>
          <cell r="AS72" t="str">
            <v>N</v>
          </cell>
          <cell r="AT72">
            <v>16.667757345999998</v>
          </cell>
          <cell r="AU72">
            <v>-2.2388996300000001</v>
          </cell>
          <cell r="AV72">
            <v>5.0126715544999998</v>
          </cell>
          <cell r="AW72">
            <v>4.1086539870000003</v>
          </cell>
          <cell r="AX72">
            <v>20</v>
          </cell>
          <cell r="AY72">
            <v>-0.54</v>
          </cell>
          <cell r="AZ72" t="str">
            <v>Low</v>
          </cell>
          <cell r="BA72">
            <v>-0.54</v>
          </cell>
          <cell r="BB72">
            <v>-0.54</v>
          </cell>
          <cell r="BC72">
            <v>1.46</v>
          </cell>
          <cell r="BD72" t="str">
            <v>Better</v>
          </cell>
          <cell r="BF72">
            <v>1.4196600831999999</v>
          </cell>
          <cell r="BH72">
            <v>-0.34083023099999998</v>
          </cell>
          <cell r="BK72">
            <v>1.4196600831999999</v>
          </cell>
          <cell r="BL72">
            <v>-0.34083023099999998</v>
          </cell>
          <cell r="BM72">
            <v>0.54</v>
          </cell>
          <cell r="BN72">
            <v>0.54</v>
          </cell>
          <cell r="BO72">
            <v>16.670000000000002</v>
          </cell>
          <cell r="BP72" t="str">
            <v>Better than national by 0.54 Z Score</v>
          </cell>
          <cell r="BQ72" t="str">
            <v>Measure NZ: 16.67</v>
          </cell>
          <cell r="BR72" t="str">
            <v>Quarterly report 12-month rolling up to MAR2019</v>
          </cell>
          <cell r="BS72" t="str">
            <v>Quarterly report 12-month rolling up to JUN2013</v>
          </cell>
          <cell r="BT72" t="str">
            <v>Quarterly report 12-month rolling</v>
          </cell>
          <cell r="BU72">
            <v>43708</v>
          </cell>
        </row>
        <row r="73">
          <cell r="A73" t="str">
            <v>ASHChildUpp</v>
          </cell>
          <cell r="B73">
            <v>42</v>
          </cell>
          <cell r="C73">
            <v>43466</v>
          </cell>
          <cell r="D73" t="str">
            <v>Q12M</v>
          </cell>
          <cell r="F73">
            <v>7560</v>
          </cell>
          <cell r="G73">
            <v>129</v>
          </cell>
          <cell r="H73">
            <v>17.063492063000002</v>
          </cell>
          <cell r="I73" t="str">
            <v>Upper and ENT respiratory infection ASH 0–4-year old admissions per 100,000 population</v>
          </cell>
          <cell r="J73" t="str">
            <v>EFCT</v>
          </cell>
          <cell r="K73" t="str">
            <v>ChildASH</v>
          </cell>
          <cell r="M73" t="str">
            <v>ASH0-4</v>
          </cell>
          <cell r="N73" t="str">
            <v>P</v>
          </cell>
          <cell r="O73" t="str">
            <v>Rate</v>
          </cell>
          <cell r="Q73" t="str">
            <v>Y</v>
          </cell>
          <cell r="R73" t="str">
            <v>Lakes DHB</v>
          </cell>
          <cell r="S73" t="str">
            <v>Y</v>
          </cell>
          <cell r="T73">
            <v>1000</v>
          </cell>
          <cell r="U73" t="str">
            <v>TS</v>
          </cell>
          <cell r="V73">
            <v>0</v>
          </cell>
          <cell r="W73" t="str">
            <v>Low</v>
          </cell>
          <cell r="X73">
            <v>16.667757345999998</v>
          </cell>
          <cell r="Y73" t="str">
            <v>LastPeriod</v>
          </cell>
          <cell r="Z73" t="str">
            <v>Worse</v>
          </cell>
          <cell r="AA73">
            <v>14.782059381</v>
          </cell>
          <cell r="AB73">
            <v>17.063492063000002</v>
          </cell>
          <cell r="AC73">
            <v>41365</v>
          </cell>
          <cell r="AD73">
            <v>43466</v>
          </cell>
          <cell r="AE73" t="str">
            <v>Dom</v>
          </cell>
          <cell r="AF73" t="str">
            <v>hospitalisations</v>
          </cell>
          <cell r="AH73">
            <v>346.5</v>
          </cell>
          <cell r="AJ73">
            <v>0.97236992</v>
          </cell>
          <cell r="AL73">
            <v>-0.23344536399999999</v>
          </cell>
          <cell r="AM73">
            <v>2</v>
          </cell>
          <cell r="AN73" t="str">
            <v>EFCT16</v>
          </cell>
          <cell r="AO73" t="str">
            <v>Contributory ASH child</v>
          </cell>
          <cell r="AP73" t="str">
            <v>https://nsfl.health.govt.nz/accountability/performance-and-monitoring/data-quarterly-reports-and-reporting/ambulatory-sensitive</v>
          </cell>
          <cell r="AQ73" t="str">
            <v>https://nsfl.health.govt.nz/dhb-planning-package/health-quality-measures-nz</v>
          </cell>
          <cell r="AR73">
            <v>0</v>
          </cell>
          <cell r="AS73" t="str">
            <v>N</v>
          </cell>
          <cell r="AT73">
            <v>16.667757345999998</v>
          </cell>
          <cell r="AU73">
            <v>0.39573471780000002</v>
          </cell>
          <cell r="AV73">
            <v>0.1566059668</v>
          </cell>
          <cell r="AW73">
            <v>4.1086539870000003</v>
          </cell>
          <cell r="AX73">
            <v>20</v>
          </cell>
          <cell r="AY73">
            <v>0.1</v>
          </cell>
          <cell r="AZ73" t="str">
            <v>Low</v>
          </cell>
          <cell r="BA73">
            <v>0.1</v>
          </cell>
          <cell r="BB73">
            <v>0.1</v>
          </cell>
          <cell r="BC73">
            <v>2.1</v>
          </cell>
          <cell r="BD73" t="str">
            <v>Worse</v>
          </cell>
          <cell r="BF73">
            <v>2.041976832</v>
          </cell>
          <cell r="BH73">
            <v>-0.490235264</v>
          </cell>
          <cell r="BK73">
            <v>2.041976832</v>
          </cell>
          <cell r="BL73">
            <v>-0.490235264</v>
          </cell>
          <cell r="BM73">
            <v>0.1</v>
          </cell>
          <cell r="BN73">
            <v>0.1</v>
          </cell>
          <cell r="BO73">
            <v>16.670000000000002</v>
          </cell>
          <cell r="BP73" t="str">
            <v>Worse than national by 0.10 Z Score</v>
          </cell>
          <cell r="BQ73" t="str">
            <v>Measure NZ: 16.67</v>
          </cell>
          <cell r="BR73" t="str">
            <v>Quarterly report 12-month rolling up to MAR2019</v>
          </cell>
          <cell r="BS73" t="str">
            <v>Quarterly report 12-month rolling up to JUN2013</v>
          </cell>
          <cell r="BT73" t="str">
            <v>Quarterly report 12-month rolling</v>
          </cell>
          <cell r="BU73">
            <v>43708</v>
          </cell>
        </row>
        <row r="74">
          <cell r="A74" t="str">
            <v>ASHChildUpp</v>
          </cell>
          <cell r="B74">
            <v>81</v>
          </cell>
          <cell r="C74">
            <v>43466</v>
          </cell>
          <cell r="D74" t="str">
            <v>Q12M</v>
          </cell>
          <cell r="F74">
            <v>11090</v>
          </cell>
          <cell r="G74">
            <v>175</v>
          </cell>
          <cell r="H74">
            <v>15.779981965999999</v>
          </cell>
          <cell r="I74" t="str">
            <v>Upper and ENT respiratory infection ASH 0–4-year old admissions per 100,000 population</v>
          </cell>
          <cell r="J74" t="str">
            <v>EFCT</v>
          </cell>
          <cell r="K74" t="str">
            <v>ChildASH</v>
          </cell>
          <cell r="M74" t="str">
            <v>ASH0-4</v>
          </cell>
          <cell r="N74" t="str">
            <v>P</v>
          </cell>
          <cell r="O74" t="str">
            <v>Rate</v>
          </cell>
          <cell r="Q74" t="str">
            <v>Y</v>
          </cell>
          <cell r="R74" t="str">
            <v>MidCentral DHB</v>
          </cell>
          <cell r="S74" t="str">
            <v>Y</v>
          </cell>
          <cell r="T74">
            <v>1000</v>
          </cell>
          <cell r="U74" t="str">
            <v>TS</v>
          </cell>
          <cell r="V74">
            <v>0</v>
          </cell>
          <cell r="W74" t="str">
            <v>Low</v>
          </cell>
          <cell r="X74">
            <v>16.667757345999998</v>
          </cell>
          <cell r="Y74" t="str">
            <v>LastPeriod</v>
          </cell>
          <cell r="Z74" t="str">
            <v>Worse</v>
          </cell>
          <cell r="AA74">
            <v>11.411411411</v>
          </cell>
          <cell r="AB74">
            <v>15.779981965999999</v>
          </cell>
          <cell r="AC74">
            <v>41365</v>
          </cell>
          <cell r="AD74">
            <v>43466</v>
          </cell>
          <cell r="AE74" t="str">
            <v>Dom</v>
          </cell>
          <cell r="AF74" t="str">
            <v>hospitalisations</v>
          </cell>
          <cell r="AH74">
            <v>346.5</v>
          </cell>
          <cell r="AJ74">
            <v>0.97236992</v>
          </cell>
          <cell r="AL74">
            <v>-0.23344536399999999</v>
          </cell>
          <cell r="AM74">
            <v>2</v>
          </cell>
          <cell r="AN74" t="str">
            <v>EFCT16</v>
          </cell>
          <cell r="AO74" t="str">
            <v>Contributory ASH child</v>
          </cell>
          <cell r="AP74" t="str">
            <v>https://nsfl.health.govt.nz/accountability/performance-and-monitoring/data-quarterly-reports-and-reporting/ambulatory-sensitive</v>
          </cell>
          <cell r="AQ74" t="str">
            <v>https://nsfl.health.govt.nz/dhb-planning-package/health-quality-measures-nz</v>
          </cell>
          <cell r="AR74">
            <v>0</v>
          </cell>
          <cell r="AS74" t="str">
            <v>N</v>
          </cell>
          <cell r="AT74">
            <v>16.667757345999998</v>
          </cell>
          <cell r="AU74">
            <v>-0.88777538</v>
          </cell>
          <cell r="AV74">
            <v>0.78814512530000003</v>
          </cell>
          <cell r="AW74">
            <v>4.1086539870000003</v>
          </cell>
          <cell r="AX74">
            <v>20</v>
          </cell>
          <cell r="AY74">
            <v>-0.22</v>
          </cell>
          <cell r="AZ74" t="str">
            <v>Low</v>
          </cell>
          <cell r="BA74">
            <v>-0.22</v>
          </cell>
          <cell r="BB74">
            <v>-0.22</v>
          </cell>
          <cell r="BC74">
            <v>1.78</v>
          </cell>
          <cell r="BD74" t="str">
            <v>Better</v>
          </cell>
          <cell r="BF74">
            <v>1.7308184576000001</v>
          </cell>
          <cell r="BH74">
            <v>-0.41553274800000001</v>
          </cell>
          <cell r="BK74">
            <v>1.7308184576000001</v>
          </cell>
          <cell r="BL74">
            <v>-0.41553274800000001</v>
          </cell>
          <cell r="BM74">
            <v>0.22</v>
          </cell>
          <cell r="BN74">
            <v>0.22</v>
          </cell>
          <cell r="BO74">
            <v>16.670000000000002</v>
          </cell>
          <cell r="BP74" t="str">
            <v>Better than national by 0.22 Z Score</v>
          </cell>
          <cell r="BQ74" t="str">
            <v>Measure NZ: 16.67</v>
          </cell>
          <cell r="BR74" t="str">
            <v>Quarterly report 12-month rolling up to MAR2019</v>
          </cell>
          <cell r="BS74" t="str">
            <v>Quarterly report 12-month rolling up to JUN2013</v>
          </cell>
          <cell r="BT74" t="str">
            <v>Quarterly report 12-month rolling</v>
          </cell>
          <cell r="BU74">
            <v>43708</v>
          </cell>
        </row>
        <row r="75">
          <cell r="A75" t="str">
            <v>ASHChildUpp</v>
          </cell>
          <cell r="B75">
            <v>101</v>
          </cell>
          <cell r="C75">
            <v>43466</v>
          </cell>
          <cell r="D75" t="str">
            <v>Q12M</v>
          </cell>
          <cell r="F75">
            <v>8030</v>
          </cell>
          <cell r="G75">
            <v>83</v>
          </cell>
          <cell r="H75">
            <v>10.336239103</v>
          </cell>
          <cell r="I75" t="str">
            <v>Upper and ENT respiratory infection ASH 0–4-year old admissions per 100,000 population</v>
          </cell>
          <cell r="J75" t="str">
            <v>EFCT</v>
          </cell>
          <cell r="K75" t="str">
            <v>ChildASH</v>
          </cell>
          <cell r="M75" t="str">
            <v>ASH0-4</v>
          </cell>
          <cell r="N75" t="str">
            <v>P</v>
          </cell>
          <cell r="O75" t="str">
            <v>Rate</v>
          </cell>
          <cell r="Q75" t="str">
            <v>Y</v>
          </cell>
          <cell r="R75" t="str">
            <v>Nelson Marlborough DHB</v>
          </cell>
          <cell r="S75" t="str">
            <v>Y</v>
          </cell>
          <cell r="T75">
            <v>1000</v>
          </cell>
          <cell r="U75" t="str">
            <v>TS</v>
          </cell>
          <cell r="V75">
            <v>0</v>
          </cell>
          <cell r="W75" t="str">
            <v>Low</v>
          </cell>
          <cell r="X75">
            <v>16.667757345999998</v>
          </cell>
          <cell r="Y75" t="str">
            <v>LastPeriod</v>
          </cell>
          <cell r="Z75" t="str">
            <v>Better</v>
          </cell>
          <cell r="AA75">
            <v>12.142038946</v>
          </cell>
          <cell r="AB75">
            <v>10.336239103</v>
          </cell>
          <cell r="AC75">
            <v>41365</v>
          </cell>
          <cell r="AD75">
            <v>43466</v>
          </cell>
          <cell r="AE75" t="str">
            <v>Dom</v>
          </cell>
          <cell r="AF75" t="str">
            <v>hospitalisations</v>
          </cell>
          <cell r="AH75">
            <v>346.5</v>
          </cell>
          <cell r="AJ75">
            <v>0.97236992</v>
          </cell>
          <cell r="AL75">
            <v>-0.23344536399999999</v>
          </cell>
          <cell r="AM75">
            <v>2</v>
          </cell>
          <cell r="AN75" t="str">
            <v>EFCT16</v>
          </cell>
          <cell r="AO75" t="str">
            <v>Contributory ASH child</v>
          </cell>
          <cell r="AP75" t="str">
            <v>https://nsfl.health.govt.nz/accountability/performance-and-monitoring/data-quarterly-reports-and-reporting/ambulatory-sensitive</v>
          </cell>
          <cell r="AQ75" t="str">
            <v>https://nsfl.health.govt.nz/dhb-planning-package/health-quality-measures-nz</v>
          </cell>
          <cell r="AR75">
            <v>0</v>
          </cell>
          <cell r="AS75" t="str">
            <v>N</v>
          </cell>
          <cell r="AT75">
            <v>16.667757345999998</v>
          </cell>
          <cell r="AU75">
            <v>-6.3315182419999996</v>
          </cell>
          <cell r="AV75">
            <v>40.088123252999999</v>
          </cell>
          <cell r="AW75">
            <v>4.1086539870000003</v>
          </cell>
          <cell r="AX75">
            <v>20</v>
          </cell>
          <cell r="AY75">
            <v>-1.54</v>
          </cell>
          <cell r="AZ75" t="str">
            <v>Low</v>
          </cell>
          <cell r="BA75">
            <v>-1.54</v>
          </cell>
          <cell r="BB75">
            <v>-1.54</v>
          </cell>
          <cell r="BC75">
            <v>0.73</v>
          </cell>
          <cell r="BD75" t="str">
            <v>Better</v>
          </cell>
          <cell r="BF75">
            <v>0.70983004159999996</v>
          </cell>
          <cell r="BH75">
            <v>-0.17041511600000001</v>
          </cell>
          <cell r="BK75">
            <v>0.70983004159999996</v>
          </cell>
          <cell r="BL75">
            <v>-0.17041511600000001</v>
          </cell>
          <cell r="BM75">
            <v>1.54</v>
          </cell>
          <cell r="BN75">
            <v>1.54</v>
          </cell>
          <cell r="BO75">
            <v>16.670000000000002</v>
          </cell>
          <cell r="BP75" t="str">
            <v>Better than national by 1.54 Z Score</v>
          </cell>
          <cell r="BQ75" t="str">
            <v>Measure NZ: 16.67</v>
          </cell>
          <cell r="BR75" t="str">
            <v>Quarterly report 12-month rolling up to MAR2019</v>
          </cell>
          <cell r="BS75" t="str">
            <v>Quarterly report 12-month rolling up to JUN2013</v>
          </cell>
          <cell r="BT75" t="str">
            <v>Quarterly report 12-month rolling</v>
          </cell>
          <cell r="BU75">
            <v>43708</v>
          </cell>
        </row>
        <row r="76">
          <cell r="A76" t="str">
            <v>ASHChildUpp</v>
          </cell>
          <cell r="B76">
            <v>200</v>
          </cell>
          <cell r="C76">
            <v>43466</v>
          </cell>
          <cell r="D76" t="str">
            <v>Q12M</v>
          </cell>
          <cell r="F76">
            <v>305620</v>
          </cell>
          <cell r="G76">
            <v>5094</v>
          </cell>
          <cell r="H76">
            <v>16.667757345999998</v>
          </cell>
          <cell r="I76" t="str">
            <v>Upper and ENT respiratory infection ASH 0–4-year old admissions per 100,000 population</v>
          </cell>
          <cell r="J76" t="str">
            <v>EFCT</v>
          </cell>
          <cell r="K76" t="str">
            <v>ChildASH</v>
          </cell>
          <cell r="M76" t="str">
            <v>ASH0-4</v>
          </cell>
          <cell r="N76" t="str">
            <v>P</v>
          </cell>
          <cell r="O76" t="str">
            <v>Rate</v>
          </cell>
          <cell r="Q76" t="str">
            <v>Y</v>
          </cell>
          <cell r="R76" t="str">
            <v>New Zealand</v>
          </cell>
          <cell r="S76" t="str">
            <v>Y</v>
          </cell>
          <cell r="T76">
            <v>1000</v>
          </cell>
          <cell r="U76" t="str">
            <v>TS</v>
          </cell>
          <cell r="V76">
            <v>0</v>
          </cell>
          <cell r="W76" t="str">
            <v>Low</v>
          </cell>
          <cell r="X76">
            <v>16.667757345999998</v>
          </cell>
          <cell r="Y76" t="str">
            <v>LastPeriod</v>
          </cell>
          <cell r="Z76" t="str">
            <v>Worse</v>
          </cell>
          <cell r="AA76">
            <v>13.127533719000001</v>
          </cell>
          <cell r="AB76">
            <v>16.667757345999998</v>
          </cell>
          <cell r="AC76">
            <v>41365</v>
          </cell>
          <cell r="AD76">
            <v>43466</v>
          </cell>
          <cell r="AE76" t="str">
            <v>Dom</v>
          </cell>
          <cell r="AF76" t="str">
            <v>hospitalisations</v>
          </cell>
          <cell r="AH76">
            <v>346.5</v>
          </cell>
          <cell r="AJ76">
            <v>0.97236992</v>
          </cell>
          <cell r="AL76">
            <v>-0.23344536399999999</v>
          </cell>
          <cell r="AM76">
            <v>2</v>
          </cell>
          <cell r="AN76" t="str">
            <v>EFCT16</v>
          </cell>
          <cell r="AO76" t="str">
            <v>Contributory ASH child</v>
          </cell>
          <cell r="AP76" t="str">
            <v>https://nsfl.health.govt.nz/accountability/performance-and-monitoring/data-quarterly-reports-and-reporting/ambulatory-sensitive</v>
          </cell>
          <cell r="AQ76" t="str">
            <v>https://nsfl.health.govt.nz/dhb-planning-package/health-quality-measures-nz</v>
          </cell>
          <cell r="AR76">
            <v>0</v>
          </cell>
          <cell r="AS76" t="str">
            <v>N</v>
          </cell>
          <cell r="AT76">
            <v>16.667757345999998</v>
          </cell>
          <cell r="AU76">
            <v>0</v>
          </cell>
          <cell r="AV76">
            <v>0</v>
          </cell>
          <cell r="AW76">
            <v>4.1086539870000003</v>
          </cell>
          <cell r="AX76">
            <v>20</v>
          </cell>
          <cell r="AY76">
            <v>0</v>
          </cell>
          <cell r="AZ76" t="str">
            <v>Low</v>
          </cell>
          <cell r="BA76">
            <v>0</v>
          </cell>
          <cell r="BB76">
            <v>0</v>
          </cell>
          <cell r="BC76">
            <v>2</v>
          </cell>
          <cell r="BD76" t="str">
            <v>Same</v>
          </cell>
          <cell r="BF76">
            <v>1.94473984</v>
          </cell>
          <cell r="BH76">
            <v>-0.46689072799999998</v>
          </cell>
          <cell r="BK76">
            <v>1.94473984</v>
          </cell>
          <cell r="BL76">
            <v>-0.46689072799999998</v>
          </cell>
          <cell r="BM76">
            <v>0</v>
          </cell>
          <cell r="BN76">
            <v>0</v>
          </cell>
          <cell r="BO76">
            <v>16.670000000000002</v>
          </cell>
          <cell r="BP76" t="str">
            <v>National average</v>
          </cell>
          <cell r="BQ76" t="str">
            <v>Measure NZ: 16.67</v>
          </cell>
          <cell r="BR76" t="str">
            <v>Quarterly report 12-month rolling up to MAR2019</v>
          </cell>
          <cell r="BS76" t="str">
            <v>Quarterly report 12-month rolling up to JUN2013</v>
          </cell>
          <cell r="BT76" t="str">
            <v>Quarterly report 12-month rolling</v>
          </cell>
          <cell r="BU76">
            <v>43708</v>
          </cell>
        </row>
        <row r="77">
          <cell r="A77" t="str">
            <v>ASHChildUpp</v>
          </cell>
          <cell r="B77">
            <v>11</v>
          </cell>
          <cell r="C77">
            <v>43466</v>
          </cell>
          <cell r="D77" t="str">
            <v>Q12M</v>
          </cell>
          <cell r="F77">
            <v>11840</v>
          </cell>
          <cell r="G77">
            <v>151</v>
          </cell>
          <cell r="H77">
            <v>12.753378378000001</v>
          </cell>
          <cell r="I77" t="str">
            <v>Upper and ENT respiratory infection ASH 0–4-year old admissions per 100,000 population</v>
          </cell>
          <cell r="J77" t="str">
            <v>EFCT</v>
          </cell>
          <cell r="K77" t="str">
            <v>ChildASH</v>
          </cell>
          <cell r="M77" t="str">
            <v>ASH0-4</v>
          </cell>
          <cell r="N77" t="str">
            <v>P</v>
          </cell>
          <cell r="O77" t="str">
            <v>Rate</v>
          </cell>
          <cell r="Q77" t="str">
            <v>Y</v>
          </cell>
          <cell r="R77" t="str">
            <v>Northland DHB</v>
          </cell>
          <cell r="S77" t="str">
            <v>Y</v>
          </cell>
          <cell r="T77">
            <v>1000</v>
          </cell>
          <cell r="U77" t="str">
            <v>TS</v>
          </cell>
          <cell r="V77">
            <v>0</v>
          </cell>
          <cell r="W77" t="str">
            <v>Low</v>
          </cell>
          <cell r="X77">
            <v>16.667757345999998</v>
          </cell>
          <cell r="Y77" t="str">
            <v>LastPeriod</v>
          </cell>
          <cell r="Z77" t="str">
            <v>Worse</v>
          </cell>
          <cell r="AA77">
            <v>10.5872622</v>
          </cell>
          <cell r="AB77">
            <v>12.753378378000001</v>
          </cell>
          <cell r="AC77">
            <v>41365</v>
          </cell>
          <cell r="AD77">
            <v>43466</v>
          </cell>
          <cell r="AE77" t="str">
            <v>Dom</v>
          </cell>
          <cell r="AF77" t="str">
            <v>hospitalisations</v>
          </cell>
          <cell r="AH77">
            <v>346.5</v>
          </cell>
          <cell r="AJ77">
            <v>0.97236992</v>
          </cell>
          <cell r="AL77">
            <v>-0.23344536399999999</v>
          </cell>
          <cell r="AM77">
            <v>2</v>
          </cell>
          <cell r="AN77" t="str">
            <v>EFCT16</v>
          </cell>
          <cell r="AO77" t="str">
            <v>Contributory ASH child</v>
          </cell>
          <cell r="AP77" t="str">
            <v>https://nsfl.health.govt.nz/accountability/performance-and-monitoring/data-quarterly-reports-and-reporting/ambulatory-sensitive</v>
          </cell>
          <cell r="AQ77" t="str">
            <v>https://nsfl.health.govt.nz/dhb-planning-package/health-quality-measures-nz</v>
          </cell>
          <cell r="AR77">
            <v>0</v>
          </cell>
          <cell r="AS77" t="str">
            <v>N</v>
          </cell>
          <cell r="AT77">
            <v>16.667757345999998</v>
          </cell>
          <cell r="AU77">
            <v>-3.9143789670000002</v>
          </cell>
          <cell r="AV77">
            <v>15.322362699999999</v>
          </cell>
          <cell r="AW77">
            <v>4.1086539870000003</v>
          </cell>
          <cell r="AX77">
            <v>20</v>
          </cell>
          <cell r="AY77">
            <v>-0.95</v>
          </cell>
          <cell r="AZ77" t="str">
            <v>Low</v>
          </cell>
          <cell r="BA77">
            <v>-0.95</v>
          </cell>
          <cell r="BB77">
            <v>-0.95</v>
          </cell>
          <cell r="BC77">
            <v>1.05</v>
          </cell>
          <cell r="BD77" t="str">
            <v>Better</v>
          </cell>
          <cell r="BF77">
            <v>1.020988416</v>
          </cell>
          <cell r="BH77">
            <v>-0.245117632</v>
          </cell>
          <cell r="BK77">
            <v>1.020988416</v>
          </cell>
          <cell r="BL77">
            <v>-0.245117632</v>
          </cell>
          <cell r="BM77">
            <v>0.95</v>
          </cell>
          <cell r="BN77">
            <v>0.95</v>
          </cell>
          <cell r="BO77">
            <v>16.670000000000002</v>
          </cell>
          <cell r="BP77" t="str">
            <v>Better than national by 0.95 Z Score</v>
          </cell>
          <cell r="BQ77" t="str">
            <v>Measure NZ: 16.67</v>
          </cell>
          <cell r="BR77" t="str">
            <v>Quarterly report 12-month rolling up to MAR2019</v>
          </cell>
          <cell r="BS77" t="str">
            <v>Quarterly report 12-month rolling up to JUN2013</v>
          </cell>
          <cell r="BT77" t="str">
            <v>Quarterly report 12-month rolling</v>
          </cell>
          <cell r="BU77">
            <v>43708</v>
          </cell>
        </row>
        <row r="78">
          <cell r="A78" t="str">
            <v>ASHChildUpp</v>
          </cell>
          <cell r="B78">
            <v>123</v>
          </cell>
          <cell r="C78">
            <v>43466</v>
          </cell>
          <cell r="D78" t="str">
            <v>Q12M</v>
          </cell>
          <cell r="F78">
            <v>3495</v>
          </cell>
          <cell r="G78">
            <v>43</v>
          </cell>
          <cell r="H78">
            <v>12.303290414999999</v>
          </cell>
          <cell r="I78" t="str">
            <v>Upper and ENT respiratory infection ASH 0–4-year old admissions per 100,000 population</v>
          </cell>
          <cell r="J78" t="str">
            <v>EFCT</v>
          </cell>
          <cell r="K78" t="str">
            <v>ChildASH</v>
          </cell>
          <cell r="M78" t="str">
            <v>ASH0-4</v>
          </cell>
          <cell r="N78" t="str">
            <v>P</v>
          </cell>
          <cell r="O78" t="str">
            <v>Rate</v>
          </cell>
          <cell r="Q78" t="str">
            <v>Y</v>
          </cell>
          <cell r="R78" t="str">
            <v>South Canterbury DHB</v>
          </cell>
          <cell r="S78" t="str">
            <v>Y</v>
          </cell>
          <cell r="T78">
            <v>1000</v>
          </cell>
          <cell r="U78" t="str">
            <v>TS</v>
          </cell>
          <cell r="V78">
            <v>0</v>
          </cell>
          <cell r="W78" t="str">
            <v>Low</v>
          </cell>
          <cell r="X78">
            <v>16.667757345999998</v>
          </cell>
          <cell r="Y78" t="str">
            <v>LastPeriod</v>
          </cell>
          <cell r="Z78" t="str">
            <v>Worse</v>
          </cell>
          <cell r="AA78">
            <v>7.8947368421000004</v>
          </cell>
          <cell r="AB78">
            <v>12.303290414999999</v>
          </cell>
          <cell r="AC78">
            <v>41365</v>
          </cell>
          <cell r="AD78">
            <v>43466</v>
          </cell>
          <cell r="AE78" t="str">
            <v>Dom</v>
          </cell>
          <cell r="AF78" t="str">
            <v>hospitalisations</v>
          </cell>
          <cell r="AH78">
            <v>346.5</v>
          </cell>
          <cell r="AJ78">
            <v>0.97236992</v>
          </cell>
          <cell r="AL78">
            <v>-0.23344536399999999</v>
          </cell>
          <cell r="AM78">
            <v>2</v>
          </cell>
          <cell r="AN78" t="str">
            <v>EFCT16</v>
          </cell>
          <cell r="AO78" t="str">
            <v>Contributory ASH child</v>
          </cell>
          <cell r="AP78" t="str">
            <v>https://nsfl.health.govt.nz/accountability/performance-and-monitoring/data-quarterly-reports-and-reporting/ambulatory-sensitive</v>
          </cell>
          <cell r="AQ78" t="str">
            <v>https://nsfl.health.govt.nz/dhb-planning-package/health-quality-measures-nz</v>
          </cell>
          <cell r="AR78">
            <v>0</v>
          </cell>
          <cell r="AS78" t="str">
            <v>N</v>
          </cell>
          <cell r="AT78">
            <v>16.667757345999998</v>
          </cell>
          <cell r="AU78">
            <v>-4.3644669309999999</v>
          </cell>
          <cell r="AV78">
            <v>19.048571590000002</v>
          </cell>
          <cell r="AW78">
            <v>4.1086539870000003</v>
          </cell>
          <cell r="AX78">
            <v>20</v>
          </cell>
          <cell r="AY78">
            <v>-1.06</v>
          </cell>
          <cell r="AZ78" t="str">
            <v>Low</v>
          </cell>
          <cell r="BA78">
            <v>-1.06</v>
          </cell>
          <cell r="BB78">
            <v>-1.06</v>
          </cell>
          <cell r="BC78">
            <v>0.97</v>
          </cell>
          <cell r="BD78" t="str">
            <v>Better</v>
          </cell>
          <cell r="BF78">
            <v>0.94319882239999997</v>
          </cell>
          <cell r="BH78">
            <v>-0.226442003</v>
          </cell>
          <cell r="BK78">
            <v>0.94319882239999997</v>
          </cell>
          <cell r="BL78">
            <v>-0.226442003</v>
          </cell>
          <cell r="BM78">
            <v>1.06</v>
          </cell>
          <cell r="BN78">
            <v>1.06</v>
          </cell>
          <cell r="BO78">
            <v>16.670000000000002</v>
          </cell>
          <cell r="BP78" t="str">
            <v>Better than national by 1.06 Z Score</v>
          </cell>
          <cell r="BQ78" t="str">
            <v>Measure NZ: 16.67</v>
          </cell>
          <cell r="BR78" t="str">
            <v>Quarterly report 12-month rolling up to MAR2019</v>
          </cell>
          <cell r="BS78" t="str">
            <v>Quarterly report 12-month rolling up to JUN2013</v>
          </cell>
          <cell r="BT78" t="str">
            <v>Quarterly report 12-month rolling</v>
          </cell>
          <cell r="BU78">
            <v>43708</v>
          </cell>
        </row>
        <row r="79">
          <cell r="A79" t="str">
            <v>ASHChildUpp</v>
          </cell>
          <cell r="B79">
            <v>160</v>
          </cell>
          <cell r="C79">
            <v>43466</v>
          </cell>
          <cell r="D79" t="str">
            <v>Q12M</v>
          </cell>
          <cell r="F79">
            <v>18470</v>
          </cell>
          <cell r="G79">
            <v>290</v>
          </cell>
          <cell r="H79">
            <v>15.701136978999999</v>
          </cell>
          <cell r="I79" t="str">
            <v>Upper and ENT respiratory infection ASH 0–4-year old admissions per 100,000 population</v>
          </cell>
          <cell r="J79" t="str">
            <v>EFCT</v>
          </cell>
          <cell r="K79" t="str">
            <v>ChildASH</v>
          </cell>
          <cell r="M79" t="str">
            <v>ASH0-4</v>
          </cell>
          <cell r="N79" t="str">
            <v>P</v>
          </cell>
          <cell r="O79" t="str">
            <v>Rate</v>
          </cell>
          <cell r="Q79" t="str">
            <v>Y</v>
          </cell>
          <cell r="R79" t="str">
            <v>Southern DHB</v>
          </cell>
          <cell r="S79" t="str">
            <v>Y</v>
          </cell>
          <cell r="T79">
            <v>1000</v>
          </cell>
          <cell r="U79" t="str">
            <v>TS</v>
          </cell>
          <cell r="V79">
            <v>0</v>
          </cell>
          <cell r="W79" t="str">
            <v>Low</v>
          </cell>
          <cell r="X79">
            <v>16.667757345999998</v>
          </cell>
          <cell r="Y79" t="str">
            <v>LastPeriod</v>
          </cell>
          <cell r="Z79" t="str">
            <v>Worse</v>
          </cell>
          <cell r="AA79">
            <v>14.397905759</v>
          </cell>
          <cell r="AB79">
            <v>15.701136978999999</v>
          </cell>
          <cell r="AC79">
            <v>41365</v>
          </cell>
          <cell r="AD79">
            <v>43466</v>
          </cell>
          <cell r="AE79" t="str">
            <v>Dom</v>
          </cell>
          <cell r="AF79" t="str">
            <v>hospitalisations</v>
          </cell>
          <cell r="AH79">
            <v>346.5</v>
          </cell>
          <cell r="AJ79">
            <v>0.97236992</v>
          </cell>
          <cell r="AL79">
            <v>-0.23344536399999999</v>
          </cell>
          <cell r="AM79">
            <v>2</v>
          </cell>
          <cell r="AN79" t="str">
            <v>EFCT16</v>
          </cell>
          <cell r="AO79" t="str">
            <v>Contributory ASH child</v>
          </cell>
          <cell r="AP79" t="str">
            <v>https://nsfl.health.govt.nz/accountability/performance-and-monitoring/data-quarterly-reports-and-reporting/ambulatory-sensitive</v>
          </cell>
          <cell r="AQ79" t="str">
            <v>https://nsfl.health.govt.nz/dhb-planning-package/health-quality-measures-nz</v>
          </cell>
          <cell r="AR79">
            <v>0</v>
          </cell>
          <cell r="AS79" t="str">
            <v>N</v>
          </cell>
          <cell r="AT79">
            <v>16.667757345999998</v>
          </cell>
          <cell r="AU79">
            <v>-0.96662036699999998</v>
          </cell>
          <cell r="AV79">
            <v>0.93435493359999999</v>
          </cell>
          <cell r="AW79">
            <v>4.1086539870000003</v>
          </cell>
          <cell r="AX79">
            <v>20</v>
          </cell>
          <cell r="AY79">
            <v>-0.24</v>
          </cell>
          <cell r="AZ79" t="str">
            <v>Low</v>
          </cell>
          <cell r="BA79">
            <v>-0.24</v>
          </cell>
          <cell r="BB79">
            <v>-0.24</v>
          </cell>
          <cell r="BC79">
            <v>1.76</v>
          </cell>
          <cell r="BD79" t="str">
            <v>Better</v>
          </cell>
          <cell r="BF79">
            <v>1.7113710592</v>
          </cell>
          <cell r="BH79">
            <v>-0.41086384100000001</v>
          </cell>
          <cell r="BK79">
            <v>1.7113710592</v>
          </cell>
          <cell r="BL79">
            <v>-0.41086384100000001</v>
          </cell>
          <cell r="BM79">
            <v>0.24</v>
          </cell>
          <cell r="BN79">
            <v>0.24</v>
          </cell>
          <cell r="BO79">
            <v>16.670000000000002</v>
          </cell>
          <cell r="BP79" t="str">
            <v>Better than national by 0.24 Z Score</v>
          </cell>
          <cell r="BQ79" t="str">
            <v>Measure NZ: 16.67</v>
          </cell>
          <cell r="BR79" t="str">
            <v>Quarterly report 12-month rolling up to MAR2019</v>
          </cell>
          <cell r="BS79" t="str">
            <v>Quarterly report 12-month rolling up to JUN2013</v>
          </cell>
          <cell r="BT79" t="str">
            <v>Quarterly report 12-month rolling</v>
          </cell>
          <cell r="BU79">
            <v>43708</v>
          </cell>
        </row>
        <row r="80">
          <cell r="A80" t="str">
            <v>ASHChildUpp</v>
          </cell>
          <cell r="B80">
            <v>71</v>
          </cell>
          <cell r="C80">
            <v>43466</v>
          </cell>
          <cell r="D80" t="str">
            <v>Q12M</v>
          </cell>
          <cell r="F80">
            <v>8075</v>
          </cell>
          <cell r="G80">
            <v>163</v>
          </cell>
          <cell r="H80">
            <v>20.185758514</v>
          </cell>
          <cell r="I80" t="str">
            <v>Upper and ENT respiratory infection ASH 0–4-year old admissions per 100,000 population</v>
          </cell>
          <cell r="J80" t="str">
            <v>EFCT</v>
          </cell>
          <cell r="K80" t="str">
            <v>ChildASH</v>
          </cell>
          <cell r="M80" t="str">
            <v>ASH0-4</v>
          </cell>
          <cell r="N80" t="str">
            <v>P</v>
          </cell>
          <cell r="O80" t="str">
            <v>Rate</v>
          </cell>
          <cell r="Q80" t="str">
            <v>Y</v>
          </cell>
          <cell r="R80" t="str">
            <v>Taranaki DHB</v>
          </cell>
          <cell r="S80" t="str">
            <v>Y</v>
          </cell>
          <cell r="T80">
            <v>1000</v>
          </cell>
          <cell r="U80" t="str">
            <v>TS</v>
          </cell>
          <cell r="V80">
            <v>0</v>
          </cell>
          <cell r="W80" t="str">
            <v>Low</v>
          </cell>
          <cell r="X80">
            <v>16.667757345999998</v>
          </cell>
          <cell r="Y80" t="str">
            <v>LastPeriod</v>
          </cell>
          <cell r="Z80" t="str">
            <v>Worse</v>
          </cell>
          <cell r="AA80">
            <v>8.9102950029999999</v>
          </cell>
          <cell r="AB80">
            <v>20.185758514</v>
          </cell>
          <cell r="AC80">
            <v>41365</v>
          </cell>
          <cell r="AD80">
            <v>43466</v>
          </cell>
          <cell r="AE80" t="str">
            <v>Dom</v>
          </cell>
          <cell r="AF80" t="str">
            <v>hospitalisations</v>
          </cell>
          <cell r="AH80">
            <v>346.5</v>
          </cell>
          <cell r="AJ80">
            <v>0.97236992</v>
          </cell>
          <cell r="AL80">
            <v>-0.23344536399999999</v>
          </cell>
          <cell r="AM80">
            <v>2</v>
          </cell>
          <cell r="AN80" t="str">
            <v>EFCT16</v>
          </cell>
          <cell r="AO80" t="str">
            <v>Contributory ASH child</v>
          </cell>
          <cell r="AP80" t="str">
            <v>https://nsfl.health.govt.nz/accountability/performance-and-monitoring/data-quarterly-reports-and-reporting/ambulatory-sensitive</v>
          </cell>
          <cell r="AQ80" t="str">
            <v>https://nsfl.health.govt.nz/dhb-planning-package/health-quality-measures-nz</v>
          </cell>
          <cell r="AR80">
            <v>0</v>
          </cell>
          <cell r="AS80" t="str">
            <v>N</v>
          </cell>
          <cell r="AT80">
            <v>16.667757345999998</v>
          </cell>
          <cell r="AU80">
            <v>3.5180011682000001</v>
          </cell>
          <cell r="AV80">
            <v>12.37633222</v>
          </cell>
          <cell r="AW80">
            <v>4.1086539870000003</v>
          </cell>
          <cell r="AX80">
            <v>20</v>
          </cell>
          <cell r="AY80">
            <v>0.86</v>
          </cell>
          <cell r="AZ80" t="str">
            <v>Low</v>
          </cell>
          <cell r="BA80">
            <v>0.86</v>
          </cell>
          <cell r="BB80">
            <v>0.86</v>
          </cell>
          <cell r="BC80">
            <v>2.86</v>
          </cell>
          <cell r="BD80" t="str">
            <v>Worse</v>
          </cell>
          <cell r="BF80">
            <v>2.7809779712</v>
          </cell>
          <cell r="BH80">
            <v>-0.66765374099999997</v>
          </cell>
          <cell r="BK80">
            <v>2.7809779712</v>
          </cell>
          <cell r="BL80">
            <v>-0.66765374099999997</v>
          </cell>
          <cell r="BM80">
            <v>0.86</v>
          </cell>
          <cell r="BN80">
            <v>0.86</v>
          </cell>
          <cell r="BO80">
            <v>16.670000000000002</v>
          </cell>
          <cell r="BP80" t="str">
            <v>Worse than national by 0.86 Z Score</v>
          </cell>
          <cell r="BQ80" t="str">
            <v>Measure NZ: 16.67</v>
          </cell>
          <cell r="BR80" t="str">
            <v>Quarterly report 12-month rolling up to MAR2019</v>
          </cell>
          <cell r="BS80" t="str">
            <v>Quarterly report 12-month rolling up to JUN2013</v>
          </cell>
          <cell r="BT80" t="str">
            <v>Quarterly report 12-month rolling</v>
          </cell>
          <cell r="BU80">
            <v>43708</v>
          </cell>
        </row>
        <row r="81">
          <cell r="A81" t="str">
            <v>ASHChildUpp</v>
          </cell>
          <cell r="B81">
            <v>31</v>
          </cell>
          <cell r="C81">
            <v>43466</v>
          </cell>
          <cell r="D81" t="str">
            <v>Q12M</v>
          </cell>
          <cell r="F81">
            <v>28380</v>
          </cell>
          <cell r="G81">
            <v>816</v>
          </cell>
          <cell r="H81">
            <v>28.752642706</v>
          </cell>
          <cell r="I81" t="str">
            <v>Upper and ENT respiratory infection ASH 0–4-year old admissions per 100,000 population</v>
          </cell>
          <cell r="J81" t="str">
            <v>EFCT</v>
          </cell>
          <cell r="K81" t="str">
            <v>ChildASH</v>
          </cell>
          <cell r="M81" t="str">
            <v>ASH0-4</v>
          </cell>
          <cell r="N81" t="str">
            <v>P</v>
          </cell>
          <cell r="O81" t="str">
            <v>Rate</v>
          </cell>
          <cell r="Q81" t="str">
            <v>Y</v>
          </cell>
          <cell r="R81" t="str">
            <v>Waikato DHB</v>
          </cell>
          <cell r="S81" t="str">
            <v>Y</v>
          </cell>
          <cell r="T81">
            <v>1000</v>
          </cell>
          <cell r="U81" t="str">
            <v>TS</v>
          </cell>
          <cell r="V81">
            <v>0</v>
          </cell>
          <cell r="W81" t="str">
            <v>Low</v>
          </cell>
          <cell r="X81">
            <v>16.667757345999998</v>
          </cell>
          <cell r="Y81" t="str">
            <v>LastPeriod</v>
          </cell>
          <cell r="Z81" t="str">
            <v>Worse</v>
          </cell>
          <cell r="AA81">
            <v>19.434628974999999</v>
          </cell>
          <cell r="AB81">
            <v>28.752642706</v>
          </cell>
          <cell r="AC81">
            <v>41365</v>
          </cell>
          <cell r="AD81">
            <v>43466</v>
          </cell>
          <cell r="AE81" t="str">
            <v>Dom</v>
          </cell>
          <cell r="AF81" t="str">
            <v>hospitalisations</v>
          </cell>
          <cell r="AH81">
            <v>346.5</v>
          </cell>
          <cell r="AJ81">
            <v>0.97236992</v>
          </cell>
          <cell r="AL81">
            <v>-0.23344536399999999</v>
          </cell>
          <cell r="AM81">
            <v>2</v>
          </cell>
          <cell r="AN81" t="str">
            <v>EFCT16</v>
          </cell>
          <cell r="AO81" t="str">
            <v>Contributory ASH child</v>
          </cell>
          <cell r="AP81" t="str">
            <v>https://nsfl.health.govt.nz/accountability/performance-and-monitoring/data-quarterly-reports-and-reporting/ambulatory-sensitive</v>
          </cell>
          <cell r="AQ81" t="str">
            <v>https://nsfl.health.govt.nz/dhb-planning-package/health-quality-measures-nz</v>
          </cell>
          <cell r="AR81">
            <v>0</v>
          </cell>
          <cell r="AS81" t="str">
            <v>N</v>
          </cell>
          <cell r="AT81">
            <v>16.667757345999998</v>
          </cell>
          <cell r="AU81">
            <v>12.084885359999999</v>
          </cell>
          <cell r="AV81">
            <v>146.04445416999999</v>
          </cell>
          <cell r="AW81">
            <v>4.1086539870000003</v>
          </cell>
          <cell r="AX81">
            <v>20</v>
          </cell>
          <cell r="AY81">
            <v>2.94</v>
          </cell>
          <cell r="AZ81" t="str">
            <v>Low</v>
          </cell>
          <cell r="BA81">
            <v>2.94</v>
          </cell>
          <cell r="BB81">
            <v>2.94</v>
          </cell>
          <cell r="BC81">
            <v>3.97</v>
          </cell>
          <cell r="BD81" t="str">
            <v>Worse</v>
          </cell>
          <cell r="BF81">
            <v>3.8603085824000001</v>
          </cell>
          <cell r="BH81">
            <v>-0.92677809499999997</v>
          </cell>
          <cell r="BK81">
            <v>3.8603085824000001</v>
          </cell>
          <cell r="BL81">
            <v>-0.92677809499999997</v>
          </cell>
          <cell r="BM81">
            <v>2.94</v>
          </cell>
          <cell r="BN81">
            <v>2.94</v>
          </cell>
          <cell r="BO81">
            <v>16.670000000000002</v>
          </cell>
          <cell r="BP81" t="str">
            <v>Worse than national by 2.94 Z Score</v>
          </cell>
          <cell r="BQ81" t="str">
            <v>Measure NZ: 16.67</v>
          </cell>
          <cell r="BR81" t="str">
            <v>Quarterly report 12-month rolling up to MAR2019</v>
          </cell>
          <cell r="BS81" t="str">
            <v>Quarterly report 12-month rolling up to JUN2013</v>
          </cell>
          <cell r="BT81" t="str">
            <v>Quarterly report 12-month rolling</v>
          </cell>
          <cell r="BU81">
            <v>43708</v>
          </cell>
        </row>
        <row r="82">
          <cell r="A82" t="str">
            <v>ASHChildUpp</v>
          </cell>
          <cell r="B82">
            <v>93</v>
          </cell>
          <cell r="C82">
            <v>43466</v>
          </cell>
          <cell r="D82" t="str">
            <v>Q12M</v>
          </cell>
          <cell r="F82">
            <v>2635</v>
          </cell>
          <cell r="G82">
            <v>40</v>
          </cell>
          <cell r="H82">
            <v>15.180265654999999</v>
          </cell>
          <cell r="I82" t="str">
            <v>Upper and ENT respiratory infection ASH 0–4-year old admissions per 100,000 population</v>
          </cell>
          <cell r="J82" t="str">
            <v>EFCT</v>
          </cell>
          <cell r="K82" t="str">
            <v>ChildASH</v>
          </cell>
          <cell r="M82" t="str">
            <v>ASH0-4</v>
          </cell>
          <cell r="N82" t="str">
            <v>P</v>
          </cell>
          <cell r="O82" t="str">
            <v>Rate</v>
          </cell>
          <cell r="Q82" t="str">
            <v>Y</v>
          </cell>
          <cell r="R82" t="str">
            <v>Wairarapa DHB</v>
          </cell>
          <cell r="S82" t="str">
            <v>Y</v>
          </cell>
          <cell r="T82">
            <v>1000</v>
          </cell>
          <cell r="U82" t="str">
            <v>TS</v>
          </cell>
          <cell r="V82">
            <v>0</v>
          </cell>
          <cell r="W82" t="str">
            <v>Low</v>
          </cell>
          <cell r="X82">
            <v>16.667757345999998</v>
          </cell>
          <cell r="Y82" t="str">
            <v>LastPeriod</v>
          </cell>
          <cell r="Z82" t="str">
            <v>Worse</v>
          </cell>
          <cell r="AA82">
            <v>13.005780347</v>
          </cell>
          <cell r="AB82">
            <v>15.180265654999999</v>
          </cell>
          <cell r="AC82">
            <v>41365</v>
          </cell>
          <cell r="AD82">
            <v>43466</v>
          </cell>
          <cell r="AE82" t="str">
            <v>Dom</v>
          </cell>
          <cell r="AF82" t="str">
            <v>hospitalisations</v>
          </cell>
          <cell r="AH82">
            <v>346.5</v>
          </cell>
          <cell r="AJ82">
            <v>0.97236992</v>
          </cell>
          <cell r="AL82">
            <v>-0.23344536399999999</v>
          </cell>
          <cell r="AM82">
            <v>2</v>
          </cell>
          <cell r="AN82" t="str">
            <v>EFCT16</v>
          </cell>
          <cell r="AO82" t="str">
            <v>Contributory ASH child</v>
          </cell>
          <cell r="AP82" t="str">
            <v>https://nsfl.health.govt.nz/accountability/performance-and-monitoring/data-quarterly-reports-and-reporting/ambulatory-sensitive</v>
          </cell>
          <cell r="AQ82" t="str">
            <v>https://nsfl.health.govt.nz/dhb-planning-package/health-quality-measures-nz</v>
          </cell>
          <cell r="AR82">
            <v>0</v>
          </cell>
          <cell r="AS82" t="str">
            <v>N</v>
          </cell>
          <cell r="AT82">
            <v>16.667757345999998</v>
          </cell>
          <cell r="AU82">
            <v>-1.487491691</v>
          </cell>
          <cell r="AV82">
            <v>2.212631531</v>
          </cell>
          <cell r="AW82">
            <v>4.1086539870000003</v>
          </cell>
          <cell r="AX82">
            <v>20</v>
          </cell>
          <cell r="AY82">
            <v>-0.36</v>
          </cell>
          <cell r="AZ82" t="str">
            <v>Low</v>
          </cell>
          <cell r="BA82">
            <v>-0.36</v>
          </cell>
          <cell r="BB82">
            <v>-0.36</v>
          </cell>
          <cell r="BC82">
            <v>1.64</v>
          </cell>
          <cell r="BD82" t="str">
            <v>Better</v>
          </cell>
          <cell r="BF82">
            <v>1.5946866688000001</v>
          </cell>
          <cell r="BH82">
            <v>-0.38285039700000001</v>
          </cell>
          <cell r="BK82">
            <v>1.5946866688000001</v>
          </cell>
          <cell r="BL82">
            <v>-0.38285039700000001</v>
          </cell>
          <cell r="BM82">
            <v>0.36</v>
          </cell>
          <cell r="BN82">
            <v>0.36</v>
          </cell>
          <cell r="BO82">
            <v>16.670000000000002</v>
          </cell>
          <cell r="BP82" t="str">
            <v>Better than national by 0.36 Z Score</v>
          </cell>
          <cell r="BQ82" t="str">
            <v>Measure NZ: 16.67</v>
          </cell>
          <cell r="BR82" t="str">
            <v>Quarterly report 12-month rolling up to MAR2019</v>
          </cell>
          <cell r="BS82" t="str">
            <v>Quarterly report 12-month rolling up to JUN2013</v>
          </cell>
          <cell r="BT82" t="str">
            <v>Quarterly report 12-month rolling</v>
          </cell>
          <cell r="BU82">
            <v>43708</v>
          </cell>
        </row>
        <row r="83">
          <cell r="A83" t="str">
            <v>ASHChildUpp</v>
          </cell>
          <cell r="B83">
            <v>21</v>
          </cell>
          <cell r="C83">
            <v>43466</v>
          </cell>
          <cell r="D83" t="str">
            <v>Q12M</v>
          </cell>
          <cell r="F83">
            <v>39940</v>
          </cell>
          <cell r="G83">
            <v>469</v>
          </cell>
          <cell r="H83">
            <v>11.742613921</v>
          </cell>
          <cell r="I83" t="str">
            <v>Upper and ENT respiratory infection ASH 0–4-year old admissions per 100,000 population</v>
          </cell>
          <cell r="J83" t="str">
            <v>EFCT</v>
          </cell>
          <cell r="K83" t="str">
            <v>ChildASH</v>
          </cell>
          <cell r="M83" t="str">
            <v>ASH0-4</v>
          </cell>
          <cell r="N83" t="str">
            <v>P</v>
          </cell>
          <cell r="O83" t="str">
            <v>Rate</v>
          </cell>
          <cell r="Q83" t="str">
            <v>Y</v>
          </cell>
          <cell r="R83" t="str">
            <v>Waitemata DHB</v>
          </cell>
          <cell r="S83" t="str">
            <v>Y</v>
          </cell>
          <cell r="T83">
            <v>1000</v>
          </cell>
          <cell r="U83" t="str">
            <v>TS</v>
          </cell>
          <cell r="V83">
            <v>0</v>
          </cell>
          <cell r="W83" t="str">
            <v>Low</v>
          </cell>
          <cell r="X83">
            <v>16.667757345999998</v>
          </cell>
          <cell r="Y83" t="str">
            <v>LastPeriod</v>
          </cell>
          <cell r="Z83" t="str">
            <v>Worse</v>
          </cell>
          <cell r="AA83">
            <v>7.8559738134000003</v>
          </cell>
          <cell r="AB83">
            <v>11.742613921</v>
          </cell>
          <cell r="AC83">
            <v>41365</v>
          </cell>
          <cell r="AD83">
            <v>43466</v>
          </cell>
          <cell r="AE83" t="str">
            <v>Dom</v>
          </cell>
          <cell r="AF83" t="str">
            <v>hospitalisations</v>
          </cell>
          <cell r="AH83">
            <v>346.5</v>
          </cell>
          <cell r="AJ83">
            <v>0.97236992</v>
          </cell>
          <cell r="AL83">
            <v>-0.23344536399999999</v>
          </cell>
          <cell r="AM83">
            <v>2</v>
          </cell>
          <cell r="AN83" t="str">
            <v>EFCT16</v>
          </cell>
          <cell r="AO83" t="str">
            <v>Contributory ASH child</v>
          </cell>
          <cell r="AP83" t="str">
            <v>https://nsfl.health.govt.nz/accountability/performance-and-monitoring/data-quarterly-reports-and-reporting/ambulatory-sensitive</v>
          </cell>
          <cell r="AQ83" t="str">
            <v>https://nsfl.health.govt.nz/dhb-planning-package/health-quality-measures-nz</v>
          </cell>
          <cell r="AR83">
            <v>0</v>
          </cell>
          <cell r="AS83" t="str">
            <v>N</v>
          </cell>
          <cell r="AT83">
            <v>16.667757345999998</v>
          </cell>
          <cell r="AU83">
            <v>-4.9251434249999999</v>
          </cell>
          <cell r="AV83">
            <v>24.257037754999999</v>
          </cell>
          <cell r="AW83">
            <v>4.1086539870000003</v>
          </cell>
          <cell r="AX83">
            <v>20</v>
          </cell>
          <cell r="AY83">
            <v>-1.2</v>
          </cell>
          <cell r="AZ83" t="str">
            <v>Low</v>
          </cell>
          <cell r="BA83">
            <v>-1.2</v>
          </cell>
          <cell r="BB83">
            <v>-1.2</v>
          </cell>
          <cell r="BC83">
            <v>0.9</v>
          </cell>
          <cell r="BD83" t="str">
            <v>Better</v>
          </cell>
          <cell r="BF83">
            <v>0.87513292799999998</v>
          </cell>
          <cell r="BH83">
            <v>-0.21010082799999999</v>
          </cell>
          <cell r="BK83">
            <v>0.87513292799999998</v>
          </cell>
          <cell r="BL83">
            <v>-0.21010082799999999</v>
          </cell>
          <cell r="BM83">
            <v>1.2</v>
          </cell>
          <cell r="BN83">
            <v>1.2</v>
          </cell>
          <cell r="BO83">
            <v>16.670000000000002</v>
          </cell>
          <cell r="BP83" t="str">
            <v>Better than national by 1.20 Z Score</v>
          </cell>
          <cell r="BQ83" t="str">
            <v>Measure NZ: 16.67</v>
          </cell>
          <cell r="BR83" t="str">
            <v>Quarterly report 12-month rolling up to MAR2019</v>
          </cell>
          <cell r="BS83" t="str">
            <v>Quarterly report 12-month rolling up to JUN2013</v>
          </cell>
          <cell r="BT83" t="str">
            <v>Quarterly report 12-month rolling</v>
          </cell>
          <cell r="BU83">
            <v>43708</v>
          </cell>
        </row>
        <row r="84">
          <cell r="A84" t="str">
            <v>ASHChildUpp</v>
          </cell>
          <cell r="B84">
            <v>111</v>
          </cell>
          <cell r="C84">
            <v>43466</v>
          </cell>
          <cell r="D84" t="str">
            <v>Q12M</v>
          </cell>
          <cell r="F84">
            <v>1880</v>
          </cell>
          <cell r="G84">
            <v>32</v>
          </cell>
          <cell r="H84">
            <v>17.021276596</v>
          </cell>
          <cell r="I84" t="str">
            <v>Upper and ENT respiratory infection ASH 0–4-year old admissions per 100,000 population</v>
          </cell>
          <cell r="J84" t="str">
            <v>EFCT</v>
          </cell>
          <cell r="K84" t="str">
            <v>ChildASH</v>
          </cell>
          <cell r="M84" t="str">
            <v>ASH0-4</v>
          </cell>
          <cell r="N84" t="str">
            <v>P</v>
          </cell>
          <cell r="O84" t="str">
            <v>Rate</v>
          </cell>
          <cell r="Q84" t="str">
            <v>Y</v>
          </cell>
          <cell r="R84" t="str">
            <v>West Coast DHB</v>
          </cell>
          <cell r="S84" t="str">
            <v>Y</v>
          </cell>
          <cell r="T84">
            <v>1000</v>
          </cell>
          <cell r="U84" t="str">
            <v>TS</v>
          </cell>
          <cell r="V84">
            <v>0</v>
          </cell>
          <cell r="W84" t="str">
            <v>Low</v>
          </cell>
          <cell r="X84">
            <v>16.667757345999998</v>
          </cell>
          <cell r="Y84" t="str">
            <v>LastPeriod</v>
          </cell>
          <cell r="Z84" t="str">
            <v>Worse</v>
          </cell>
          <cell r="AA84">
            <v>9.3959731544</v>
          </cell>
          <cell r="AB84">
            <v>17.021276596</v>
          </cell>
          <cell r="AC84">
            <v>41365</v>
          </cell>
          <cell r="AD84">
            <v>43466</v>
          </cell>
          <cell r="AE84" t="str">
            <v>Dom</v>
          </cell>
          <cell r="AF84" t="str">
            <v>hospitalisations</v>
          </cell>
          <cell r="AH84">
            <v>346.5</v>
          </cell>
          <cell r="AJ84">
            <v>0.97236992</v>
          </cell>
          <cell r="AL84">
            <v>-0.23344536399999999</v>
          </cell>
          <cell r="AM84">
            <v>2</v>
          </cell>
          <cell r="AN84" t="str">
            <v>EFCT16</v>
          </cell>
          <cell r="AO84" t="str">
            <v>Contributory ASH child</v>
          </cell>
          <cell r="AP84" t="str">
            <v>https://nsfl.health.govt.nz/accountability/performance-and-monitoring/data-quarterly-reports-and-reporting/ambulatory-sensitive</v>
          </cell>
          <cell r="AQ84" t="str">
            <v>https://nsfl.health.govt.nz/dhb-planning-package/health-quality-measures-nz</v>
          </cell>
          <cell r="AR84">
            <v>0</v>
          </cell>
          <cell r="AS84" t="str">
            <v>N</v>
          </cell>
          <cell r="AT84">
            <v>16.667757345999998</v>
          </cell>
          <cell r="AU84">
            <v>0.35351925000000001</v>
          </cell>
          <cell r="AV84">
            <v>0.1249758601</v>
          </cell>
          <cell r="AW84">
            <v>4.1086539870000003</v>
          </cell>
          <cell r="AX84">
            <v>20</v>
          </cell>
          <cell r="AY84">
            <v>0.09</v>
          </cell>
          <cell r="AZ84" t="str">
            <v>Low</v>
          </cell>
          <cell r="BA84">
            <v>0.09</v>
          </cell>
          <cell r="BB84">
            <v>0.09</v>
          </cell>
          <cell r="BC84">
            <v>2.09</v>
          </cell>
          <cell r="BD84" t="str">
            <v>Worse</v>
          </cell>
          <cell r="BF84">
            <v>2.0322531328000002</v>
          </cell>
          <cell r="BH84">
            <v>-0.48790081099999999</v>
          </cell>
          <cell r="BK84">
            <v>2.0322531328000002</v>
          </cell>
          <cell r="BL84">
            <v>-0.48790081099999999</v>
          </cell>
          <cell r="BM84">
            <v>0.09</v>
          </cell>
          <cell r="BN84">
            <v>0.09</v>
          </cell>
          <cell r="BO84">
            <v>16.670000000000002</v>
          </cell>
          <cell r="BP84" t="str">
            <v>Worse than national by 0.09 Z Score</v>
          </cell>
          <cell r="BQ84" t="str">
            <v>Measure NZ: 16.67</v>
          </cell>
          <cell r="BR84" t="str">
            <v>Quarterly report 12-month rolling up to MAR2019</v>
          </cell>
          <cell r="BS84" t="str">
            <v>Quarterly report 12-month rolling up to JUN2013</v>
          </cell>
          <cell r="BT84" t="str">
            <v>Quarterly report 12-month rolling</v>
          </cell>
          <cell r="BU84">
            <v>43708</v>
          </cell>
        </row>
        <row r="85">
          <cell r="A85" t="str">
            <v>ASHChildUpp</v>
          </cell>
          <cell r="B85">
            <v>82</v>
          </cell>
          <cell r="C85">
            <v>43466</v>
          </cell>
          <cell r="D85" t="str">
            <v>Q12M</v>
          </cell>
          <cell r="F85">
            <v>4385</v>
          </cell>
          <cell r="G85">
            <v>81</v>
          </cell>
          <cell r="H85">
            <v>18.472063854000002</v>
          </cell>
          <cell r="I85" t="str">
            <v>Upper and ENT respiratory infection ASH 0–4-year old admissions per 100,000 population</v>
          </cell>
          <cell r="J85" t="str">
            <v>EFCT</v>
          </cell>
          <cell r="K85" t="str">
            <v>ChildASH</v>
          </cell>
          <cell r="M85" t="str">
            <v>ASH0-4</v>
          </cell>
          <cell r="N85" t="str">
            <v>P</v>
          </cell>
          <cell r="O85" t="str">
            <v>Rate</v>
          </cell>
          <cell r="Q85" t="str">
            <v>Y</v>
          </cell>
          <cell r="R85" t="str">
            <v>Whanganui DHB</v>
          </cell>
          <cell r="S85" t="str">
            <v>Y</v>
          </cell>
          <cell r="T85">
            <v>1000</v>
          </cell>
          <cell r="U85" t="str">
            <v>TS</v>
          </cell>
          <cell r="V85">
            <v>0</v>
          </cell>
          <cell r="W85" t="str">
            <v>Low</v>
          </cell>
          <cell r="X85">
            <v>16.667757345999998</v>
          </cell>
          <cell r="Y85" t="str">
            <v>LastPeriod</v>
          </cell>
          <cell r="Z85" t="str">
            <v>Better</v>
          </cell>
          <cell r="AA85">
            <v>19.730941703999999</v>
          </cell>
          <cell r="AB85">
            <v>18.472063854000002</v>
          </cell>
          <cell r="AC85">
            <v>41365</v>
          </cell>
          <cell r="AD85">
            <v>43466</v>
          </cell>
          <cell r="AE85" t="str">
            <v>Dom</v>
          </cell>
          <cell r="AF85" t="str">
            <v>hospitalisations</v>
          </cell>
          <cell r="AH85">
            <v>346.5</v>
          </cell>
          <cell r="AJ85">
            <v>0.97236992</v>
          </cell>
          <cell r="AL85">
            <v>-0.23344536399999999</v>
          </cell>
          <cell r="AM85">
            <v>2</v>
          </cell>
          <cell r="AN85" t="str">
            <v>EFCT16</v>
          </cell>
          <cell r="AO85" t="str">
            <v>Contributory ASH child</v>
          </cell>
          <cell r="AP85" t="str">
            <v>https://nsfl.health.govt.nz/accountability/performance-and-monitoring/data-quarterly-reports-and-reporting/ambulatory-sensitive</v>
          </cell>
          <cell r="AQ85" t="str">
            <v>https://nsfl.health.govt.nz/dhb-planning-package/health-quality-measures-nz</v>
          </cell>
          <cell r="AR85">
            <v>0</v>
          </cell>
          <cell r="AS85" t="str">
            <v>N</v>
          </cell>
          <cell r="AT85">
            <v>16.667757345999998</v>
          </cell>
          <cell r="AU85">
            <v>1.8043065083000001</v>
          </cell>
          <cell r="AV85">
            <v>3.2555219759999998</v>
          </cell>
          <cell r="AW85">
            <v>4.1086539870000003</v>
          </cell>
          <cell r="AX85">
            <v>20</v>
          </cell>
          <cell r="AY85">
            <v>0.44</v>
          </cell>
          <cell r="AZ85" t="str">
            <v>Low</v>
          </cell>
          <cell r="BA85">
            <v>0.44</v>
          </cell>
          <cell r="BB85">
            <v>0.44</v>
          </cell>
          <cell r="BC85">
            <v>2.44</v>
          </cell>
          <cell r="BD85" t="str">
            <v>Worse</v>
          </cell>
          <cell r="BF85">
            <v>2.3725826047999998</v>
          </cell>
          <cell r="BH85">
            <v>-0.56960668800000003</v>
          </cell>
          <cell r="BK85">
            <v>2.3725826047999998</v>
          </cell>
          <cell r="BL85">
            <v>-0.56960668800000003</v>
          </cell>
          <cell r="BM85">
            <v>0.44</v>
          </cell>
          <cell r="BN85">
            <v>0.44</v>
          </cell>
          <cell r="BO85">
            <v>16.670000000000002</v>
          </cell>
          <cell r="BP85" t="str">
            <v>Worse than national by 0.44 Z Score</v>
          </cell>
          <cell r="BQ85" t="str">
            <v>Measure NZ: 16.67</v>
          </cell>
          <cell r="BR85" t="str">
            <v>Quarterly report 12-month rolling up to MAR2019</v>
          </cell>
          <cell r="BS85" t="str">
            <v>Quarterly report 12-month rolling up to JUN2013</v>
          </cell>
          <cell r="BT85" t="str">
            <v>Quarterly report 12-month rolling</v>
          </cell>
          <cell r="BU85">
            <v>43708</v>
          </cell>
        </row>
        <row r="86">
          <cell r="A86" t="str">
            <v>AcuteBedDaysStd</v>
          </cell>
          <cell r="B86">
            <v>22</v>
          </cell>
          <cell r="C86">
            <v>43466</v>
          </cell>
          <cell r="D86" t="str">
            <v>Q12M</v>
          </cell>
          <cell r="F86">
            <v>526810</v>
          </cell>
          <cell r="G86">
            <v>211689.5191</v>
          </cell>
          <cell r="H86">
            <v>401.83276530000001</v>
          </cell>
          <cell r="I86" t="str">
            <v>Standardised acute hospital bed days per 1000 population</v>
          </cell>
          <cell r="J86" t="str">
            <v>EFCT</v>
          </cell>
          <cell r="K86" t="str">
            <v>ACTHBD</v>
          </cell>
          <cell r="M86" t="str">
            <v>ACTHBD</v>
          </cell>
          <cell r="N86" t="str">
            <v>P</v>
          </cell>
          <cell r="O86" t="str">
            <v>Rate</v>
          </cell>
          <cell r="P86" t="str">
            <v>Y</v>
          </cell>
          <cell r="Q86" t="str">
            <v>Y</v>
          </cell>
          <cell r="R86" t="str">
            <v>Auckland DHB</v>
          </cell>
          <cell r="S86" t="str">
            <v>Y</v>
          </cell>
          <cell r="T86">
            <v>1000</v>
          </cell>
          <cell r="U86" t="str">
            <v>TS</v>
          </cell>
          <cell r="V86">
            <v>0</v>
          </cell>
          <cell r="W86" t="str">
            <v>Low</v>
          </cell>
          <cell r="X86">
            <v>396.48594709999998</v>
          </cell>
          <cell r="Y86" t="str">
            <v>LastPeriod</v>
          </cell>
          <cell r="Z86" t="str">
            <v>Better</v>
          </cell>
          <cell r="AA86">
            <v>484.99587739999998</v>
          </cell>
          <cell r="AB86">
            <v>401.83276530000001</v>
          </cell>
          <cell r="AC86">
            <v>41730</v>
          </cell>
          <cell r="AD86">
            <v>43466</v>
          </cell>
          <cell r="AE86" t="str">
            <v>Dom</v>
          </cell>
          <cell r="AF86" t="str">
            <v>hospital bed days</v>
          </cell>
          <cell r="AG86">
            <v>4.5</v>
          </cell>
          <cell r="AH86">
            <v>76.5</v>
          </cell>
          <cell r="AI86">
            <v>0.99691733400000004</v>
          </cell>
          <cell r="AJ86">
            <v>0.23344536399999999</v>
          </cell>
          <cell r="AK86">
            <v>7.8459096000000006E-2</v>
          </cell>
          <cell r="AL86">
            <v>0.97236992</v>
          </cell>
          <cell r="AM86">
            <v>2</v>
          </cell>
          <cell r="AN86" t="str">
            <v>EFCT13</v>
          </cell>
          <cell r="AO86" t="str">
            <v>System level measure</v>
          </cell>
          <cell r="AP86" t="str">
            <v>https://nsfl.health.govt.nz/dhb-planning-package/system-level-measures-framework/data-support-system-level-measures/acute</v>
          </cell>
          <cell r="AQ86" t="str">
            <v>https://nsfl.health.govt.nz/dhb-planning-package/system-level-measures-framework</v>
          </cell>
          <cell r="AR86">
            <v>0</v>
          </cell>
          <cell r="AS86" t="str">
            <v>N</v>
          </cell>
          <cell r="AT86">
            <v>396.48594709999998</v>
          </cell>
          <cell r="AU86">
            <v>5.3468182000000004</v>
          </cell>
          <cell r="AV86">
            <v>28.588464863999999</v>
          </cell>
          <cell r="AW86">
            <v>54.125899887999999</v>
          </cell>
          <cell r="AX86">
            <v>20</v>
          </cell>
          <cell r="AY86">
            <v>0.1</v>
          </cell>
          <cell r="AZ86" t="str">
            <v>Low</v>
          </cell>
          <cell r="BA86">
            <v>0.1</v>
          </cell>
          <cell r="BB86">
            <v>0.1</v>
          </cell>
          <cell r="BC86">
            <v>2.1</v>
          </cell>
          <cell r="BD86" t="str">
            <v>Worse</v>
          </cell>
          <cell r="BE86">
            <v>2.0935264014000001</v>
          </cell>
          <cell r="BF86">
            <v>0.49023526439999998</v>
          </cell>
          <cell r="BG86">
            <v>0.16476410159999999</v>
          </cell>
          <cell r="BH86">
            <v>2.041976832</v>
          </cell>
          <cell r="BI86">
            <v>2.0935264014000001</v>
          </cell>
          <cell r="BJ86">
            <v>0.16476410159999999</v>
          </cell>
          <cell r="BK86">
            <v>0.49023526439999998</v>
          </cell>
          <cell r="BL86">
            <v>2.041976832</v>
          </cell>
          <cell r="BM86">
            <v>0.1</v>
          </cell>
          <cell r="BN86">
            <v>0.1</v>
          </cell>
          <cell r="BO86">
            <v>396.49</v>
          </cell>
          <cell r="BP86" t="str">
            <v>Worse than national by 0.10 Z Score</v>
          </cell>
          <cell r="BQ86" t="str">
            <v>Measure NZ: 396.49</v>
          </cell>
          <cell r="BR86" t="str">
            <v>Quarterly report 12-month rolling up to MAR2019</v>
          </cell>
          <cell r="BS86" t="str">
            <v>Quarterly report 12-month rolling up to JUN2014</v>
          </cell>
          <cell r="BT86" t="str">
            <v>Quarterly report 12-month rolling</v>
          </cell>
          <cell r="BU86">
            <v>43708</v>
          </cell>
        </row>
        <row r="87">
          <cell r="A87" t="str">
            <v>AcuteBedDaysStd</v>
          </cell>
          <cell r="B87">
            <v>47</v>
          </cell>
          <cell r="C87">
            <v>43466</v>
          </cell>
          <cell r="D87" t="str">
            <v>Q12M</v>
          </cell>
          <cell r="F87">
            <v>230290</v>
          </cell>
          <cell r="G87">
            <v>92886.216929999995</v>
          </cell>
          <cell r="H87">
            <v>403.34455220000001</v>
          </cell>
          <cell r="I87" t="str">
            <v>Standardised acute hospital bed days per 1000 population</v>
          </cell>
          <cell r="J87" t="str">
            <v>EFCT</v>
          </cell>
          <cell r="K87" t="str">
            <v>ACTHBD</v>
          </cell>
          <cell r="M87" t="str">
            <v>ACTHBD</v>
          </cell>
          <cell r="N87" t="str">
            <v>P</v>
          </cell>
          <cell r="O87" t="str">
            <v>Rate</v>
          </cell>
          <cell r="P87" t="str">
            <v>Y</v>
          </cell>
          <cell r="Q87" t="str">
            <v>Y</v>
          </cell>
          <cell r="R87" t="str">
            <v>Bay of Plenty DHB</v>
          </cell>
          <cell r="S87" t="str">
            <v>Y</v>
          </cell>
          <cell r="T87">
            <v>1000</v>
          </cell>
          <cell r="U87" t="str">
            <v>TS</v>
          </cell>
          <cell r="V87">
            <v>0</v>
          </cell>
          <cell r="W87" t="str">
            <v>Low</v>
          </cell>
          <cell r="X87">
            <v>396.48594709999998</v>
          </cell>
          <cell r="Y87" t="str">
            <v>LastPeriod</v>
          </cell>
          <cell r="Z87" t="str">
            <v>Better</v>
          </cell>
          <cell r="AA87">
            <v>455.66197560000001</v>
          </cell>
          <cell r="AB87">
            <v>403.34455220000001</v>
          </cell>
          <cell r="AC87">
            <v>41730</v>
          </cell>
          <cell r="AD87">
            <v>43466</v>
          </cell>
          <cell r="AE87" t="str">
            <v>Dom</v>
          </cell>
          <cell r="AF87" t="str">
            <v>hospital bed days</v>
          </cell>
          <cell r="AG87">
            <v>4.5</v>
          </cell>
          <cell r="AH87">
            <v>76.5</v>
          </cell>
          <cell r="AI87">
            <v>0.99691733400000004</v>
          </cell>
          <cell r="AJ87">
            <v>0.23344536399999999</v>
          </cell>
          <cell r="AK87">
            <v>7.8459096000000006E-2</v>
          </cell>
          <cell r="AL87">
            <v>0.97236992</v>
          </cell>
          <cell r="AM87">
            <v>2</v>
          </cell>
          <cell r="AN87" t="str">
            <v>EFCT13</v>
          </cell>
          <cell r="AO87" t="str">
            <v>System level measure</v>
          </cell>
          <cell r="AP87" t="str">
            <v>https://nsfl.health.govt.nz/dhb-planning-package/system-level-measures-framework/data-support-system-level-measures/acute</v>
          </cell>
          <cell r="AQ87" t="str">
            <v>https://nsfl.health.govt.nz/dhb-planning-package/system-level-measures-framework</v>
          </cell>
          <cell r="AR87">
            <v>0</v>
          </cell>
          <cell r="AS87" t="str">
            <v>N</v>
          </cell>
          <cell r="AT87">
            <v>396.48594709999998</v>
          </cell>
          <cell r="AU87">
            <v>6.8586051000000001</v>
          </cell>
          <cell r="AV87">
            <v>47.040463918</v>
          </cell>
          <cell r="AW87">
            <v>54.125899887999999</v>
          </cell>
          <cell r="AX87">
            <v>20</v>
          </cell>
          <cell r="AY87">
            <v>0.13</v>
          </cell>
          <cell r="AZ87" t="str">
            <v>Low</v>
          </cell>
          <cell r="BA87">
            <v>0.13</v>
          </cell>
          <cell r="BB87">
            <v>0.13</v>
          </cell>
          <cell r="BC87">
            <v>2.13</v>
          </cell>
          <cell r="BD87" t="str">
            <v>Worse</v>
          </cell>
          <cell r="BE87">
            <v>2.1234339214000002</v>
          </cell>
          <cell r="BF87">
            <v>0.49723862530000001</v>
          </cell>
          <cell r="BG87">
            <v>0.16711787450000001</v>
          </cell>
          <cell r="BH87">
            <v>2.0711479295999999</v>
          </cell>
          <cell r="BI87">
            <v>2.1234339214000002</v>
          </cell>
          <cell r="BJ87">
            <v>0.16711787450000001</v>
          </cell>
          <cell r="BK87">
            <v>0.49723862530000001</v>
          </cell>
          <cell r="BL87">
            <v>2.0711479295999999</v>
          </cell>
          <cell r="BM87">
            <v>0.13</v>
          </cell>
          <cell r="BN87">
            <v>0.13</v>
          </cell>
          <cell r="BO87">
            <v>396.49</v>
          </cell>
          <cell r="BP87" t="str">
            <v>Worse than national by 0.13 Z Score</v>
          </cell>
          <cell r="BQ87" t="str">
            <v>Measure NZ: 396.49</v>
          </cell>
          <cell r="BR87" t="str">
            <v>Quarterly report 12-month rolling up to MAR2019</v>
          </cell>
          <cell r="BS87" t="str">
            <v>Quarterly report 12-month rolling up to JUN2014</v>
          </cell>
          <cell r="BT87" t="str">
            <v>Quarterly report 12-month rolling</v>
          </cell>
          <cell r="BU87">
            <v>43708</v>
          </cell>
        </row>
        <row r="88">
          <cell r="A88" t="str">
            <v>AcuteBedDaysStd</v>
          </cell>
          <cell r="B88">
            <v>121</v>
          </cell>
          <cell r="C88">
            <v>43466</v>
          </cell>
          <cell r="D88" t="str">
            <v>Q12M</v>
          </cell>
          <cell r="F88">
            <v>557225</v>
          </cell>
          <cell r="G88">
            <v>212785.6372</v>
          </cell>
          <cell r="H88">
            <v>381.86663770000001</v>
          </cell>
          <cell r="I88" t="str">
            <v>Standardised acute hospital bed days per 1000 population</v>
          </cell>
          <cell r="J88" t="str">
            <v>EFCT</v>
          </cell>
          <cell r="K88" t="str">
            <v>ACTHBD</v>
          </cell>
          <cell r="M88" t="str">
            <v>ACTHBD</v>
          </cell>
          <cell r="N88" t="str">
            <v>P</v>
          </cell>
          <cell r="O88" t="str">
            <v>Rate</v>
          </cell>
          <cell r="P88" t="str">
            <v>Y</v>
          </cell>
          <cell r="Q88" t="str">
            <v>Y</v>
          </cell>
          <cell r="R88" t="str">
            <v>Canterbury DHB</v>
          </cell>
          <cell r="S88" t="str">
            <v>Y</v>
          </cell>
          <cell r="T88">
            <v>1000</v>
          </cell>
          <cell r="U88" t="str">
            <v>TS</v>
          </cell>
          <cell r="V88">
            <v>0</v>
          </cell>
          <cell r="W88" t="str">
            <v>Low</v>
          </cell>
          <cell r="X88">
            <v>396.48594709999998</v>
          </cell>
          <cell r="Y88" t="str">
            <v>LastPeriod</v>
          </cell>
          <cell r="Z88" t="str">
            <v>Better</v>
          </cell>
          <cell r="AA88">
            <v>420.7960946</v>
          </cell>
          <cell r="AB88">
            <v>381.86663770000001</v>
          </cell>
          <cell r="AC88">
            <v>41730</v>
          </cell>
          <cell r="AD88">
            <v>43466</v>
          </cell>
          <cell r="AE88" t="str">
            <v>Dom</v>
          </cell>
          <cell r="AF88" t="str">
            <v>hospital bed days</v>
          </cell>
          <cell r="AG88">
            <v>4.5</v>
          </cell>
          <cell r="AH88">
            <v>76.5</v>
          </cell>
          <cell r="AI88">
            <v>0.99691733400000004</v>
          </cell>
          <cell r="AJ88">
            <v>0.23344536399999999</v>
          </cell>
          <cell r="AK88">
            <v>7.8459096000000006E-2</v>
          </cell>
          <cell r="AL88">
            <v>0.97236992</v>
          </cell>
          <cell r="AM88">
            <v>2</v>
          </cell>
          <cell r="AN88" t="str">
            <v>EFCT13</v>
          </cell>
          <cell r="AO88" t="str">
            <v>System level measure</v>
          </cell>
          <cell r="AP88" t="str">
            <v>https://nsfl.health.govt.nz/dhb-planning-package/system-level-measures-framework/data-support-system-level-measures/acute</v>
          </cell>
          <cell r="AQ88" t="str">
            <v>https://nsfl.health.govt.nz/dhb-planning-package/system-level-measures-framework</v>
          </cell>
          <cell r="AR88">
            <v>0</v>
          </cell>
          <cell r="AS88" t="str">
            <v>N</v>
          </cell>
          <cell r="AT88">
            <v>396.48594709999998</v>
          </cell>
          <cell r="AU88">
            <v>-14.619309400000001</v>
          </cell>
          <cell r="AV88">
            <v>213.72420733000001</v>
          </cell>
          <cell r="AW88">
            <v>54.125899887999999</v>
          </cell>
          <cell r="AX88">
            <v>20</v>
          </cell>
          <cell r="AY88">
            <v>-0.27</v>
          </cell>
          <cell r="AZ88" t="str">
            <v>Low</v>
          </cell>
          <cell r="BA88">
            <v>-0.27</v>
          </cell>
          <cell r="BB88">
            <v>-0.27</v>
          </cell>
          <cell r="BC88">
            <v>1.73</v>
          </cell>
          <cell r="BD88" t="str">
            <v>Better</v>
          </cell>
          <cell r="BE88">
            <v>1.7246669878000001</v>
          </cell>
          <cell r="BF88">
            <v>0.4038604797</v>
          </cell>
          <cell r="BG88">
            <v>0.13573423609999999</v>
          </cell>
          <cell r="BH88">
            <v>1.6821999616000001</v>
          </cell>
          <cell r="BI88">
            <v>1.7246669878000001</v>
          </cell>
          <cell r="BJ88">
            <v>0.13573423609999999</v>
          </cell>
          <cell r="BK88">
            <v>0.4038604797</v>
          </cell>
          <cell r="BL88">
            <v>1.6821999616000001</v>
          </cell>
          <cell r="BM88">
            <v>0.27</v>
          </cell>
          <cell r="BN88">
            <v>0.27</v>
          </cell>
          <cell r="BO88">
            <v>396.49</v>
          </cell>
          <cell r="BP88" t="str">
            <v>Better than national by 0.27 Z Score</v>
          </cell>
          <cell r="BQ88" t="str">
            <v>Measure NZ: 396.49</v>
          </cell>
          <cell r="BR88" t="str">
            <v>Quarterly report 12-month rolling up to MAR2019</v>
          </cell>
          <cell r="BS88" t="str">
            <v>Quarterly report 12-month rolling up to JUN2014</v>
          </cell>
          <cell r="BT88" t="str">
            <v>Quarterly report 12-month rolling</v>
          </cell>
          <cell r="BU88">
            <v>43708</v>
          </cell>
        </row>
        <row r="89">
          <cell r="A89" t="str">
            <v>AcuteBedDaysStd</v>
          </cell>
          <cell r="B89">
            <v>91</v>
          </cell>
          <cell r="C89">
            <v>43466</v>
          </cell>
          <cell r="D89" t="str">
            <v>Q12M</v>
          </cell>
          <cell r="F89">
            <v>311890</v>
          </cell>
          <cell r="G89">
            <v>99618.193190000005</v>
          </cell>
          <cell r="H89">
            <v>319.40169029999998</v>
          </cell>
          <cell r="I89" t="str">
            <v>Standardised acute hospital bed days per 1000 population</v>
          </cell>
          <cell r="J89" t="str">
            <v>EFCT</v>
          </cell>
          <cell r="K89" t="str">
            <v>ACTHBD</v>
          </cell>
          <cell r="M89" t="str">
            <v>ACTHBD</v>
          </cell>
          <cell r="N89" t="str">
            <v>P</v>
          </cell>
          <cell r="O89" t="str">
            <v>Rate</v>
          </cell>
          <cell r="P89" t="str">
            <v>Y</v>
          </cell>
          <cell r="Q89" t="str">
            <v>Y</v>
          </cell>
          <cell r="R89" t="str">
            <v>Capital &amp; Coast DHB</v>
          </cell>
          <cell r="S89" t="str">
            <v>Y</v>
          </cell>
          <cell r="T89">
            <v>1000</v>
          </cell>
          <cell r="U89" t="str">
            <v>TS</v>
          </cell>
          <cell r="V89">
            <v>0</v>
          </cell>
          <cell r="W89" t="str">
            <v>Low</v>
          </cell>
          <cell r="X89">
            <v>396.48594709999998</v>
          </cell>
          <cell r="Y89" t="str">
            <v>LastPeriod</v>
          </cell>
          <cell r="Z89" t="str">
            <v>Better</v>
          </cell>
          <cell r="AA89">
            <v>403.5554199</v>
          </cell>
          <cell r="AB89">
            <v>319.40169029999998</v>
          </cell>
          <cell r="AC89">
            <v>41730</v>
          </cell>
          <cell r="AD89">
            <v>43466</v>
          </cell>
          <cell r="AE89" t="str">
            <v>Dom</v>
          </cell>
          <cell r="AF89" t="str">
            <v>hospital bed days</v>
          </cell>
          <cell r="AG89">
            <v>4.5</v>
          </cell>
          <cell r="AH89">
            <v>76.5</v>
          </cell>
          <cell r="AI89">
            <v>0.99691733400000004</v>
          </cell>
          <cell r="AJ89">
            <v>0.23344536399999999</v>
          </cell>
          <cell r="AK89">
            <v>7.8459096000000006E-2</v>
          </cell>
          <cell r="AL89">
            <v>0.97236992</v>
          </cell>
          <cell r="AM89">
            <v>2</v>
          </cell>
          <cell r="AN89" t="str">
            <v>EFCT13</v>
          </cell>
          <cell r="AO89" t="str">
            <v>System level measure</v>
          </cell>
          <cell r="AP89" t="str">
            <v>https://nsfl.health.govt.nz/dhb-planning-package/system-level-measures-framework/data-support-system-level-measures/acute</v>
          </cell>
          <cell r="AQ89" t="str">
            <v>https://nsfl.health.govt.nz/dhb-planning-package/system-level-measures-framework</v>
          </cell>
          <cell r="AR89">
            <v>0</v>
          </cell>
          <cell r="AS89" t="str">
            <v>N</v>
          </cell>
          <cell r="AT89">
            <v>396.48594709999998</v>
          </cell>
          <cell r="AU89">
            <v>-77.084256800000006</v>
          </cell>
          <cell r="AV89">
            <v>5941.9826463999998</v>
          </cell>
          <cell r="AW89">
            <v>54.125899887999999</v>
          </cell>
          <cell r="AX89">
            <v>20</v>
          </cell>
          <cell r="AY89">
            <v>-1.42</v>
          </cell>
          <cell r="AZ89" t="str">
            <v>Low</v>
          </cell>
          <cell r="BA89">
            <v>-1.42</v>
          </cell>
          <cell r="BB89">
            <v>-1.42</v>
          </cell>
          <cell r="BC89">
            <v>0.79</v>
          </cell>
          <cell r="BD89" t="str">
            <v>Better</v>
          </cell>
          <cell r="BE89">
            <v>0.78756469389999995</v>
          </cell>
          <cell r="BF89">
            <v>0.1844218376</v>
          </cell>
          <cell r="BG89">
            <v>6.1982685799999999E-2</v>
          </cell>
          <cell r="BH89">
            <v>0.76817223680000002</v>
          </cell>
          <cell r="BI89">
            <v>0.78756469389999995</v>
          </cell>
          <cell r="BJ89">
            <v>6.1982685799999999E-2</v>
          </cell>
          <cell r="BK89">
            <v>0.1844218376</v>
          </cell>
          <cell r="BL89">
            <v>0.76817223680000002</v>
          </cell>
          <cell r="BM89">
            <v>1.42</v>
          </cell>
          <cell r="BN89">
            <v>1.42</v>
          </cell>
          <cell r="BO89">
            <v>396.49</v>
          </cell>
          <cell r="BP89" t="str">
            <v>Better than national by 1.42 Z Score</v>
          </cell>
          <cell r="BQ89" t="str">
            <v>Measure NZ: 396.49</v>
          </cell>
          <cell r="BR89" t="str">
            <v>Quarterly report 12-month rolling up to MAR2019</v>
          </cell>
          <cell r="BS89" t="str">
            <v>Quarterly report 12-month rolling up to JUN2014</v>
          </cell>
          <cell r="BT89" t="str">
            <v>Quarterly report 12-month rolling</v>
          </cell>
          <cell r="BU89">
            <v>43708</v>
          </cell>
        </row>
        <row r="90">
          <cell r="A90" t="str">
            <v>AcuteBedDaysStd</v>
          </cell>
          <cell r="B90">
            <v>23</v>
          </cell>
          <cell r="C90">
            <v>43466</v>
          </cell>
          <cell r="D90" t="str">
            <v>Q12M</v>
          </cell>
          <cell r="F90">
            <v>558260</v>
          </cell>
          <cell r="G90">
            <v>255406.34849999999</v>
          </cell>
          <cell r="H90">
            <v>457.50429639999999</v>
          </cell>
          <cell r="I90" t="str">
            <v>Standardised acute hospital bed days per 1000 population</v>
          </cell>
          <cell r="J90" t="str">
            <v>EFCT</v>
          </cell>
          <cell r="K90" t="str">
            <v>ACTHBD</v>
          </cell>
          <cell r="M90" t="str">
            <v>ACTHBD</v>
          </cell>
          <cell r="N90" t="str">
            <v>P</v>
          </cell>
          <cell r="O90" t="str">
            <v>Rate</v>
          </cell>
          <cell r="P90" t="str">
            <v>Y</v>
          </cell>
          <cell r="Q90" t="str">
            <v>Y</v>
          </cell>
          <cell r="R90" t="str">
            <v>Counties Manukau Health</v>
          </cell>
          <cell r="S90" t="str">
            <v>Y</v>
          </cell>
          <cell r="T90">
            <v>1000</v>
          </cell>
          <cell r="U90" t="str">
            <v>TS</v>
          </cell>
          <cell r="V90">
            <v>0</v>
          </cell>
          <cell r="W90" t="str">
            <v>Low</v>
          </cell>
          <cell r="X90">
            <v>396.48594709999998</v>
          </cell>
          <cell r="Y90" t="str">
            <v>LastPeriod</v>
          </cell>
          <cell r="Z90" t="str">
            <v>Better</v>
          </cell>
          <cell r="AA90">
            <v>501.3410111</v>
          </cell>
          <cell r="AB90">
            <v>457.50429639999999</v>
          </cell>
          <cell r="AC90">
            <v>41730</v>
          </cell>
          <cell r="AD90">
            <v>43466</v>
          </cell>
          <cell r="AE90" t="str">
            <v>Dom</v>
          </cell>
          <cell r="AF90" t="str">
            <v>hospital bed days</v>
          </cell>
          <cell r="AG90">
            <v>4.5</v>
          </cell>
          <cell r="AH90">
            <v>76.5</v>
          </cell>
          <cell r="AI90">
            <v>0.99691733400000004</v>
          </cell>
          <cell r="AJ90">
            <v>0.23344536399999999</v>
          </cell>
          <cell r="AK90">
            <v>7.8459096000000006E-2</v>
          </cell>
          <cell r="AL90">
            <v>0.97236992</v>
          </cell>
          <cell r="AM90">
            <v>2</v>
          </cell>
          <cell r="AN90" t="str">
            <v>EFCT13</v>
          </cell>
          <cell r="AO90" t="str">
            <v>System level measure</v>
          </cell>
          <cell r="AP90" t="str">
            <v>https://nsfl.health.govt.nz/dhb-planning-package/system-level-measures-framework/data-support-system-level-measures/acute</v>
          </cell>
          <cell r="AQ90" t="str">
            <v>https://nsfl.health.govt.nz/dhb-planning-package/system-level-measures-framework</v>
          </cell>
          <cell r="AR90">
            <v>0</v>
          </cell>
          <cell r="AS90" t="str">
            <v>N</v>
          </cell>
          <cell r="AT90">
            <v>396.48594709999998</v>
          </cell>
          <cell r="AU90">
            <v>61.018349299999997</v>
          </cell>
          <cell r="AV90">
            <v>3723.2389512999998</v>
          </cell>
          <cell r="AW90">
            <v>54.125899887999999</v>
          </cell>
          <cell r="AX90">
            <v>20</v>
          </cell>
          <cell r="AY90">
            <v>1.1299999999999999</v>
          </cell>
          <cell r="AZ90" t="str">
            <v>Low</v>
          </cell>
          <cell r="BA90">
            <v>1.1299999999999999</v>
          </cell>
          <cell r="BB90">
            <v>1.1299999999999999</v>
          </cell>
          <cell r="BC90">
            <v>3.0649999999999999</v>
          </cell>
          <cell r="BD90" t="str">
            <v>Worse</v>
          </cell>
          <cell r="BE90">
            <v>3.0555516287</v>
          </cell>
          <cell r="BF90">
            <v>0.71551004070000002</v>
          </cell>
          <cell r="BG90">
            <v>0.2404771292</v>
          </cell>
          <cell r="BH90">
            <v>2.9803138048000002</v>
          </cell>
          <cell r="BI90">
            <v>3.0555516287</v>
          </cell>
          <cell r="BJ90">
            <v>0.2404771292</v>
          </cell>
          <cell r="BK90">
            <v>0.71551004070000002</v>
          </cell>
          <cell r="BL90">
            <v>2.9803138048000002</v>
          </cell>
          <cell r="BM90">
            <v>1.1299999999999999</v>
          </cell>
          <cell r="BN90">
            <v>1.1299999999999999</v>
          </cell>
          <cell r="BO90">
            <v>396.49</v>
          </cell>
          <cell r="BP90" t="str">
            <v>Worse than national by 1.13 Z Score</v>
          </cell>
          <cell r="BQ90" t="str">
            <v>Measure NZ: 396.49</v>
          </cell>
          <cell r="BR90" t="str">
            <v>Quarterly report 12-month rolling up to MAR2019</v>
          </cell>
          <cell r="BS90" t="str">
            <v>Quarterly report 12-month rolling up to JUN2014</v>
          </cell>
          <cell r="BT90" t="str">
            <v>Quarterly report 12-month rolling</v>
          </cell>
          <cell r="BU90">
            <v>43708</v>
          </cell>
        </row>
        <row r="91">
          <cell r="A91" t="str">
            <v>AcuteBedDaysStd</v>
          </cell>
          <cell r="B91">
            <v>51</v>
          </cell>
          <cell r="C91">
            <v>43466</v>
          </cell>
          <cell r="D91" t="str">
            <v>Q12M</v>
          </cell>
          <cell r="F91">
            <v>47875</v>
          </cell>
          <cell r="G91">
            <v>23681.815559999999</v>
          </cell>
          <cell r="H91">
            <v>494.65933280000002</v>
          </cell>
          <cell r="I91" t="str">
            <v>Standardised acute hospital bed days per 1000 population</v>
          </cell>
          <cell r="J91" t="str">
            <v>EFCT</v>
          </cell>
          <cell r="K91" t="str">
            <v>ACTHBD</v>
          </cell>
          <cell r="M91" t="str">
            <v>ACTHBD</v>
          </cell>
          <cell r="N91" t="str">
            <v>P</v>
          </cell>
          <cell r="O91" t="str">
            <v>Rate</v>
          </cell>
          <cell r="P91" t="str">
            <v>Y</v>
          </cell>
          <cell r="Q91" t="str">
            <v>Y</v>
          </cell>
          <cell r="R91" t="str">
            <v>Hauora Tairawhiti</v>
          </cell>
          <cell r="S91" t="str">
            <v>Y</v>
          </cell>
          <cell r="T91">
            <v>1000</v>
          </cell>
          <cell r="U91" t="str">
            <v>TS</v>
          </cell>
          <cell r="V91">
            <v>0</v>
          </cell>
          <cell r="W91" t="str">
            <v>Low</v>
          </cell>
          <cell r="X91">
            <v>396.48594709999998</v>
          </cell>
          <cell r="Y91" t="str">
            <v>LastPeriod</v>
          </cell>
          <cell r="Z91" t="str">
            <v>Worse</v>
          </cell>
          <cell r="AA91">
            <v>488.66588969999998</v>
          </cell>
          <cell r="AB91">
            <v>494.65933280000002</v>
          </cell>
          <cell r="AC91">
            <v>41730</v>
          </cell>
          <cell r="AD91">
            <v>43466</v>
          </cell>
          <cell r="AE91" t="str">
            <v>Dom</v>
          </cell>
          <cell r="AF91" t="str">
            <v>hospital bed days</v>
          </cell>
          <cell r="AG91">
            <v>4.5</v>
          </cell>
          <cell r="AH91">
            <v>76.5</v>
          </cell>
          <cell r="AI91">
            <v>0.99691733400000004</v>
          </cell>
          <cell r="AJ91">
            <v>0.23344536399999999</v>
          </cell>
          <cell r="AK91">
            <v>7.8459096000000006E-2</v>
          </cell>
          <cell r="AL91">
            <v>0.97236992</v>
          </cell>
          <cell r="AM91">
            <v>2</v>
          </cell>
          <cell r="AN91" t="str">
            <v>EFCT13</v>
          </cell>
          <cell r="AO91" t="str">
            <v>System level measure</v>
          </cell>
          <cell r="AP91" t="str">
            <v>https://nsfl.health.govt.nz/dhb-planning-package/system-level-measures-framework/data-support-system-level-measures/acute</v>
          </cell>
          <cell r="AQ91" t="str">
            <v>https://nsfl.health.govt.nz/dhb-planning-package/system-level-measures-framework</v>
          </cell>
          <cell r="AR91">
            <v>0</v>
          </cell>
          <cell r="AS91" t="str">
            <v>N</v>
          </cell>
          <cell r="AT91">
            <v>396.48594709999998</v>
          </cell>
          <cell r="AU91">
            <v>98.173385699999997</v>
          </cell>
          <cell r="AV91">
            <v>9638.0136598000008</v>
          </cell>
          <cell r="AW91">
            <v>54.125899887999999</v>
          </cell>
          <cell r="AX91">
            <v>20</v>
          </cell>
          <cell r="AY91">
            <v>1.81</v>
          </cell>
          <cell r="AZ91" t="str">
            <v>Low</v>
          </cell>
          <cell r="BA91">
            <v>1.81</v>
          </cell>
          <cell r="BB91">
            <v>1.81</v>
          </cell>
          <cell r="BC91">
            <v>3.4049999999999998</v>
          </cell>
          <cell r="BD91" t="str">
            <v>Worse</v>
          </cell>
          <cell r="BE91">
            <v>3.3945035223</v>
          </cell>
          <cell r="BF91">
            <v>0.79488146439999996</v>
          </cell>
          <cell r="BG91">
            <v>0.26715322190000002</v>
          </cell>
          <cell r="BH91">
            <v>3.3109195776</v>
          </cell>
          <cell r="BI91">
            <v>3.3945035223</v>
          </cell>
          <cell r="BJ91">
            <v>0.26715322190000002</v>
          </cell>
          <cell r="BK91">
            <v>0.79488146439999996</v>
          </cell>
          <cell r="BL91">
            <v>3.3109195776</v>
          </cell>
          <cell r="BM91">
            <v>1.81</v>
          </cell>
          <cell r="BN91">
            <v>1.81</v>
          </cell>
          <cell r="BO91">
            <v>396.49</v>
          </cell>
          <cell r="BP91" t="str">
            <v>Worse than national by 1.81 Z Score</v>
          </cell>
          <cell r="BQ91" t="str">
            <v>Measure NZ: 396.49</v>
          </cell>
          <cell r="BR91" t="str">
            <v>Quarterly report 12-month rolling up to MAR2019</v>
          </cell>
          <cell r="BS91" t="str">
            <v>Quarterly report 12-month rolling up to JUN2014</v>
          </cell>
          <cell r="BT91" t="str">
            <v>Quarterly report 12-month rolling</v>
          </cell>
          <cell r="BU91">
            <v>43708</v>
          </cell>
        </row>
        <row r="92">
          <cell r="A92" t="str">
            <v>AcuteBedDaysStd</v>
          </cell>
          <cell r="B92">
            <v>61</v>
          </cell>
          <cell r="C92">
            <v>43466</v>
          </cell>
          <cell r="D92" t="str">
            <v>Q12M</v>
          </cell>
          <cell r="F92">
            <v>163015</v>
          </cell>
          <cell r="G92">
            <v>68425.105689999997</v>
          </cell>
          <cell r="H92">
            <v>419.74729739999998</v>
          </cell>
          <cell r="I92" t="str">
            <v>Standardised acute hospital bed days per 1000 population</v>
          </cell>
          <cell r="J92" t="str">
            <v>EFCT</v>
          </cell>
          <cell r="K92" t="str">
            <v>ACTHBD</v>
          </cell>
          <cell r="M92" t="str">
            <v>ACTHBD</v>
          </cell>
          <cell r="N92" t="str">
            <v>P</v>
          </cell>
          <cell r="O92" t="str">
            <v>Rate</v>
          </cell>
          <cell r="P92" t="str">
            <v>Y</v>
          </cell>
          <cell r="Q92" t="str">
            <v>Y</v>
          </cell>
          <cell r="R92" t="str">
            <v>Hawke’s Bay DHB</v>
          </cell>
          <cell r="S92" t="str">
            <v>Y</v>
          </cell>
          <cell r="T92">
            <v>1000</v>
          </cell>
          <cell r="U92" t="str">
            <v>TS</v>
          </cell>
          <cell r="V92">
            <v>0</v>
          </cell>
          <cell r="W92" t="str">
            <v>Low</v>
          </cell>
          <cell r="X92">
            <v>396.48594709999998</v>
          </cell>
          <cell r="Y92" t="str">
            <v>LastPeriod</v>
          </cell>
          <cell r="Z92" t="str">
            <v>Better</v>
          </cell>
          <cell r="AA92">
            <v>436.33824019999997</v>
          </cell>
          <cell r="AB92">
            <v>419.74729739999998</v>
          </cell>
          <cell r="AC92">
            <v>41730</v>
          </cell>
          <cell r="AD92">
            <v>43466</v>
          </cell>
          <cell r="AE92" t="str">
            <v>Dom</v>
          </cell>
          <cell r="AF92" t="str">
            <v>hospital bed days</v>
          </cell>
          <cell r="AG92">
            <v>4.5</v>
          </cell>
          <cell r="AH92">
            <v>76.5</v>
          </cell>
          <cell r="AI92">
            <v>0.99691733400000004</v>
          </cell>
          <cell r="AJ92">
            <v>0.23344536399999999</v>
          </cell>
          <cell r="AK92">
            <v>7.8459096000000006E-2</v>
          </cell>
          <cell r="AL92">
            <v>0.97236992</v>
          </cell>
          <cell r="AM92">
            <v>2</v>
          </cell>
          <cell r="AN92" t="str">
            <v>EFCT13</v>
          </cell>
          <cell r="AO92" t="str">
            <v>System level measure</v>
          </cell>
          <cell r="AP92" t="str">
            <v>https://nsfl.health.govt.nz/dhb-planning-package/system-level-measures-framework/data-support-system-level-measures/acute</v>
          </cell>
          <cell r="AQ92" t="str">
            <v>https://nsfl.health.govt.nz/dhb-planning-package/system-level-measures-framework</v>
          </cell>
          <cell r="AR92">
            <v>0</v>
          </cell>
          <cell r="AS92" t="str">
            <v>N</v>
          </cell>
          <cell r="AT92">
            <v>396.48594709999998</v>
          </cell>
          <cell r="AU92">
            <v>23.2613503</v>
          </cell>
          <cell r="AV92">
            <v>541.09041778000005</v>
          </cell>
          <cell r="AW92">
            <v>54.125899887999999</v>
          </cell>
          <cell r="AX92">
            <v>20</v>
          </cell>
          <cell r="AY92">
            <v>0.43</v>
          </cell>
          <cell r="AZ92" t="str">
            <v>Low</v>
          </cell>
          <cell r="BA92">
            <v>0.43</v>
          </cell>
          <cell r="BB92">
            <v>0.43</v>
          </cell>
          <cell r="BC92">
            <v>2.4300000000000002</v>
          </cell>
          <cell r="BD92" t="str">
            <v>Worse</v>
          </cell>
          <cell r="BE92">
            <v>2.4225091216000001</v>
          </cell>
          <cell r="BF92">
            <v>0.56727223449999997</v>
          </cell>
          <cell r="BG92">
            <v>0.1906556033</v>
          </cell>
          <cell r="BH92">
            <v>2.3628589056</v>
          </cell>
          <cell r="BI92">
            <v>2.4225091216000001</v>
          </cell>
          <cell r="BJ92">
            <v>0.1906556033</v>
          </cell>
          <cell r="BK92">
            <v>0.56727223449999997</v>
          </cell>
          <cell r="BL92">
            <v>2.3628589056</v>
          </cell>
          <cell r="BM92">
            <v>0.43</v>
          </cell>
          <cell r="BN92">
            <v>0.43</v>
          </cell>
          <cell r="BO92">
            <v>396.49</v>
          </cell>
          <cell r="BP92" t="str">
            <v>Worse than national by 0.43 Z Score</v>
          </cell>
          <cell r="BQ92" t="str">
            <v>Measure NZ: 396.49</v>
          </cell>
          <cell r="BR92" t="str">
            <v>Quarterly report 12-month rolling up to MAR2019</v>
          </cell>
          <cell r="BS92" t="str">
            <v>Quarterly report 12-month rolling up to JUN2014</v>
          </cell>
          <cell r="BT92" t="str">
            <v>Quarterly report 12-month rolling</v>
          </cell>
          <cell r="BU92">
            <v>43708</v>
          </cell>
        </row>
        <row r="93">
          <cell r="A93" t="str">
            <v>AcuteBedDaysStd</v>
          </cell>
          <cell r="B93">
            <v>92</v>
          </cell>
          <cell r="C93">
            <v>43466</v>
          </cell>
          <cell r="D93" t="str">
            <v>Q12M</v>
          </cell>
          <cell r="F93">
            <v>146405</v>
          </cell>
          <cell r="G93">
            <v>49905.070919999998</v>
          </cell>
          <cell r="H93">
            <v>340.86999020000002</v>
          </cell>
          <cell r="I93" t="str">
            <v>Standardised acute hospital bed days per 1000 population</v>
          </cell>
          <cell r="J93" t="str">
            <v>EFCT</v>
          </cell>
          <cell r="K93" t="str">
            <v>ACTHBD</v>
          </cell>
          <cell r="M93" t="str">
            <v>ACTHBD</v>
          </cell>
          <cell r="N93" t="str">
            <v>P</v>
          </cell>
          <cell r="O93" t="str">
            <v>Rate</v>
          </cell>
          <cell r="P93" t="str">
            <v>Y</v>
          </cell>
          <cell r="Q93" t="str">
            <v>Y</v>
          </cell>
          <cell r="R93" t="str">
            <v>Hutt Valley DHB</v>
          </cell>
          <cell r="S93" t="str">
            <v>Y</v>
          </cell>
          <cell r="T93">
            <v>1000</v>
          </cell>
          <cell r="U93" t="str">
            <v>TS</v>
          </cell>
          <cell r="V93">
            <v>0</v>
          </cell>
          <cell r="W93" t="str">
            <v>Low</v>
          </cell>
          <cell r="X93">
            <v>396.48594709999998</v>
          </cell>
          <cell r="Y93" t="str">
            <v>LastPeriod</v>
          </cell>
          <cell r="Z93" t="str">
            <v>Better</v>
          </cell>
          <cell r="AA93">
            <v>427.6967391</v>
          </cell>
          <cell r="AB93">
            <v>340.86999020000002</v>
          </cell>
          <cell r="AC93">
            <v>41730</v>
          </cell>
          <cell r="AD93">
            <v>43466</v>
          </cell>
          <cell r="AE93" t="str">
            <v>Dom</v>
          </cell>
          <cell r="AF93" t="str">
            <v>hospital bed days</v>
          </cell>
          <cell r="AG93">
            <v>4.5</v>
          </cell>
          <cell r="AH93">
            <v>76.5</v>
          </cell>
          <cell r="AI93">
            <v>0.99691733400000004</v>
          </cell>
          <cell r="AJ93">
            <v>0.23344536399999999</v>
          </cell>
          <cell r="AK93">
            <v>7.8459096000000006E-2</v>
          </cell>
          <cell r="AL93">
            <v>0.97236992</v>
          </cell>
          <cell r="AM93">
            <v>2</v>
          </cell>
          <cell r="AN93" t="str">
            <v>EFCT13</v>
          </cell>
          <cell r="AO93" t="str">
            <v>System level measure</v>
          </cell>
          <cell r="AP93" t="str">
            <v>https://nsfl.health.govt.nz/dhb-planning-package/system-level-measures-framework/data-support-system-level-measures/acute</v>
          </cell>
          <cell r="AQ93" t="str">
            <v>https://nsfl.health.govt.nz/dhb-planning-package/system-level-measures-framework</v>
          </cell>
          <cell r="AR93">
            <v>0</v>
          </cell>
          <cell r="AS93" t="str">
            <v>N</v>
          </cell>
          <cell r="AT93">
            <v>396.48594709999998</v>
          </cell>
          <cell r="AU93">
            <v>-55.6159569</v>
          </cell>
          <cell r="AV93">
            <v>3093.1346619000001</v>
          </cell>
          <cell r="AW93">
            <v>54.125899887999999</v>
          </cell>
          <cell r="AX93">
            <v>20</v>
          </cell>
          <cell r="AY93">
            <v>-1.03</v>
          </cell>
          <cell r="AZ93" t="str">
            <v>Low</v>
          </cell>
          <cell r="BA93">
            <v>-1.03</v>
          </cell>
          <cell r="BB93">
            <v>-1.03</v>
          </cell>
          <cell r="BC93">
            <v>0.98499999999999999</v>
          </cell>
          <cell r="BD93" t="str">
            <v>Better</v>
          </cell>
          <cell r="BE93">
            <v>0.98196357400000001</v>
          </cell>
          <cell r="BF93">
            <v>0.2299436835</v>
          </cell>
          <cell r="BG93">
            <v>7.7282209599999999E-2</v>
          </cell>
          <cell r="BH93">
            <v>0.95778437120000004</v>
          </cell>
          <cell r="BI93">
            <v>0.98196357400000001</v>
          </cell>
          <cell r="BJ93">
            <v>7.7282209599999999E-2</v>
          </cell>
          <cell r="BK93">
            <v>0.2299436835</v>
          </cell>
          <cell r="BL93">
            <v>0.95778437120000004</v>
          </cell>
          <cell r="BM93">
            <v>1.03</v>
          </cell>
          <cell r="BN93">
            <v>1.03</v>
          </cell>
          <cell r="BO93">
            <v>396.49</v>
          </cell>
          <cell r="BP93" t="str">
            <v>Better than national by 1.03 Z Score</v>
          </cell>
          <cell r="BQ93" t="str">
            <v>Measure NZ: 396.49</v>
          </cell>
          <cell r="BR93" t="str">
            <v>Quarterly report 12-month rolling up to MAR2019</v>
          </cell>
          <cell r="BS93" t="str">
            <v>Quarterly report 12-month rolling up to JUN2014</v>
          </cell>
          <cell r="BT93" t="str">
            <v>Quarterly report 12-month rolling</v>
          </cell>
          <cell r="BU93">
            <v>43708</v>
          </cell>
        </row>
        <row r="94">
          <cell r="A94" t="str">
            <v>AcuteBedDaysStd</v>
          </cell>
          <cell r="B94">
            <v>42</v>
          </cell>
          <cell r="C94">
            <v>43466</v>
          </cell>
          <cell r="D94" t="str">
            <v>Q12M</v>
          </cell>
          <cell r="F94">
            <v>105380</v>
          </cell>
          <cell r="G94">
            <v>44227.083760000001</v>
          </cell>
          <cell r="H94">
            <v>419.69143819999999</v>
          </cell>
          <cell r="I94" t="str">
            <v>Standardised acute hospital bed days per 1000 population</v>
          </cell>
          <cell r="J94" t="str">
            <v>EFCT</v>
          </cell>
          <cell r="K94" t="str">
            <v>ACTHBD</v>
          </cell>
          <cell r="M94" t="str">
            <v>ACTHBD</v>
          </cell>
          <cell r="N94" t="str">
            <v>P</v>
          </cell>
          <cell r="O94" t="str">
            <v>Rate</v>
          </cell>
          <cell r="P94" t="str">
            <v>Y</v>
          </cell>
          <cell r="Q94" t="str">
            <v>Y</v>
          </cell>
          <cell r="R94" t="str">
            <v>Lakes DHB</v>
          </cell>
          <cell r="S94" t="str">
            <v>Y</v>
          </cell>
          <cell r="T94">
            <v>1000</v>
          </cell>
          <cell r="U94" t="str">
            <v>TS</v>
          </cell>
          <cell r="V94">
            <v>0</v>
          </cell>
          <cell r="W94" t="str">
            <v>Low</v>
          </cell>
          <cell r="X94">
            <v>396.48594709999998</v>
          </cell>
          <cell r="Y94" t="str">
            <v>LastPeriod</v>
          </cell>
          <cell r="Z94" t="str">
            <v>Better</v>
          </cell>
          <cell r="AA94">
            <v>450.90344640000001</v>
          </cell>
          <cell r="AB94">
            <v>419.69143819999999</v>
          </cell>
          <cell r="AC94">
            <v>41730</v>
          </cell>
          <cell r="AD94">
            <v>43466</v>
          </cell>
          <cell r="AE94" t="str">
            <v>Dom</v>
          </cell>
          <cell r="AF94" t="str">
            <v>hospital bed days</v>
          </cell>
          <cell r="AG94">
            <v>4.5</v>
          </cell>
          <cell r="AH94">
            <v>76.5</v>
          </cell>
          <cell r="AI94">
            <v>0.99691733400000004</v>
          </cell>
          <cell r="AJ94">
            <v>0.23344536399999999</v>
          </cell>
          <cell r="AK94">
            <v>7.8459096000000006E-2</v>
          </cell>
          <cell r="AL94">
            <v>0.97236992</v>
          </cell>
          <cell r="AM94">
            <v>2</v>
          </cell>
          <cell r="AN94" t="str">
            <v>EFCT13</v>
          </cell>
          <cell r="AO94" t="str">
            <v>System level measure</v>
          </cell>
          <cell r="AP94" t="str">
            <v>https://nsfl.health.govt.nz/dhb-planning-package/system-level-measures-framework/data-support-system-level-measures/acute</v>
          </cell>
          <cell r="AQ94" t="str">
            <v>https://nsfl.health.govt.nz/dhb-planning-package/system-level-measures-framework</v>
          </cell>
          <cell r="AR94">
            <v>0</v>
          </cell>
          <cell r="AS94" t="str">
            <v>N</v>
          </cell>
          <cell r="AT94">
            <v>396.48594709999998</v>
          </cell>
          <cell r="AU94">
            <v>23.2054911</v>
          </cell>
          <cell r="AV94">
            <v>538.49481719000005</v>
          </cell>
          <cell r="AW94">
            <v>54.125899887999999</v>
          </cell>
          <cell r="AX94">
            <v>20</v>
          </cell>
          <cell r="AY94">
            <v>0.43</v>
          </cell>
          <cell r="AZ94" t="str">
            <v>Low</v>
          </cell>
          <cell r="BA94">
            <v>0.43</v>
          </cell>
          <cell r="BB94">
            <v>0.43</v>
          </cell>
          <cell r="BC94">
            <v>2.4300000000000002</v>
          </cell>
          <cell r="BD94" t="str">
            <v>Worse</v>
          </cell>
          <cell r="BE94">
            <v>2.4225091216000001</v>
          </cell>
          <cell r="BF94">
            <v>0.56727223449999997</v>
          </cell>
          <cell r="BG94">
            <v>0.1906556033</v>
          </cell>
          <cell r="BH94">
            <v>2.3628589056</v>
          </cell>
          <cell r="BI94">
            <v>2.4225091216000001</v>
          </cell>
          <cell r="BJ94">
            <v>0.1906556033</v>
          </cell>
          <cell r="BK94">
            <v>0.56727223449999997</v>
          </cell>
          <cell r="BL94">
            <v>2.3628589056</v>
          </cell>
          <cell r="BM94">
            <v>0.43</v>
          </cell>
          <cell r="BN94">
            <v>0.43</v>
          </cell>
          <cell r="BO94">
            <v>396.49</v>
          </cell>
          <cell r="BP94" t="str">
            <v>Worse than national by 0.43 Z Score</v>
          </cell>
          <cell r="BQ94" t="str">
            <v>Measure NZ: 396.49</v>
          </cell>
          <cell r="BR94" t="str">
            <v>Quarterly report 12-month rolling up to MAR2019</v>
          </cell>
          <cell r="BS94" t="str">
            <v>Quarterly report 12-month rolling up to JUN2014</v>
          </cell>
          <cell r="BT94" t="str">
            <v>Quarterly report 12-month rolling</v>
          </cell>
          <cell r="BU94">
            <v>43708</v>
          </cell>
        </row>
        <row r="95">
          <cell r="A95" t="str">
            <v>AcuteBedDaysStd</v>
          </cell>
          <cell r="B95">
            <v>81</v>
          </cell>
          <cell r="C95">
            <v>43466</v>
          </cell>
          <cell r="D95" t="str">
            <v>Q12M</v>
          </cell>
          <cell r="F95">
            <v>176055</v>
          </cell>
          <cell r="G95">
            <v>68722.127590000004</v>
          </cell>
          <cell r="H95">
            <v>390.34465130000001</v>
          </cell>
          <cell r="I95" t="str">
            <v>Standardised acute hospital bed days per 1000 population</v>
          </cell>
          <cell r="J95" t="str">
            <v>EFCT</v>
          </cell>
          <cell r="K95" t="str">
            <v>ACTHBD</v>
          </cell>
          <cell r="M95" t="str">
            <v>ACTHBD</v>
          </cell>
          <cell r="N95" t="str">
            <v>P</v>
          </cell>
          <cell r="O95" t="str">
            <v>Rate</v>
          </cell>
          <cell r="P95" t="str">
            <v>Y</v>
          </cell>
          <cell r="Q95" t="str">
            <v>Y</v>
          </cell>
          <cell r="R95" t="str">
            <v>MidCentral DHB</v>
          </cell>
          <cell r="S95" t="str">
            <v>Y</v>
          </cell>
          <cell r="T95">
            <v>1000</v>
          </cell>
          <cell r="U95" t="str">
            <v>TS</v>
          </cell>
          <cell r="V95">
            <v>0</v>
          </cell>
          <cell r="W95" t="str">
            <v>Low</v>
          </cell>
          <cell r="X95">
            <v>396.48594709999998</v>
          </cell>
          <cell r="Y95" t="str">
            <v>LastPeriod</v>
          </cell>
          <cell r="Z95" t="str">
            <v>Better</v>
          </cell>
          <cell r="AA95">
            <v>494.35813289999999</v>
          </cell>
          <cell r="AB95">
            <v>390.34465130000001</v>
          </cell>
          <cell r="AC95">
            <v>41730</v>
          </cell>
          <cell r="AD95">
            <v>43466</v>
          </cell>
          <cell r="AE95" t="str">
            <v>Dom</v>
          </cell>
          <cell r="AF95" t="str">
            <v>hospital bed days</v>
          </cell>
          <cell r="AG95">
            <v>4.5</v>
          </cell>
          <cell r="AH95">
            <v>76.5</v>
          </cell>
          <cell r="AI95">
            <v>0.99691733400000004</v>
          </cell>
          <cell r="AJ95">
            <v>0.23344536399999999</v>
          </cell>
          <cell r="AK95">
            <v>7.8459096000000006E-2</v>
          </cell>
          <cell r="AL95">
            <v>0.97236992</v>
          </cell>
          <cell r="AM95">
            <v>2</v>
          </cell>
          <cell r="AN95" t="str">
            <v>EFCT13</v>
          </cell>
          <cell r="AO95" t="str">
            <v>System level measure</v>
          </cell>
          <cell r="AP95" t="str">
            <v>https://nsfl.health.govt.nz/dhb-planning-package/system-level-measures-framework/data-support-system-level-measures/acute</v>
          </cell>
          <cell r="AQ95" t="str">
            <v>https://nsfl.health.govt.nz/dhb-planning-package/system-level-measures-framework</v>
          </cell>
          <cell r="AR95">
            <v>0</v>
          </cell>
          <cell r="AS95" t="str">
            <v>N</v>
          </cell>
          <cell r="AT95">
            <v>396.48594709999998</v>
          </cell>
          <cell r="AU95">
            <v>-6.1412958</v>
          </cell>
          <cell r="AV95">
            <v>37.715514102999997</v>
          </cell>
          <cell r="AW95">
            <v>54.125899887999999</v>
          </cell>
          <cell r="AX95">
            <v>20</v>
          </cell>
          <cell r="AY95">
            <v>-0.11</v>
          </cell>
          <cell r="AZ95" t="str">
            <v>Low</v>
          </cell>
          <cell r="BA95">
            <v>-0.11</v>
          </cell>
          <cell r="BB95">
            <v>-0.11</v>
          </cell>
          <cell r="BC95">
            <v>1.89</v>
          </cell>
          <cell r="BD95" t="str">
            <v>Better</v>
          </cell>
          <cell r="BE95">
            <v>1.8841737613</v>
          </cell>
          <cell r="BF95">
            <v>0.44121173800000002</v>
          </cell>
          <cell r="BG95">
            <v>0.1482876914</v>
          </cell>
          <cell r="BH95">
            <v>1.8377791487999999</v>
          </cell>
          <cell r="BI95">
            <v>1.8841737613</v>
          </cell>
          <cell r="BJ95">
            <v>0.1482876914</v>
          </cell>
          <cell r="BK95">
            <v>0.44121173800000002</v>
          </cell>
          <cell r="BL95">
            <v>1.8377791487999999</v>
          </cell>
          <cell r="BM95">
            <v>0.11</v>
          </cell>
          <cell r="BN95">
            <v>0.11</v>
          </cell>
          <cell r="BO95">
            <v>396.49</v>
          </cell>
          <cell r="BP95" t="str">
            <v>Better than national by 0.11 Z Score</v>
          </cell>
          <cell r="BQ95" t="str">
            <v>Measure NZ: 396.49</v>
          </cell>
          <cell r="BR95" t="str">
            <v>Quarterly report 12-month rolling up to MAR2019</v>
          </cell>
          <cell r="BS95" t="str">
            <v>Quarterly report 12-month rolling up to JUN2014</v>
          </cell>
          <cell r="BT95" t="str">
            <v>Quarterly report 12-month rolling</v>
          </cell>
          <cell r="BU95">
            <v>43708</v>
          </cell>
        </row>
        <row r="96">
          <cell r="A96" t="str">
            <v>AcuteBedDaysStd</v>
          </cell>
          <cell r="B96">
            <v>101</v>
          </cell>
          <cell r="C96">
            <v>43466</v>
          </cell>
          <cell r="D96" t="str">
            <v>Q12M</v>
          </cell>
          <cell r="F96">
            <v>149130</v>
          </cell>
          <cell r="G96">
            <v>37910.402569999998</v>
          </cell>
          <cell r="H96">
            <v>254.2104377</v>
          </cell>
          <cell r="I96" t="str">
            <v>Standardised acute hospital bed days per 1000 population</v>
          </cell>
          <cell r="J96" t="str">
            <v>EFCT</v>
          </cell>
          <cell r="K96" t="str">
            <v>ACTHBD</v>
          </cell>
          <cell r="M96" t="str">
            <v>ACTHBD</v>
          </cell>
          <cell r="N96" t="str">
            <v>P</v>
          </cell>
          <cell r="O96" t="str">
            <v>Rate</v>
          </cell>
          <cell r="P96" t="str">
            <v>Y</v>
          </cell>
          <cell r="Q96" t="str">
            <v>Y</v>
          </cell>
          <cell r="R96" t="str">
            <v>Nelson Marlborough DHB</v>
          </cell>
          <cell r="S96" t="str">
            <v>Y</v>
          </cell>
          <cell r="T96">
            <v>1000</v>
          </cell>
          <cell r="U96" t="str">
            <v>TS</v>
          </cell>
          <cell r="V96">
            <v>0</v>
          </cell>
          <cell r="W96" t="str">
            <v>Low</v>
          </cell>
          <cell r="X96">
            <v>396.48594709999998</v>
          </cell>
          <cell r="Y96" t="str">
            <v>LastPeriod</v>
          </cell>
          <cell r="Z96" t="str">
            <v>Better</v>
          </cell>
          <cell r="AA96">
            <v>276.76206880000001</v>
          </cell>
          <cell r="AB96">
            <v>254.2104377</v>
          </cell>
          <cell r="AC96">
            <v>41730</v>
          </cell>
          <cell r="AD96">
            <v>43466</v>
          </cell>
          <cell r="AE96" t="str">
            <v>Dom</v>
          </cell>
          <cell r="AF96" t="str">
            <v>hospital bed days</v>
          </cell>
          <cell r="AG96">
            <v>4.5</v>
          </cell>
          <cell r="AH96">
            <v>76.5</v>
          </cell>
          <cell r="AI96">
            <v>0.99691733400000004</v>
          </cell>
          <cell r="AJ96">
            <v>0.23344536399999999</v>
          </cell>
          <cell r="AK96">
            <v>7.8459096000000006E-2</v>
          </cell>
          <cell r="AL96">
            <v>0.97236992</v>
          </cell>
          <cell r="AM96">
            <v>2</v>
          </cell>
          <cell r="AN96" t="str">
            <v>EFCT13</v>
          </cell>
          <cell r="AO96" t="str">
            <v>System level measure</v>
          </cell>
          <cell r="AP96" t="str">
            <v>https://nsfl.health.govt.nz/dhb-planning-package/system-level-measures-framework/data-support-system-level-measures/acute</v>
          </cell>
          <cell r="AQ96" t="str">
            <v>https://nsfl.health.govt.nz/dhb-planning-package/system-level-measures-framework</v>
          </cell>
          <cell r="AR96">
            <v>0</v>
          </cell>
          <cell r="AS96" t="str">
            <v>N</v>
          </cell>
          <cell r="AT96">
            <v>396.48594709999998</v>
          </cell>
          <cell r="AU96">
            <v>-142.2755094</v>
          </cell>
          <cell r="AV96">
            <v>20242.320575000002</v>
          </cell>
          <cell r="AW96">
            <v>54.125899887999999</v>
          </cell>
          <cell r="AX96">
            <v>20</v>
          </cell>
          <cell r="AY96">
            <v>-2.63</v>
          </cell>
          <cell r="AZ96" t="str">
            <v>Low</v>
          </cell>
          <cell r="BA96">
            <v>-2.63</v>
          </cell>
          <cell r="BB96">
            <v>-2.63</v>
          </cell>
          <cell r="BC96">
            <v>0.185</v>
          </cell>
          <cell r="BD96" t="str">
            <v>Better</v>
          </cell>
          <cell r="BE96">
            <v>0.18442970680000001</v>
          </cell>
          <cell r="BF96">
            <v>4.3187392300000002E-2</v>
          </cell>
          <cell r="BG96">
            <v>1.45149328E-2</v>
          </cell>
          <cell r="BH96">
            <v>0.1798884352</v>
          </cell>
          <cell r="BI96">
            <v>0.18442970680000001</v>
          </cell>
          <cell r="BJ96">
            <v>1.45149328E-2</v>
          </cell>
          <cell r="BK96">
            <v>4.3187392300000002E-2</v>
          </cell>
          <cell r="BL96">
            <v>0.1798884352</v>
          </cell>
          <cell r="BM96">
            <v>2.63</v>
          </cell>
          <cell r="BN96">
            <v>2.63</v>
          </cell>
          <cell r="BO96">
            <v>396.49</v>
          </cell>
          <cell r="BP96" t="str">
            <v>Better than national by 2.63 Z Score</v>
          </cell>
          <cell r="BQ96" t="str">
            <v>Measure NZ: 396.49</v>
          </cell>
          <cell r="BR96" t="str">
            <v>Quarterly report 12-month rolling up to MAR2019</v>
          </cell>
          <cell r="BS96" t="str">
            <v>Quarterly report 12-month rolling up to JUN2014</v>
          </cell>
          <cell r="BT96" t="str">
            <v>Quarterly report 12-month rolling</v>
          </cell>
          <cell r="BU96">
            <v>43708</v>
          </cell>
        </row>
        <row r="97">
          <cell r="A97" t="str">
            <v>AcuteBedDaysStd</v>
          </cell>
          <cell r="B97">
            <v>200</v>
          </cell>
          <cell r="C97">
            <v>43466</v>
          </cell>
          <cell r="D97" t="str">
            <v>Q12M</v>
          </cell>
          <cell r="F97">
            <v>4811095</v>
          </cell>
          <cell r="G97">
            <v>1907531.557</v>
          </cell>
          <cell r="H97">
            <v>396.48594709999998</v>
          </cell>
          <cell r="I97" t="str">
            <v>Standardised acute hospital bed days per 1000 population</v>
          </cell>
          <cell r="J97" t="str">
            <v>EFCT</v>
          </cell>
          <cell r="K97" t="str">
            <v>ACTHBD</v>
          </cell>
          <cell r="M97" t="str">
            <v>ACTHBD</v>
          </cell>
          <cell r="N97" t="str">
            <v>P</v>
          </cell>
          <cell r="O97" t="str">
            <v>Rate</v>
          </cell>
          <cell r="P97" t="str">
            <v>Y</v>
          </cell>
          <cell r="Q97" t="str">
            <v>Y</v>
          </cell>
          <cell r="R97" t="str">
            <v>New Zealand</v>
          </cell>
          <cell r="S97" t="str">
            <v>Y</v>
          </cell>
          <cell r="T97">
            <v>1000</v>
          </cell>
          <cell r="U97" t="str">
            <v>TS</v>
          </cell>
          <cell r="V97">
            <v>0</v>
          </cell>
          <cell r="W97" t="str">
            <v>Low</v>
          </cell>
          <cell r="X97">
            <v>396.48594709999998</v>
          </cell>
          <cell r="Y97" t="str">
            <v>LastPeriod</v>
          </cell>
          <cell r="Z97" t="str">
            <v>Better</v>
          </cell>
          <cell r="AA97">
            <v>440.18020860000001</v>
          </cell>
          <cell r="AB97">
            <v>396.48594709999998</v>
          </cell>
          <cell r="AC97">
            <v>41730</v>
          </cell>
          <cell r="AD97">
            <v>43466</v>
          </cell>
          <cell r="AE97" t="str">
            <v>Dom</v>
          </cell>
          <cell r="AF97" t="str">
            <v>hospital bed days</v>
          </cell>
          <cell r="AG97">
            <v>4.5</v>
          </cell>
          <cell r="AH97">
            <v>76.5</v>
          </cell>
          <cell r="AI97">
            <v>0.99691733400000004</v>
          </cell>
          <cell r="AJ97">
            <v>0.23344536399999999</v>
          </cell>
          <cell r="AK97">
            <v>7.8459096000000006E-2</v>
          </cell>
          <cell r="AL97">
            <v>0.97236992</v>
          </cell>
          <cell r="AM97">
            <v>2</v>
          </cell>
          <cell r="AN97" t="str">
            <v>EFCT13</v>
          </cell>
          <cell r="AO97" t="str">
            <v>System level measure</v>
          </cell>
          <cell r="AP97" t="str">
            <v>https://nsfl.health.govt.nz/dhb-planning-package/system-level-measures-framework/data-support-system-level-measures/acute</v>
          </cell>
          <cell r="AQ97" t="str">
            <v>https://nsfl.health.govt.nz/dhb-planning-package/system-level-measures-framework</v>
          </cell>
          <cell r="AR97">
            <v>0</v>
          </cell>
          <cell r="AS97" t="str">
            <v>N</v>
          </cell>
          <cell r="AT97">
            <v>396.48594709999998</v>
          </cell>
          <cell r="AU97">
            <v>0</v>
          </cell>
          <cell r="AV97">
            <v>0</v>
          </cell>
          <cell r="AW97">
            <v>54.125899887999999</v>
          </cell>
          <cell r="AX97">
            <v>20</v>
          </cell>
          <cell r="AY97">
            <v>0</v>
          </cell>
          <cell r="AZ97" t="str">
            <v>Low</v>
          </cell>
          <cell r="BA97">
            <v>0</v>
          </cell>
          <cell r="BB97">
            <v>0</v>
          </cell>
          <cell r="BC97">
            <v>2</v>
          </cell>
          <cell r="BD97" t="str">
            <v>Same</v>
          </cell>
          <cell r="BE97">
            <v>1.9938346680000001</v>
          </cell>
          <cell r="BF97">
            <v>0.46689072799999998</v>
          </cell>
          <cell r="BG97">
            <v>0.15691819200000001</v>
          </cell>
          <cell r="BH97">
            <v>1.94473984</v>
          </cell>
          <cell r="BI97">
            <v>1.9938346680000001</v>
          </cell>
          <cell r="BJ97">
            <v>0.15691819200000001</v>
          </cell>
          <cell r="BK97">
            <v>0.46689072799999998</v>
          </cell>
          <cell r="BL97">
            <v>1.94473984</v>
          </cell>
          <cell r="BM97">
            <v>0</v>
          </cell>
          <cell r="BN97">
            <v>0</v>
          </cell>
          <cell r="BO97">
            <v>396.49</v>
          </cell>
          <cell r="BP97" t="str">
            <v>National average</v>
          </cell>
          <cell r="BQ97" t="str">
            <v>Measure NZ: 396.49</v>
          </cell>
          <cell r="BR97" t="str">
            <v>Quarterly report 12-month rolling up to MAR2019</v>
          </cell>
          <cell r="BS97" t="str">
            <v>Quarterly report 12-month rolling up to JUN2014</v>
          </cell>
          <cell r="BT97" t="str">
            <v>Quarterly report 12-month rolling</v>
          </cell>
          <cell r="BU97">
            <v>43708</v>
          </cell>
        </row>
        <row r="98">
          <cell r="A98" t="str">
            <v>AcuteBedDaysStd</v>
          </cell>
          <cell r="B98">
            <v>11</v>
          </cell>
          <cell r="C98">
            <v>43466</v>
          </cell>
          <cell r="D98" t="str">
            <v>Q12M</v>
          </cell>
          <cell r="F98">
            <v>172290</v>
          </cell>
          <cell r="G98">
            <v>72785.479739999995</v>
          </cell>
          <cell r="H98">
            <v>422.45910809999998</v>
          </cell>
          <cell r="I98" t="str">
            <v>Standardised acute hospital bed days per 1000 population</v>
          </cell>
          <cell r="J98" t="str">
            <v>EFCT</v>
          </cell>
          <cell r="K98" t="str">
            <v>ACTHBD</v>
          </cell>
          <cell r="M98" t="str">
            <v>ACTHBD</v>
          </cell>
          <cell r="N98" t="str">
            <v>P</v>
          </cell>
          <cell r="O98" t="str">
            <v>Rate</v>
          </cell>
          <cell r="P98" t="str">
            <v>Y</v>
          </cell>
          <cell r="Q98" t="str">
            <v>Y</v>
          </cell>
          <cell r="R98" t="str">
            <v>Northland DHB</v>
          </cell>
          <cell r="S98" t="str">
            <v>Y</v>
          </cell>
          <cell r="T98">
            <v>1000</v>
          </cell>
          <cell r="U98" t="str">
            <v>TS</v>
          </cell>
          <cell r="V98">
            <v>0</v>
          </cell>
          <cell r="W98" t="str">
            <v>Low</v>
          </cell>
          <cell r="X98">
            <v>396.48594709999998</v>
          </cell>
          <cell r="Y98" t="str">
            <v>LastPeriod</v>
          </cell>
          <cell r="Z98" t="str">
            <v>Worse</v>
          </cell>
          <cell r="AA98">
            <v>400.29639070000002</v>
          </cell>
          <cell r="AB98">
            <v>422.45910809999998</v>
          </cell>
          <cell r="AC98">
            <v>41730</v>
          </cell>
          <cell r="AD98">
            <v>43466</v>
          </cell>
          <cell r="AE98" t="str">
            <v>Dom</v>
          </cell>
          <cell r="AF98" t="str">
            <v>hospital bed days</v>
          </cell>
          <cell r="AG98">
            <v>4.5</v>
          </cell>
          <cell r="AH98">
            <v>76.5</v>
          </cell>
          <cell r="AI98">
            <v>0.99691733400000004</v>
          </cell>
          <cell r="AJ98">
            <v>0.23344536399999999</v>
          </cell>
          <cell r="AK98">
            <v>7.8459096000000006E-2</v>
          </cell>
          <cell r="AL98">
            <v>0.97236992</v>
          </cell>
          <cell r="AM98">
            <v>2</v>
          </cell>
          <cell r="AN98" t="str">
            <v>EFCT13</v>
          </cell>
          <cell r="AO98" t="str">
            <v>System level measure</v>
          </cell>
          <cell r="AP98" t="str">
            <v>https://nsfl.health.govt.nz/dhb-planning-package/system-level-measures-framework/data-support-system-level-measures/acute</v>
          </cell>
          <cell r="AQ98" t="str">
            <v>https://nsfl.health.govt.nz/dhb-planning-package/system-level-measures-framework</v>
          </cell>
          <cell r="AR98">
            <v>0</v>
          </cell>
          <cell r="AS98" t="str">
            <v>N</v>
          </cell>
          <cell r="AT98">
            <v>396.48594709999998</v>
          </cell>
          <cell r="AU98">
            <v>25.973161000000001</v>
          </cell>
          <cell r="AV98">
            <v>674.60509233000005</v>
          </cell>
          <cell r="AW98">
            <v>54.125899887999999</v>
          </cell>
          <cell r="AX98">
            <v>20</v>
          </cell>
          <cell r="AY98">
            <v>0.48</v>
          </cell>
          <cell r="AZ98" t="str">
            <v>Low</v>
          </cell>
          <cell r="BA98">
            <v>0.48</v>
          </cell>
          <cell r="BB98">
            <v>0.48</v>
          </cell>
          <cell r="BC98">
            <v>2.48</v>
          </cell>
          <cell r="BD98" t="str">
            <v>Worse</v>
          </cell>
          <cell r="BE98">
            <v>2.4723549882999998</v>
          </cell>
          <cell r="BF98">
            <v>0.57894450269999997</v>
          </cell>
          <cell r="BG98">
            <v>0.19457855809999999</v>
          </cell>
          <cell r="BH98">
            <v>2.4114774016</v>
          </cell>
          <cell r="BI98">
            <v>2.4723549882999998</v>
          </cell>
          <cell r="BJ98">
            <v>0.19457855809999999</v>
          </cell>
          <cell r="BK98">
            <v>0.57894450269999997</v>
          </cell>
          <cell r="BL98">
            <v>2.4114774016</v>
          </cell>
          <cell r="BM98">
            <v>0.48</v>
          </cell>
          <cell r="BN98">
            <v>0.48</v>
          </cell>
          <cell r="BO98">
            <v>396.49</v>
          </cell>
          <cell r="BP98" t="str">
            <v>Worse than national by 0.48 Z Score</v>
          </cell>
          <cell r="BQ98" t="str">
            <v>Measure NZ: 396.49</v>
          </cell>
          <cell r="BR98" t="str">
            <v>Quarterly report 12-month rolling up to MAR2019</v>
          </cell>
          <cell r="BS98" t="str">
            <v>Quarterly report 12-month rolling up to JUN2014</v>
          </cell>
          <cell r="BT98" t="str">
            <v>Quarterly report 12-month rolling</v>
          </cell>
          <cell r="BU98">
            <v>43708</v>
          </cell>
        </row>
        <row r="99">
          <cell r="A99" t="str">
            <v>AcuteBedDaysStd</v>
          </cell>
          <cell r="B99">
            <v>123</v>
          </cell>
          <cell r="C99">
            <v>43466</v>
          </cell>
          <cell r="D99" t="str">
            <v>Q12M</v>
          </cell>
          <cell r="F99">
            <v>59862.5</v>
          </cell>
          <cell r="G99">
            <v>25619.6715</v>
          </cell>
          <cell r="H99">
            <v>427.97530169999999</v>
          </cell>
          <cell r="I99" t="str">
            <v>Standardised acute hospital bed days per 1000 population</v>
          </cell>
          <cell r="J99" t="str">
            <v>EFCT</v>
          </cell>
          <cell r="K99" t="str">
            <v>ACTHBD</v>
          </cell>
          <cell r="M99" t="str">
            <v>ACTHBD</v>
          </cell>
          <cell r="N99" t="str">
            <v>P</v>
          </cell>
          <cell r="O99" t="str">
            <v>Rate</v>
          </cell>
          <cell r="P99" t="str">
            <v>Y</v>
          </cell>
          <cell r="Q99" t="str">
            <v>Y</v>
          </cell>
          <cell r="R99" t="str">
            <v>South Canterbury DHB</v>
          </cell>
          <cell r="S99" t="str">
            <v>Y</v>
          </cell>
          <cell r="T99">
            <v>1000</v>
          </cell>
          <cell r="U99" t="str">
            <v>TS</v>
          </cell>
          <cell r="V99">
            <v>0</v>
          </cell>
          <cell r="W99" t="str">
            <v>Low</v>
          </cell>
          <cell r="X99">
            <v>396.48594709999998</v>
          </cell>
          <cell r="Y99" t="str">
            <v>LastPeriod</v>
          </cell>
          <cell r="Z99" t="str">
            <v>Better</v>
          </cell>
          <cell r="AA99">
            <v>430.331706</v>
          </cell>
          <cell r="AB99">
            <v>427.97530169999999</v>
          </cell>
          <cell r="AC99">
            <v>41730</v>
          </cell>
          <cell r="AD99">
            <v>43466</v>
          </cell>
          <cell r="AE99" t="str">
            <v>Dom</v>
          </cell>
          <cell r="AF99" t="str">
            <v>hospital bed days</v>
          </cell>
          <cell r="AG99">
            <v>4.5</v>
          </cell>
          <cell r="AH99">
            <v>76.5</v>
          </cell>
          <cell r="AI99">
            <v>0.99691733400000004</v>
          </cell>
          <cell r="AJ99">
            <v>0.23344536399999999</v>
          </cell>
          <cell r="AK99">
            <v>7.8459096000000006E-2</v>
          </cell>
          <cell r="AL99">
            <v>0.97236992</v>
          </cell>
          <cell r="AM99">
            <v>2</v>
          </cell>
          <cell r="AN99" t="str">
            <v>EFCT13</v>
          </cell>
          <cell r="AO99" t="str">
            <v>System level measure</v>
          </cell>
          <cell r="AP99" t="str">
            <v>https://nsfl.health.govt.nz/dhb-planning-package/system-level-measures-framework/data-support-system-level-measures/acute</v>
          </cell>
          <cell r="AQ99" t="str">
            <v>https://nsfl.health.govt.nz/dhb-planning-package/system-level-measures-framework</v>
          </cell>
          <cell r="AR99">
            <v>0</v>
          </cell>
          <cell r="AS99" t="str">
            <v>N</v>
          </cell>
          <cell r="AT99">
            <v>396.48594709999998</v>
          </cell>
          <cell r="AU99">
            <v>31.489354599999999</v>
          </cell>
          <cell r="AV99">
            <v>991.57945312000004</v>
          </cell>
          <cell r="AW99">
            <v>54.125899887999999</v>
          </cell>
          <cell r="AX99">
            <v>20</v>
          </cell>
          <cell r="AY99">
            <v>0.57999999999999996</v>
          </cell>
          <cell r="AZ99" t="str">
            <v>Low</v>
          </cell>
          <cell r="BA99">
            <v>0.57999999999999996</v>
          </cell>
          <cell r="BB99">
            <v>0.57999999999999996</v>
          </cell>
          <cell r="BC99">
            <v>2.58</v>
          </cell>
          <cell r="BD99" t="str">
            <v>Worse</v>
          </cell>
          <cell r="BE99">
            <v>2.5720467217</v>
          </cell>
          <cell r="BF99">
            <v>0.60228903909999998</v>
          </cell>
          <cell r="BG99">
            <v>0.2024244677</v>
          </cell>
          <cell r="BH99">
            <v>2.5087143936</v>
          </cell>
          <cell r="BI99">
            <v>2.5720467217</v>
          </cell>
          <cell r="BJ99">
            <v>0.2024244677</v>
          </cell>
          <cell r="BK99">
            <v>0.60228903909999998</v>
          </cell>
          <cell r="BL99">
            <v>2.5087143936</v>
          </cell>
          <cell r="BM99">
            <v>0.57999999999999996</v>
          </cell>
          <cell r="BN99">
            <v>0.57999999999999996</v>
          </cell>
          <cell r="BO99">
            <v>396.49</v>
          </cell>
          <cell r="BP99" t="str">
            <v>Worse than national by 0.58 Z Score</v>
          </cell>
          <cell r="BQ99" t="str">
            <v>Measure NZ: 396.49</v>
          </cell>
          <cell r="BR99" t="str">
            <v>Quarterly report 12-month rolling up to MAR2019</v>
          </cell>
          <cell r="BS99" t="str">
            <v>Quarterly report 12-month rolling up to JUN2014</v>
          </cell>
          <cell r="BT99" t="str">
            <v>Quarterly report 12-month rolling</v>
          </cell>
          <cell r="BU99">
            <v>43708</v>
          </cell>
        </row>
        <row r="100">
          <cell r="A100" t="str">
            <v>AcuteBedDaysStd</v>
          </cell>
          <cell r="B100">
            <v>160</v>
          </cell>
          <cell r="C100">
            <v>43466</v>
          </cell>
          <cell r="D100" t="str">
            <v>Q12M</v>
          </cell>
          <cell r="F100">
            <v>322360</v>
          </cell>
          <cell r="G100">
            <v>110159.80899999999</v>
          </cell>
          <cell r="H100">
            <v>341.7291505</v>
          </cell>
          <cell r="I100" t="str">
            <v>Standardised acute hospital bed days per 1000 population</v>
          </cell>
          <cell r="J100" t="str">
            <v>EFCT</v>
          </cell>
          <cell r="K100" t="str">
            <v>ACTHBD</v>
          </cell>
          <cell r="M100" t="str">
            <v>ACTHBD</v>
          </cell>
          <cell r="N100" t="str">
            <v>P</v>
          </cell>
          <cell r="O100" t="str">
            <v>Rate</v>
          </cell>
          <cell r="P100" t="str">
            <v>Y</v>
          </cell>
          <cell r="Q100" t="str">
            <v>Y</v>
          </cell>
          <cell r="R100" t="str">
            <v>Southern DHB</v>
          </cell>
          <cell r="S100" t="str">
            <v>Y</v>
          </cell>
          <cell r="T100">
            <v>1000</v>
          </cell>
          <cell r="U100" t="str">
            <v>TS</v>
          </cell>
          <cell r="V100">
            <v>0</v>
          </cell>
          <cell r="W100" t="str">
            <v>Low</v>
          </cell>
          <cell r="X100">
            <v>396.48594709999998</v>
          </cell>
          <cell r="Y100" t="str">
            <v>LastPeriod</v>
          </cell>
          <cell r="Z100" t="str">
            <v>Better</v>
          </cell>
          <cell r="AA100">
            <v>419.56973099999999</v>
          </cell>
          <cell r="AB100">
            <v>341.7291505</v>
          </cell>
          <cell r="AC100">
            <v>41730</v>
          </cell>
          <cell r="AD100">
            <v>43466</v>
          </cell>
          <cell r="AE100" t="str">
            <v>Dom</v>
          </cell>
          <cell r="AF100" t="str">
            <v>hospital bed days</v>
          </cell>
          <cell r="AG100">
            <v>4.5</v>
          </cell>
          <cell r="AH100">
            <v>76.5</v>
          </cell>
          <cell r="AI100">
            <v>0.99691733400000004</v>
          </cell>
          <cell r="AJ100">
            <v>0.23344536399999999</v>
          </cell>
          <cell r="AK100">
            <v>7.8459096000000006E-2</v>
          </cell>
          <cell r="AL100">
            <v>0.97236992</v>
          </cell>
          <cell r="AM100">
            <v>2</v>
          </cell>
          <cell r="AN100" t="str">
            <v>EFCT13</v>
          </cell>
          <cell r="AO100" t="str">
            <v>System level measure</v>
          </cell>
          <cell r="AP100" t="str">
            <v>https://nsfl.health.govt.nz/dhb-planning-package/system-level-measures-framework/data-support-system-level-measures/acute</v>
          </cell>
          <cell r="AQ100" t="str">
            <v>https://nsfl.health.govt.nz/dhb-planning-package/system-level-measures-framework</v>
          </cell>
          <cell r="AR100">
            <v>0</v>
          </cell>
          <cell r="AS100" t="str">
            <v>N</v>
          </cell>
          <cell r="AT100">
            <v>396.48594709999998</v>
          </cell>
          <cell r="AU100">
            <v>-54.756796600000001</v>
          </cell>
          <cell r="AV100">
            <v>2998.3067738999998</v>
          </cell>
          <cell r="AW100">
            <v>54.125899887999999</v>
          </cell>
          <cell r="AX100">
            <v>20</v>
          </cell>
          <cell r="AY100">
            <v>-1.01</v>
          </cell>
          <cell r="AZ100" t="str">
            <v>Low</v>
          </cell>
          <cell r="BA100">
            <v>-1.01</v>
          </cell>
          <cell r="BB100">
            <v>-1.01</v>
          </cell>
          <cell r="BC100">
            <v>0.995</v>
          </cell>
          <cell r="BD100" t="str">
            <v>Better</v>
          </cell>
          <cell r="BE100">
            <v>0.99193274730000003</v>
          </cell>
          <cell r="BF100">
            <v>0.23227813720000001</v>
          </cell>
          <cell r="BG100">
            <v>7.8066800500000005E-2</v>
          </cell>
          <cell r="BH100">
            <v>0.96750807039999998</v>
          </cell>
          <cell r="BI100">
            <v>0.99193274730000003</v>
          </cell>
          <cell r="BJ100">
            <v>7.8066800500000005E-2</v>
          </cell>
          <cell r="BK100">
            <v>0.23227813720000001</v>
          </cell>
          <cell r="BL100">
            <v>0.96750807039999998</v>
          </cell>
          <cell r="BM100">
            <v>1.01</v>
          </cell>
          <cell r="BN100">
            <v>1.01</v>
          </cell>
          <cell r="BO100">
            <v>396.49</v>
          </cell>
          <cell r="BP100" t="str">
            <v>Better than national by 1.01 Z Score</v>
          </cell>
          <cell r="BQ100" t="str">
            <v>Measure NZ: 396.49</v>
          </cell>
          <cell r="BR100" t="str">
            <v>Quarterly report 12-month rolling up to MAR2019</v>
          </cell>
          <cell r="BS100" t="str">
            <v>Quarterly report 12-month rolling up to JUN2014</v>
          </cell>
          <cell r="BT100" t="str">
            <v>Quarterly report 12-month rolling</v>
          </cell>
          <cell r="BU100">
            <v>43708</v>
          </cell>
        </row>
        <row r="101">
          <cell r="A101" t="str">
            <v>AcuteBedDaysStd</v>
          </cell>
          <cell r="B101">
            <v>71</v>
          </cell>
          <cell r="C101">
            <v>43466</v>
          </cell>
          <cell r="D101" t="str">
            <v>Q12M</v>
          </cell>
          <cell r="F101">
            <v>119767.5</v>
          </cell>
          <cell r="G101">
            <v>51209.991560000002</v>
          </cell>
          <cell r="H101">
            <v>427.57836279999998</v>
          </cell>
          <cell r="I101" t="str">
            <v>Standardised acute hospital bed days per 1000 population</v>
          </cell>
          <cell r="J101" t="str">
            <v>EFCT</v>
          </cell>
          <cell r="K101" t="str">
            <v>ACTHBD</v>
          </cell>
          <cell r="M101" t="str">
            <v>ACTHBD</v>
          </cell>
          <cell r="N101" t="str">
            <v>P</v>
          </cell>
          <cell r="O101" t="str">
            <v>Rate</v>
          </cell>
          <cell r="P101" t="str">
            <v>Y</v>
          </cell>
          <cell r="Q101" t="str">
            <v>Y</v>
          </cell>
          <cell r="R101" t="str">
            <v>Taranaki DHB</v>
          </cell>
          <cell r="S101" t="str">
            <v>Y</v>
          </cell>
          <cell r="T101">
            <v>1000</v>
          </cell>
          <cell r="U101" t="str">
            <v>TS</v>
          </cell>
          <cell r="V101">
            <v>0</v>
          </cell>
          <cell r="W101" t="str">
            <v>Low</v>
          </cell>
          <cell r="X101">
            <v>396.48594709999998</v>
          </cell>
          <cell r="Y101" t="str">
            <v>LastPeriod</v>
          </cell>
          <cell r="Z101" t="str">
            <v>Worse</v>
          </cell>
          <cell r="AA101">
            <v>383.81292450000001</v>
          </cell>
          <cell r="AB101">
            <v>427.57836279999998</v>
          </cell>
          <cell r="AC101">
            <v>41730</v>
          </cell>
          <cell r="AD101">
            <v>43466</v>
          </cell>
          <cell r="AE101" t="str">
            <v>Dom</v>
          </cell>
          <cell r="AF101" t="str">
            <v>hospital bed days</v>
          </cell>
          <cell r="AG101">
            <v>4.5</v>
          </cell>
          <cell r="AH101">
            <v>76.5</v>
          </cell>
          <cell r="AI101">
            <v>0.99691733400000004</v>
          </cell>
          <cell r="AJ101">
            <v>0.23344536399999999</v>
          </cell>
          <cell r="AK101">
            <v>7.8459096000000006E-2</v>
          </cell>
          <cell r="AL101">
            <v>0.97236992</v>
          </cell>
          <cell r="AM101">
            <v>2</v>
          </cell>
          <cell r="AN101" t="str">
            <v>EFCT13</v>
          </cell>
          <cell r="AO101" t="str">
            <v>System level measure</v>
          </cell>
          <cell r="AP101" t="str">
            <v>https://nsfl.health.govt.nz/dhb-planning-package/system-level-measures-framework/data-support-system-level-measures/acute</v>
          </cell>
          <cell r="AQ101" t="str">
            <v>https://nsfl.health.govt.nz/dhb-planning-package/system-level-measures-framework</v>
          </cell>
          <cell r="AR101">
            <v>0</v>
          </cell>
          <cell r="AS101" t="str">
            <v>N</v>
          </cell>
          <cell r="AT101">
            <v>396.48594709999998</v>
          </cell>
          <cell r="AU101">
            <v>31.0924157</v>
          </cell>
          <cell r="AV101">
            <v>966.73831405999999</v>
          </cell>
          <cell r="AW101">
            <v>54.125899887999999</v>
          </cell>
          <cell r="AX101">
            <v>20</v>
          </cell>
          <cell r="AY101">
            <v>0.56999999999999995</v>
          </cell>
          <cell r="AZ101" t="str">
            <v>Low</v>
          </cell>
          <cell r="BA101">
            <v>0.56999999999999995</v>
          </cell>
          <cell r="BB101">
            <v>0.56999999999999995</v>
          </cell>
          <cell r="BC101">
            <v>2.57</v>
          </cell>
          <cell r="BD101" t="str">
            <v>Worse</v>
          </cell>
          <cell r="BE101">
            <v>2.5620775484</v>
          </cell>
          <cell r="BF101">
            <v>0.59995458550000003</v>
          </cell>
          <cell r="BG101">
            <v>0.2016398767</v>
          </cell>
          <cell r="BH101">
            <v>2.4989906944000002</v>
          </cell>
          <cell r="BI101">
            <v>2.5620775484</v>
          </cell>
          <cell r="BJ101">
            <v>0.2016398767</v>
          </cell>
          <cell r="BK101">
            <v>0.59995458550000003</v>
          </cell>
          <cell r="BL101">
            <v>2.4989906944000002</v>
          </cell>
          <cell r="BM101">
            <v>0.56999999999999995</v>
          </cell>
          <cell r="BN101">
            <v>0.56999999999999995</v>
          </cell>
          <cell r="BO101">
            <v>396.49</v>
          </cell>
          <cell r="BP101" t="str">
            <v>Worse than national by 0.57 Z Score</v>
          </cell>
          <cell r="BQ101" t="str">
            <v>Measure NZ: 396.49</v>
          </cell>
          <cell r="BR101" t="str">
            <v>Quarterly report 12-month rolling up to MAR2019</v>
          </cell>
          <cell r="BS101" t="str">
            <v>Quarterly report 12-month rolling up to JUN2014</v>
          </cell>
          <cell r="BT101" t="str">
            <v>Quarterly report 12-month rolling</v>
          </cell>
          <cell r="BU101">
            <v>43708</v>
          </cell>
        </row>
        <row r="102">
          <cell r="A102" t="str">
            <v>AcuteBedDaysStd</v>
          </cell>
          <cell r="B102">
            <v>31</v>
          </cell>
          <cell r="C102">
            <v>43466</v>
          </cell>
          <cell r="D102" t="str">
            <v>Q12M</v>
          </cell>
          <cell r="F102">
            <v>407575</v>
          </cell>
          <cell r="G102">
            <v>198884.49280000001</v>
          </cell>
          <cell r="H102">
            <v>487.9702944</v>
          </cell>
          <cell r="I102" t="str">
            <v>Standardised acute hospital bed days per 1000 population</v>
          </cell>
          <cell r="J102" t="str">
            <v>EFCT</v>
          </cell>
          <cell r="K102" t="str">
            <v>ACTHBD</v>
          </cell>
          <cell r="M102" t="str">
            <v>ACTHBD</v>
          </cell>
          <cell r="N102" t="str">
            <v>P</v>
          </cell>
          <cell r="O102" t="str">
            <v>Rate</v>
          </cell>
          <cell r="P102" t="str">
            <v>Y</v>
          </cell>
          <cell r="Q102" t="str">
            <v>Y</v>
          </cell>
          <cell r="R102" t="str">
            <v>Waikato DHB</v>
          </cell>
          <cell r="S102" t="str">
            <v>Y</v>
          </cell>
          <cell r="T102">
            <v>1000</v>
          </cell>
          <cell r="U102" t="str">
            <v>TS</v>
          </cell>
          <cell r="V102">
            <v>0</v>
          </cell>
          <cell r="W102" t="str">
            <v>Low</v>
          </cell>
          <cell r="X102">
            <v>396.48594709999998</v>
          </cell>
          <cell r="Y102" t="str">
            <v>LastPeriod</v>
          </cell>
          <cell r="Z102" t="str">
            <v>Worse</v>
          </cell>
          <cell r="AA102">
            <v>478.6748455</v>
          </cell>
          <cell r="AB102">
            <v>487.9702944</v>
          </cell>
          <cell r="AC102">
            <v>41730</v>
          </cell>
          <cell r="AD102">
            <v>43466</v>
          </cell>
          <cell r="AE102" t="str">
            <v>Dom</v>
          </cell>
          <cell r="AF102" t="str">
            <v>hospital bed days</v>
          </cell>
          <cell r="AG102">
            <v>4.5</v>
          </cell>
          <cell r="AH102">
            <v>76.5</v>
          </cell>
          <cell r="AI102">
            <v>0.99691733400000004</v>
          </cell>
          <cell r="AJ102">
            <v>0.23344536399999999</v>
          </cell>
          <cell r="AK102">
            <v>7.8459096000000006E-2</v>
          </cell>
          <cell r="AL102">
            <v>0.97236992</v>
          </cell>
          <cell r="AM102">
            <v>2</v>
          </cell>
          <cell r="AN102" t="str">
            <v>EFCT13</v>
          </cell>
          <cell r="AO102" t="str">
            <v>System level measure</v>
          </cell>
          <cell r="AP102" t="str">
            <v>https://nsfl.health.govt.nz/dhb-planning-package/system-level-measures-framework/data-support-system-level-measures/acute</v>
          </cell>
          <cell r="AQ102" t="str">
            <v>https://nsfl.health.govt.nz/dhb-planning-package/system-level-measures-framework</v>
          </cell>
          <cell r="AR102">
            <v>0</v>
          </cell>
          <cell r="AS102" t="str">
            <v>N</v>
          </cell>
          <cell r="AT102">
            <v>396.48594709999998</v>
          </cell>
          <cell r="AU102">
            <v>91.484347299999996</v>
          </cell>
          <cell r="AV102">
            <v>8369.3858008999996</v>
          </cell>
          <cell r="AW102">
            <v>54.125899887999999</v>
          </cell>
          <cell r="AX102">
            <v>20</v>
          </cell>
          <cell r="AY102">
            <v>1.69</v>
          </cell>
          <cell r="AZ102" t="str">
            <v>Low</v>
          </cell>
          <cell r="BA102">
            <v>1.69</v>
          </cell>
          <cell r="BB102">
            <v>1.69</v>
          </cell>
          <cell r="BC102">
            <v>3.3450000000000002</v>
          </cell>
          <cell r="BD102" t="str">
            <v>Worse</v>
          </cell>
          <cell r="BE102">
            <v>3.3346884821999998</v>
          </cell>
          <cell r="BF102">
            <v>0.7808747426</v>
          </cell>
          <cell r="BG102">
            <v>0.26244567610000002</v>
          </cell>
          <cell r="BH102">
            <v>3.2525773824000002</v>
          </cell>
          <cell r="BI102">
            <v>3.3346884821999998</v>
          </cell>
          <cell r="BJ102">
            <v>0.26244567610000002</v>
          </cell>
          <cell r="BK102">
            <v>0.7808747426</v>
          </cell>
          <cell r="BL102">
            <v>3.2525773824000002</v>
          </cell>
          <cell r="BM102">
            <v>1.69</v>
          </cell>
          <cell r="BN102">
            <v>1.69</v>
          </cell>
          <cell r="BO102">
            <v>396.49</v>
          </cell>
          <cell r="BP102" t="str">
            <v>Worse than national by 1.69 Z Score</v>
          </cell>
          <cell r="BQ102" t="str">
            <v>Measure NZ: 396.49</v>
          </cell>
          <cell r="BR102" t="str">
            <v>Quarterly report 12-month rolling up to MAR2019</v>
          </cell>
          <cell r="BS102" t="str">
            <v>Quarterly report 12-month rolling up to JUN2014</v>
          </cell>
          <cell r="BT102" t="str">
            <v>Quarterly report 12-month rolling</v>
          </cell>
          <cell r="BU102">
            <v>43708</v>
          </cell>
        </row>
        <row r="103">
          <cell r="A103" t="str">
            <v>AcuteBedDaysStd</v>
          </cell>
          <cell r="B103">
            <v>93</v>
          </cell>
          <cell r="C103">
            <v>43466</v>
          </cell>
          <cell r="D103" t="str">
            <v>Q12M</v>
          </cell>
          <cell r="F103">
            <v>44392.5</v>
          </cell>
          <cell r="G103">
            <v>16738.742819999999</v>
          </cell>
          <cell r="H103">
            <v>377.0624052</v>
          </cell>
          <cell r="I103" t="str">
            <v>Standardised acute hospital bed days per 1000 population</v>
          </cell>
          <cell r="J103" t="str">
            <v>EFCT</v>
          </cell>
          <cell r="K103" t="str">
            <v>ACTHBD</v>
          </cell>
          <cell r="M103" t="str">
            <v>ACTHBD</v>
          </cell>
          <cell r="N103" t="str">
            <v>P</v>
          </cell>
          <cell r="O103" t="str">
            <v>Rate</v>
          </cell>
          <cell r="P103" t="str">
            <v>Y</v>
          </cell>
          <cell r="Q103" t="str">
            <v>Y</v>
          </cell>
          <cell r="R103" t="str">
            <v>Wairarapa DHB</v>
          </cell>
          <cell r="S103" t="str">
            <v>Y</v>
          </cell>
          <cell r="T103">
            <v>1000</v>
          </cell>
          <cell r="U103" t="str">
            <v>TS</v>
          </cell>
          <cell r="V103">
            <v>0</v>
          </cell>
          <cell r="W103" t="str">
            <v>Low</v>
          </cell>
          <cell r="X103">
            <v>396.48594709999998</v>
          </cell>
          <cell r="Y103" t="str">
            <v>LastPeriod</v>
          </cell>
          <cell r="Z103" t="str">
            <v>Better</v>
          </cell>
          <cell r="AA103">
            <v>379.8254488</v>
          </cell>
          <cell r="AB103">
            <v>377.0624052</v>
          </cell>
          <cell r="AC103">
            <v>41730</v>
          </cell>
          <cell r="AD103">
            <v>43466</v>
          </cell>
          <cell r="AE103" t="str">
            <v>Dom</v>
          </cell>
          <cell r="AF103" t="str">
            <v>hospital bed days</v>
          </cell>
          <cell r="AG103">
            <v>4.5</v>
          </cell>
          <cell r="AH103">
            <v>76.5</v>
          </cell>
          <cell r="AI103">
            <v>0.99691733400000004</v>
          </cell>
          <cell r="AJ103">
            <v>0.23344536399999999</v>
          </cell>
          <cell r="AK103">
            <v>7.8459096000000006E-2</v>
          </cell>
          <cell r="AL103">
            <v>0.97236992</v>
          </cell>
          <cell r="AM103">
            <v>2</v>
          </cell>
          <cell r="AN103" t="str">
            <v>EFCT13</v>
          </cell>
          <cell r="AO103" t="str">
            <v>System level measure</v>
          </cell>
          <cell r="AP103" t="str">
            <v>https://nsfl.health.govt.nz/dhb-planning-package/system-level-measures-framework/data-support-system-level-measures/acute</v>
          </cell>
          <cell r="AQ103" t="str">
            <v>https://nsfl.health.govt.nz/dhb-planning-package/system-level-measures-framework</v>
          </cell>
          <cell r="AR103">
            <v>0</v>
          </cell>
          <cell r="AS103" t="str">
            <v>N</v>
          </cell>
          <cell r="AT103">
            <v>396.48594709999998</v>
          </cell>
          <cell r="AU103">
            <v>-19.4235419</v>
          </cell>
          <cell r="AV103">
            <v>377.27397994</v>
          </cell>
          <cell r="AW103">
            <v>54.125899887999999</v>
          </cell>
          <cell r="AX103">
            <v>20</v>
          </cell>
          <cell r="AY103">
            <v>-0.36</v>
          </cell>
          <cell r="AZ103" t="str">
            <v>Low</v>
          </cell>
          <cell r="BA103">
            <v>-0.36</v>
          </cell>
          <cell r="BB103">
            <v>-0.36</v>
          </cell>
          <cell r="BC103">
            <v>1.64</v>
          </cell>
          <cell r="BD103" t="str">
            <v>Better</v>
          </cell>
          <cell r="BE103">
            <v>1.6349444278</v>
          </cell>
          <cell r="BF103">
            <v>0.38285039700000001</v>
          </cell>
          <cell r="BG103">
            <v>0.1286729174</v>
          </cell>
          <cell r="BH103">
            <v>1.5946866688000001</v>
          </cell>
          <cell r="BI103">
            <v>1.6349444278</v>
          </cell>
          <cell r="BJ103">
            <v>0.1286729174</v>
          </cell>
          <cell r="BK103">
            <v>0.38285039700000001</v>
          </cell>
          <cell r="BL103">
            <v>1.5946866688000001</v>
          </cell>
          <cell r="BM103">
            <v>0.36</v>
          </cell>
          <cell r="BN103">
            <v>0.36</v>
          </cell>
          <cell r="BO103">
            <v>396.49</v>
          </cell>
          <cell r="BP103" t="str">
            <v>Better than national by 0.36 Z Score</v>
          </cell>
          <cell r="BQ103" t="str">
            <v>Measure NZ: 396.49</v>
          </cell>
          <cell r="BR103" t="str">
            <v>Quarterly report 12-month rolling up to MAR2019</v>
          </cell>
          <cell r="BS103" t="str">
            <v>Quarterly report 12-month rolling up to JUN2014</v>
          </cell>
          <cell r="BT103" t="str">
            <v>Quarterly report 12-month rolling</v>
          </cell>
          <cell r="BU103">
            <v>43708</v>
          </cell>
        </row>
        <row r="104">
          <cell r="A104" t="str">
            <v>AcuteBedDaysStd</v>
          </cell>
          <cell r="B104">
            <v>21</v>
          </cell>
          <cell r="C104">
            <v>43466</v>
          </cell>
          <cell r="D104" t="str">
            <v>Q12M</v>
          </cell>
          <cell r="F104">
            <v>616700</v>
          </cell>
          <cell r="G104">
            <v>250575.63010000001</v>
          </cell>
          <cell r="H104">
            <v>406.31689649999998</v>
          </cell>
          <cell r="I104" t="str">
            <v>Standardised acute hospital bed days per 1000 population</v>
          </cell>
          <cell r="J104" t="str">
            <v>EFCT</v>
          </cell>
          <cell r="K104" t="str">
            <v>ACTHBD</v>
          </cell>
          <cell r="M104" t="str">
            <v>ACTHBD</v>
          </cell>
          <cell r="N104" t="str">
            <v>P</v>
          </cell>
          <cell r="O104" t="str">
            <v>Rate</v>
          </cell>
          <cell r="P104" t="str">
            <v>Y</v>
          </cell>
          <cell r="Q104" t="str">
            <v>Y</v>
          </cell>
          <cell r="R104" t="str">
            <v>Waitemata DHB</v>
          </cell>
          <cell r="S104" t="str">
            <v>Y</v>
          </cell>
          <cell r="T104">
            <v>1000</v>
          </cell>
          <cell r="U104" t="str">
            <v>TS</v>
          </cell>
          <cell r="V104">
            <v>0</v>
          </cell>
          <cell r="W104" t="str">
            <v>Low</v>
          </cell>
          <cell r="X104">
            <v>396.48594709999998</v>
          </cell>
          <cell r="Y104" t="str">
            <v>LastPeriod</v>
          </cell>
          <cell r="Z104" t="str">
            <v>Better</v>
          </cell>
          <cell r="AA104">
            <v>467.46826129999999</v>
          </cell>
          <cell r="AB104">
            <v>406.31689649999998</v>
          </cell>
          <cell r="AC104">
            <v>41730</v>
          </cell>
          <cell r="AD104">
            <v>43466</v>
          </cell>
          <cell r="AE104" t="str">
            <v>Dom</v>
          </cell>
          <cell r="AF104" t="str">
            <v>hospital bed days</v>
          </cell>
          <cell r="AG104">
            <v>4.5</v>
          </cell>
          <cell r="AH104">
            <v>76.5</v>
          </cell>
          <cell r="AI104">
            <v>0.99691733400000004</v>
          </cell>
          <cell r="AJ104">
            <v>0.23344536399999999</v>
          </cell>
          <cell r="AK104">
            <v>7.8459096000000006E-2</v>
          </cell>
          <cell r="AL104">
            <v>0.97236992</v>
          </cell>
          <cell r="AM104">
            <v>2</v>
          </cell>
          <cell r="AN104" t="str">
            <v>EFCT13</v>
          </cell>
          <cell r="AO104" t="str">
            <v>System level measure</v>
          </cell>
          <cell r="AP104" t="str">
            <v>https://nsfl.health.govt.nz/dhb-planning-package/system-level-measures-framework/data-support-system-level-measures/acute</v>
          </cell>
          <cell r="AQ104" t="str">
            <v>https://nsfl.health.govt.nz/dhb-planning-package/system-level-measures-framework</v>
          </cell>
          <cell r="AR104">
            <v>0</v>
          </cell>
          <cell r="AS104" t="str">
            <v>N</v>
          </cell>
          <cell r="AT104">
            <v>396.48594709999998</v>
          </cell>
          <cell r="AU104">
            <v>9.8309493999999997</v>
          </cell>
          <cell r="AV104">
            <v>96.647566104999996</v>
          </cell>
          <cell r="AW104">
            <v>54.125899887999999</v>
          </cell>
          <cell r="AX104">
            <v>20</v>
          </cell>
          <cell r="AY104">
            <v>0.18</v>
          </cell>
          <cell r="AZ104" t="str">
            <v>Low</v>
          </cell>
          <cell r="BA104">
            <v>0.18</v>
          </cell>
          <cell r="BB104">
            <v>0.18</v>
          </cell>
          <cell r="BC104">
            <v>2.1800000000000002</v>
          </cell>
          <cell r="BD104" t="str">
            <v>Worse</v>
          </cell>
          <cell r="BE104">
            <v>2.1732797880999999</v>
          </cell>
          <cell r="BF104">
            <v>0.50891089349999996</v>
          </cell>
          <cell r="BG104">
            <v>0.1710408293</v>
          </cell>
          <cell r="BH104">
            <v>2.1197664255999999</v>
          </cell>
          <cell r="BI104">
            <v>2.1732797880999999</v>
          </cell>
          <cell r="BJ104">
            <v>0.1710408293</v>
          </cell>
          <cell r="BK104">
            <v>0.50891089349999996</v>
          </cell>
          <cell r="BL104">
            <v>2.1197664255999999</v>
          </cell>
          <cell r="BM104">
            <v>0.18</v>
          </cell>
          <cell r="BN104">
            <v>0.18</v>
          </cell>
          <cell r="BO104">
            <v>396.49</v>
          </cell>
          <cell r="BP104" t="str">
            <v>Worse than national by 0.18 Z Score</v>
          </cell>
          <cell r="BQ104" t="str">
            <v>Measure NZ: 396.49</v>
          </cell>
          <cell r="BR104" t="str">
            <v>Quarterly report 12-month rolling up to MAR2019</v>
          </cell>
          <cell r="BS104" t="str">
            <v>Quarterly report 12-month rolling up to JUN2014</v>
          </cell>
          <cell r="BT104" t="str">
            <v>Quarterly report 12-month rolling</v>
          </cell>
          <cell r="BU104">
            <v>43708</v>
          </cell>
        </row>
        <row r="105">
          <cell r="A105" t="str">
            <v>AcuteBedDaysStd</v>
          </cell>
          <cell r="B105">
            <v>111</v>
          </cell>
          <cell r="C105">
            <v>43466</v>
          </cell>
          <cell r="D105" t="str">
            <v>Q12M</v>
          </cell>
          <cell r="F105">
            <v>33602.5</v>
          </cell>
          <cell r="G105">
            <v>13135.66416</v>
          </cell>
          <cell r="H105">
            <v>390.91329990000003</v>
          </cell>
          <cell r="I105" t="str">
            <v>Standardised acute hospital bed days per 1000 population</v>
          </cell>
          <cell r="J105" t="str">
            <v>EFCT</v>
          </cell>
          <cell r="K105" t="str">
            <v>ACTHBD</v>
          </cell>
          <cell r="M105" t="str">
            <v>ACTHBD</v>
          </cell>
          <cell r="N105" t="str">
            <v>P</v>
          </cell>
          <cell r="O105" t="str">
            <v>Rate</v>
          </cell>
          <cell r="P105" t="str">
            <v>Y</v>
          </cell>
          <cell r="Q105" t="str">
            <v>Y</v>
          </cell>
          <cell r="R105" t="str">
            <v>West Coast DHB</v>
          </cell>
          <cell r="S105" t="str">
            <v>Y</v>
          </cell>
          <cell r="T105">
            <v>1000</v>
          </cell>
          <cell r="U105" t="str">
            <v>TS</v>
          </cell>
          <cell r="V105">
            <v>0</v>
          </cell>
          <cell r="W105" t="str">
            <v>Low</v>
          </cell>
          <cell r="X105">
            <v>396.48594709999998</v>
          </cell>
          <cell r="Y105" t="str">
            <v>LastPeriod</v>
          </cell>
          <cell r="Z105" t="str">
            <v>Worse</v>
          </cell>
          <cell r="AA105">
            <v>374.91330690000001</v>
          </cell>
          <cell r="AB105">
            <v>390.91329990000003</v>
          </cell>
          <cell r="AC105">
            <v>41730</v>
          </cell>
          <cell r="AD105">
            <v>43466</v>
          </cell>
          <cell r="AE105" t="str">
            <v>Dom</v>
          </cell>
          <cell r="AF105" t="str">
            <v>hospital bed days</v>
          </cell>
          <cell r="AG105">
            <v>4.5</v>
          </cell>
          <cell r="AH105">
            <v>76.5</v>
          </cell>
          <cell r="AI105">
            <v>0.99691733400000004</v>
          </cell>
          <cell r="AJ105">
            <v>0.23344536399999999</v>
          </cell>
          <cell r="AK105">
            <v>7.8459096000000006E-2</v>
          </cell>
          <cell r="AL105">
            <v>0.97236992</v>
          </cell>
          <cell r="AM105">
            <v>2</v>
          </cell>
          <cell r="AN105" t="str">
            <v>EFCT13</v>
          </cell>
          <cell r="AO105" t="str">
            <v>System level measure</v>
          </cell>
          <cell r="AP105" t="str">
            <v>https://nsfl.health.govt.nz/dhb-planning-package/system-level-measures-framework/data-support-system-level-measures/acute</v>
          </cell>
          <cell r="AQ105" t="str">
            <v>https://nsfl.health.govt.nz/dhb-planning-package/system-level-measures-framework</v>
          </cell>
          <cell r="AR105">
            <v>0</v>
          </cell>
          <cell r="AS105" t="str">
            <v>N</v>
          </cell>
          <cell r="AT105">
            <v>396.48594709999998</v>
          </cell>
          <cell r="AU105">
            <v>-5.5726471999999996</v>
          </cell>
          <cell r="AV105">
            <v>31.054396816000001</v>
          </cell>
          <cell r="AW105">
            <v>54.125899887999999</v>
          </cell>
          <cell r="AX105">
            <v>20</v>
          </cell>
          <cell r="AY105">
            <v>-0.1</v>
          </cell>
          <cell r="AZ105" t="str">
            <v>Low</v>
          </cell>
          <cell r="BA105">
            <v>-0.1</v>
          </cell>
          <cell r="BB105">
            <v>-0.1</v>
          </cell>
          <cell r="BC105">
            <v>1.9</v>
          </cell>
          <cell r="BD105" t="str">
            <v>Better</v>
          </cell>
          <cell r="BE105">
            <v>1.8941429346</v>
          </cell>
          <cell r="BF105">
            <v>0.44354619159999997</v>
          </cell>
          <cell r="BG105">
            <v>0.14907228240000001</v>
          </cell>
          <cell r="BH105">
            <v>1.847502848</v>
          </cell>
          <cell r="BI105">
            <v>1.8941429346</v>
          </cell>
          <cell r="BJ105">
            <v>0.14907228240000001</v>
          </cell>
          <cell r="BK105">
            <v>0.44354619159999997</v>
          </cell>
          <cell r="BL105">
            <v>1.847502848</v>
          </cell>
          <cell r="BM105">
            <v>0.1</v>
          </cell>
          <cell r="BN105">
            <v>0.1</v>
          </cell>
          <cell r="BO105">
            <v>396.49</v>
          </cell>
          <cell r="BP105" t="str">
            <v>Better than national by 0.10 Z Score</v>
          </cell>
          <cell r="BQ105" t="str">
            <v>Measure NZ: 396.49</v>
          </cell>
          <cell r="BR105" t="str">
            <v>Quarterly report 12-month rolling up to MAR2019</v>
          </cell>
          <cell r="BS105" t="str">
            <v>Quarterly report 12-month rolling up to JUN2014</v>
          </cell>
          <cell r="BT105" t="str">
            <v>Quarterly report 12-month rolling</v>
          </cell>
          <cell r="BU105">
            <v>43708</v>
          </cell>
        </row>
        <row r="106">
          <cell r="A106" t="str">
            <v>AcuteBedDaysStd</v>
          </cell>
          <cell r="B106">
            <v>82</v>
          </cell>
          <cell r="C106">
            <v>43466</v>
          </cell>
          <cell r="D106" t="str">
            <v>Q12M</v>
          </cell>
          <cell r="F106">
            <v>62210</v>
          </cell>
          <cell r="G106">
            <v>24265.47667</v>
          </cell>
          <cell r="H106">
            <v>390.0574934</v>
          </cell>
          <cell r="I106" t="str">
            <v>Standardised acute hospital bed days per 1000 population</v>
          </cell>
          <cell r="J106" t="str">
            <v>EFCT</v>
          </cell>
          <cell r="K106" t="str">
            <v>ACTHBD</v>
          </cell>
          <cell r="M106" t="str">
            <v>ACTHBD</v>
          </cell>
          <cell r="N106" t="str">
            <v>P</v>
          </cell>
          <cell r="O106" t="str">
            <v>Rate</v>
          </cell>
          <cell r="P106" t="str">
            <v>Y</v>
          </cell>
          <cell r="Q106" t="str">
            <v>Y</v>
          </cell>
          <cell r="R106" t="str">
            <v>Whanganui DHB</v>
          </cell>
          <cell r="S106" t="str">
            <v>Y</v>
          </cell>
          <cell r="T106">
            <v>1000</v>
          </cell>
          <cell r="U106" t="str">
            <v>TS</v>
          </cell>
          <cell r="V106">
            <v>0</v>
          </cell>
          <cell r="W106" t="str">
            <v>Low</v>
          </cell>
          <cell r="X106">
            <v>396.48594709999998</v>
          </cell>
          <cell r="Y106" t="str">
            <v>LastPeriod</v>
          </cell>
          <cell r="Z106" t="str">
            <v>Better</v>
          </cell>
          <cell r="AA106">
            <v>433.24327460000001</v>
          </cell>
          <cell r="AB106">
            <v>390.0574934</v>
          </cell>
          <cell r="AC106">
            <v>41730</v>
          </cell>
          <cell r="AD106">
            <v>43466</v>
          </cell>
          <cell r="AE106" t="str">
            <v>Dom</v>
          </cell>
          <cell r="AF106" t="str">
            <v>hospital bed days</v>
          </cell>
          <cell r="AG106">
            <v>4.5</v>
          </cell>
          <cell r="AH106">
            <v>76.5</v>
          </cell>
          <cell r="AI106">
            <v>0.99691733400000004</v>
          </cell>
          <cell r="AJ106">
            <v>0.23344536399999999</v>
          </cell>
          <cell r="AK106">
            <v>7.8459096000000006E-2</v>
          </cell>
          <cell r="AL106">
            <v>0.97236992</v>
          </cell>
          <cell r="AM106">
            <v>2</v>
          </cell>
          <cell r="AN106" t="str">
            <v>EFCT13</v>
          </cell>
          <cell r="AO106" t="str">
            <v>System level measure</v>
          </cell>
          <cell r="AP106" t="str">
            <v>https://nsfl.health.govt.nz/dhb-planning-package/system-level-measures-framework/data-support-system-level-measures/acute</v>
          </cell>
          <cell r="AQ106" t="str">
            <v>https://nsfl.health.govt.nz/dhb-planning-package/system-level-measures-framework</v>
          </cell>
          <cell r="AR106">
            <v>0</v>
          </cell>
          <cell r="AS106" t="str">
            <v>N</v>
          </cell>
          <cell r="AT106">
            <v>396.48594709999998</v>
          </cell>
          <cell r="AU106">
            <v>-6.4284537000000004</v>
          </cell>
          <cell r="AV106">
            <v>41.325016972999997</v>
          </cell>
          <cell r="AW106">
            <v>54.125899887999999</v>
          </cell>
          <cell r="AX106">
            <v>20</v>
          </cell>
          <cell r="AY106">
            <v>-0.12</v>
          </cell>
          <cell r="AZ106" t="str">
            <v>Low</v>
          </cell>
          <cell r="BA106">
            <v>-0.12</v>
          </cell>
          <cell r="BB106">
            <v>-0.12</v>
          </cell>
          <cell r="BC106">
            <v>1.88</v>
          </cell>
          <cell r="BD106" t="str">
            <v>Better</v>
          </cell>
          <cell r="BE106">
            <v>1.8742045879</v>
          </cell>
          <cell r="BF106">
            <v>0.4388772843</v>
          </cell>
          <cell r="BG106">
            <v>0.14750310050000001</v>
          </cell>
          <cell r="BH106">
            <v>1.8280554496000001</v>
          </cell>
          <cell r="BI106">
            <v>1.8742045879</v>
          </cell>
          <cell r="BJ106">
            <v>0.14750310050000001</v>
          </cell>
          <cell r="BK106">
            <v>0.4388772843</v>
          </cell>
          <cell r="BL106">
            <v>1.8280554496000001</v>
          </cell>
          <cell r="BM106">
            <v>0.12</v>
          </cell>
          <cell r="BN106">
            <v>0.12</v>
          </cell>
          <cell r="BO106">
            <v>396.49</v>
          </cell>
          <cell r="BP106" t="str">
            <v>Better than national by 0.12 Z Score</v>
          </cell>
          <cell r="BQ106" t="str">
            <v>Measure NZ: 396.49</v>
          </cell>
          <cell r="BR106" t="str">
            <v>Quarterly report 12-month rolling up to MAR2019</v>
          </cell>
          <cell r="BS106" t="str">
            <v>Quarterly report 12-month rolling up to JUN2014</v>
          </cell>
          <cell r="BT106" t="str">
            <v>Quarterly report 12-month rolling</v>
          </cell>
          <cell r="BU106">
            <v>43708</v>
          </cell>
        </row>
        <row r="107">
          <cell r="A107" t="str">
            <v>AmenableMortalityStd</v>
          </cell>
          <cell r="B107">
            <v>22</v>
          </cell>
          <cell r="C107">
            <v>42370</v>
          </cell>
          <cell r="D107" t="str">
            <v>Ann</v>
          </cell>
          <cell r="H107">
            <v>0.69599999999999995</v>
          </cell>
          <cell r="I107" t="str">
            <v>Age standardised amenable mortality rate per 100,000 population</v>
          </cell>
          <cell r="J107" t="str">
            <v>EFCT</v>
          </cell>
          <cell r="K107" t="str">
            <v>AmnbMort</v>
          </cell>
          <cell r="L107" t="str">
            <v>AmnbMortStd</v>
          </cell>
          <cell r="M107" t="str">
            <v>AMMORT</v>
          </cell>
          <cell r="N107" t="str">
            <v>O</v>
          </cell>
          <cell r="O107" t="str">
            <v>Rate</v>
          </cell>
          <cell r="P107" t="str">
            <v>Y</v>
          </cell>
          <cell r="Q107" t="str">
            <v>Y</v>
          </cell>
          <cell r="R107" t="str">
            <v>Auckland DHB</v>
          </cell>
          <cell r="S107" t="str">
            <v>Y</v>
          </cell>
          <cell r="T107">
            <v>1000</v>
          </cell>
          <cell r="U107" t="str">
            <v>TS</v>
          </cell>
          <cell r="V107">
            <v>0</v>
          </cell>
          <cell r="W107" t="str">
            <v>Low</v>
          </cell>
          <cell r="X107">
            <v>0.876</v>
          </cell>
          <cell r="Y107" t="str">
            <v>LastPeriod</v>
          </cell>
          <cell r="Z107" t="str">
            <v>Better</v>
          </cell>
          <cell r="AA107">
            <v>1.387</v>
          </cell>
          <cell r="AB107">
            <v>0.69599999999999995</v>
          </cell>
          <cell r="AC107">
            <v>36526</v>
          </cell>
          <cell r="AD107">
            <v>42370</v>
          </cell>
          <cell r="AE107" t="str">
            <v>Dom</v>
          </cell>
          <cell r="AF107" t="str">
            <v>deaths</v>
          </cell>
          <cell r="AG107">
            <v>319.5</v>
          </cell>
          <cell r="AH107">
            <v>22.5</v>
          </cell>
          <cell r="AI107">
            <v>0.76040596599999999</v>
          </cell>
          <cell r="AJ107">
            <v>0.92387953300000003</v>
          </cell>
          <cell r="AK107">
            <v>-0.649448048</v>
          </cell>
          <cell r="AL107">
            <v>0.38268343199999999</v>
          </cell>
          <cell r="AM107">
            <v>2</v>
          </cell>
          <cell r="AN107" t="str">
            <v>EFCT19</v>
          </cell>
          <cell r="AO107" t="str">
            <v>System level measure</v>
          </cell>
          <cell r="AP107" t="str">
            <v>https://nsfl.health.govt.nz/dhb-planning-package/system-level-measures-framework/data-support-system-level-measures/amenable</v>
          </cell>
          <cell r="AQ107" t="str">
            <v>https://nsfl.health.govt.nz/dhb-planning-package/system-level-measures-framework</v>
          </cell>
          <cell r="AR107">
            <v>0</v>
          </cell>
          <cell r="AS107" t="str">
            <v>N</v>
          </cell>
          <cell r="AT107">
            <v>0.876</v>
          </cell>
          <cell r="AU107">
            <v>-0.18</v>
          </cell>
          <cell r="AV107">
            <v>3.2399999999999998E-2</v>
          </cell>
          <cell r="AW107">
            <v>0.21456129660000001</v>
          </cell>
          <cell r="AX107">
            <v>20</v>
          </cell>
          <cell r="AY107">
            <v>-0.84</v>
          </cell>
          <cell r="AZ107" t="str">
            <v>Low</v>
          </cell>
          <cell r="BA107">
            <v>-0.84</v>
          </cell>
          <cell r="BB107">
            <v>-0.84</v>
          </cell>
          <cell r="BC107">
            <v>1.1599999999999999</v>
          </cell>
          <cell r="BD107" t="str">
            <v>Better</v>
          </cell>
          <cell r="BE107">
            <v>0.88207092060000003</v>
          </cell>
          <cell r="BF107">
            <v>1.0717002582999999</v>
          </cell>
          <cell r="BG107">
            <v>-0.75335973599999995</v>
          </cell>
          <cell r="BH107">
            <v>0.44391278109999999</v>
          </cell>
          <cell r="BI107">
            <v>0.88207092060000003</v>
          </cell>
          <cell r="BJ107">
            <v>-0.75335973599999995</v>
          </cell>
          <cell r="BK107">
            <v>1.0717002582999999</v>
          </cell>
          <cell r="BL107">
            <v>0.44391278109999999</v>
          </cell>
          <cell r="BM107">
            <v>0.84</v>
          </cell>
          <cell r="BN107">
            <v>0.84</v>
          </cell>
          <cell r="BO107">
            <v>0.88</v>
          </cell>
          <cell r="BP107" t="str">
            <v>Better than national by 0.84 Z Score</v>
          </cell>
          <cell r="BQ107" t="str">
            <v>Measure NZ: 0.88</v>
          </cell>
          <cell r="BR107" t="str">
            <v>Annual report of year 2016</v>
          </cell>
          <cell r="BS107" t="str">
            <v>Annual report of year 2000</v>
          </cell>
          <cell r="BT107" t="str">
            <v>Annual report</v>
          </cell>
          <cell r="BU107">
            <v>43708</v>
          </cell>
        </row>
        <row r="108">
          <cell r="A108" t="str">
            <v>AmenableMortalityStd</v>
          </cell>
          <cell r="B108">
            <v>47</v>
          </cell>
          <cell r="C108">
            <v>42370</v>
          </cell>
          <cell r="D108" t="str">
            <v>Ann</v>
          </cell>
          <cell r="H108">
            <v>1.0149999999999999</v>
          </cell>
          <cell r="I108" t="str">
            <v>Age standardised amenable mortality rate per 100,000 population</v>
          </cell>
          <cell r="J108" t="str">
            <v>EFCT</v>
          </cell>
          <cell r="K108" t="str">
            <v>AmnbMort</v>
          </cell>
          <cell r="L108" t="str">
            <v>AmnbMortStd</v>
          </cell>
          <cell r="M108" t="str">
            <v>AMMORT</v>
          </cell>
          <cell r="N108" t="str">
            <v>O</v>
          </cell>
          <cell r="O108" t="str">
            <v>Rate</v>
          </cell>
          <cell r="P108" t="str">
            <v>Y</v>
          </cell>
          <cell r="Q108" t="str">
            <v>Y</v>
          </cell>
          <cell r="R108" t="str">
            <v>Bay of Plenty DHB</v>
          </cell>
          <cell r="S108" t="str">
            <v>Y</v>
          </cell>
          <cell r="T108">
            <v>1000</v>
          </cell>
          <cell r="U108" t="str">
            <v>TS</v>
          </cell>
          <cell r="V108">
            <v>0</v>
          </cell>
          <cell r="W108" t="str">
            <v>Low</v>
          </cell>
          <cell r="X108">
            <v>0.876</v>
          </cell>
          <cell r="Y108" t="str">
            <v>LastPeriod</v>
          </cell>
          <cell r="Z108" t="str">
            <v>Better</v>
          </cell>
          <cell r="AA108">
            <v>1.611</v>
          </cell>
          <cell r="AB108">
            <v>1.0149999999999999</v>
          </cell>
          <cell r="AC108">
            <v>36526</v>
          </cell>
          <cell r="AD108">
            <v>42370</v>
          </cell>
          <cell r="AE108" t="str">
            <v>Dom</v>
          </cell>
          <cell r="AF108" t="str">
            <v>deaths</v>
          </cell>
          <cell r="AG108">
            <v>319.5</v>
          </cell>
          <cell r="AH108">
            <v>22.5</v>
          </cell>
          <cell r="AI108">
            <v>0.76040596599999999</v>
          </cell>
          <cell r="AJ108">
            <v>0.92387953300000003</v>
          </cell>
          <cell r="AK108">
            <v>-0.649448048</v>
          </cell>
          <cell r="AL108">
            <v>0.38268343199999999</v>
          </cell>
          <cell r="AM108">
            <v>2</v>
          </cell>
          <cell r="AN108" t="str">
            <v>EFCT19</v>
          </cell>
          <cell r="AO108" t="str">
            <v>System level measure</v>
          </cell>
          <cell r="AP108" t="str">
            <v>https://nsfl.health.govt.nz/dhb-planning-package/system-level-measures-framework/data-support-system-level-measures/amenable</v>
          </cell>
          <cell r="AQ108" t="str">
            <v>https://nsfl.health.govt.nz/dhb-planning-package/system-level-measures-framework</v>
          </cell>
          <cell r="AR108">
            <v>0</v>
          </cell>
          <cell r="AS108" t="str">
            <v>N</v>
          </cell>
          <cell r="AT108">
            <v>0.876</v>
          </cell>
          <cell r="AU108">
            <v>0.13900000000000001</v>
          </cell>
          <cell r="AV108">
            <v>1.9321000000000001E-2</v>
          </cell>
          <cell r="AW108">
            <v>0.21456129660000001</v>
          </cell>
          <cell r="AX108">
            <v>20</v>
          </cell>
          <cell r="AY108">
            <v>0.65</v>
          </cell>
          <cell r="AZ108" t="str">
            <v>Low</v>
          </cell>
          <cell r="BA108">
            <v>0.65</v>
          </cell>
          <cell r="BB108">
            <v>0.65</v>
          </cell>
          <cell r="BC108">
            <v>2.65</v>
          </cell>
          <cell r="BD108" t="str">
            <v>Worse</v>
          </cell>
          <cell r="BE108">
            <v>2.0150758098999999</v>
          </cell>
          <cell r="BF108">
            <v>2.4482807625</v>
          </cell>
          <cell r="BG108">
            <v>-1.7210373269999999</v>
          </cell>
          <cell r="BH108">
            <v>1.0141110948000001</v>
          </cell>
          <cell r="BI108">
            <v>2.0150758098999999</v>
          </cell>
          <cell r="BJ108">
            <v>-1.7210373269999999</v>
          </cell>
          <cell r="BK108">
            <v>2.4482807625</v>
          </cell>
          <cell r="BL108">
            <v>1.0141110948000001</v>
          </cell>
          <cell r="BM108">
            <v>0.65</v>
          </cell>
          <cell r="BN108">
            <v>0.65</v>
          </cell>
          <cell r="BO108">
            <v>0.88</v>
          </cell>
          <cell r="BP108" t="str">
            <v>Worse than national by 0.65 Z Score</v>
          </cell>
          <cell r="BQ108" t="str">
            <v>Measure NZ: 0.88</v>
          </cell>
          <cell r="BR108" t="str">
            <v>Annual report of year 2016</v>
          </cell>
          <cell r="BS108" t="str">
            <v>Annual report of year 2000</v>
          </cell>
          <cell r="BT108" t="str">
            <v>Annual report</v>
          </cell>
          <cell r="BU108">
            <v>43708</v>
          </cell>
        </row>
        <row r="109">
          <cell r="A109" t="str">
            <v>AmenableMortalityStd</v>
          </cell>
          <cell r="B109">
            <v>121</v>
          </cell>
          <cell r="C109">
            <v>42370</v>
          </cell>
          <cell r="D109" t="str">
            <v>Ann</v>
          </cell>
          <cell r="H109">
            <v>0.753</v>
          </cell>
          <cell r="I109" t="str">
            <v>Age standardised amenable mortality rate per 100,000 population</v>
          </cell>
          <cell r="J109" t="str">
            <v>EFCT</v>
          </cell>
          <cell r="K109" t="str">
            <v>AmnbMort</v>
          </cell>
          <cell r="L109" t="str">
            <v>AmnbMortStd</v>
          </cell>
          <cell r="M109" t="str">
            <v>AMMORT</v>
          </cell>
          <cell r="N109" t="str">
            <v>O</v>
          </cell>
          <cell r="O109" t="str">
            <v>Rate</v>
          </cell>
          <cell r="P109" t="str">
            <v>Y</v>
          </cell>
          <cell r="Q109" t="str">
            <v>Y</v>
          </cell>
          <cell r="R109" t="str">
            <v>Canterbury DHB</v>
          </cell>
          <cell r="S109" t="str">
            <v>Y</v>
          </cell>
          <cell r="T109">
            <v>1000</v>
          </cell>
          <cell r="U109" t="str">
            <v>TS</v>
          </cell>
          <cell r="V109">
            <v>0</v>
          </cell>
          <cell r="W109" t="str">
            <v>Low</v>
          </cell>
          <cell r="X109">
            <v>0.876</v>
          </cell>
          <cell r="Y109" t="str">
            <v>LastPeriod</v>
          </cell>
          <cell r="Z109" t="str">
            <v>Better</v>
          </cell>
          <cell r="AA109">
            <v>1.196</v>
          </cell>
          <cell r="AB109">
            <v>0.753</v>
          </cell>
          <cell r="AC109">
            <v>36526</v>
          </cell>
          <cell r="AD109">
            <v>42370</v>
          </cell>
          <cell r="AE109" t="str">
            <v>Dom</v>
          </cell>
          <cell r="AF109" t="str">
            <v>deaths</v>
          </cell>
          <cell r="AG109">
            <v>319.5</v>
          </cell>
          <cell r="AH109">
            <v>22.5</v>
          </cell>
          <cell r="AI109">
            <v>0.76040596599999999</v>
          </cell>
          <cell r="AJ109">
            <v>0.92387953300000003</v>
          </cell>
          <cell r="AK109">
            <v>-0.649448048</v>
          </cell>
          <cell r="AL109">
            <v>0.38268343199999999</v>
          </cell>
          <cell r="AM109">
            <v>2</v>
          </cell>
          <cell r="AN109" t="str">
            <v>EFCT19</v>
          </cell>
          <cell r="AO109" t="str">
            <v>System level measure</v>
          </cell>
          <cell r="AP109" t="str">
            <v>https://nsfl.health.govt.nz/dhb-planning-package/system-level-measures-framework/data-support-system-level-measures/amenable</v>
          </cell>
          <cell r="AQ109" t="str">
            <v>https://nsfl.health.govt.nz/dhb-planning-package/system-level-measures-framework</v>
          </cell>
          <cell r="AR109">
            <v>0</v>
          </cell>
          <cell r="AS109" t="str">
            <v>N</v>
          </cell>
          <cell r="AT109">
            <v>0.876</v>
          </cell>
          <cell r="AU109">
            <v>-0.123</v>
          </cell>
          <cell r="AV109">
            <v>1.5129E-2</v>
          </cell>
          <cell r="AW109">
            <v>0.21456129660000001</v>
          </cell>
          <cell r="AX109">
            <v>20</v>
          </cell>
          <cell r="AY109">
            <v>-0.56999999999999995</v>
          </cell>
          <cell r="AZ109" t="str">
            <v>Low</v>
          </cell>
          <cell r="BA109">
            <v>-0.56999999999999995</v>
          </cell>
          <cell r="BB109">
            <v>-0.56999999999999995</v>
          </cell>
          <cell r="BC109">
            <v>1.43</v>
          </cell>
          <cell r="BD109" t="str">
            <v>Better</v>
          </cell>
          <cell r="BE109">
            <v>1.0873805314</v>
          </cell>
          <cell r="BF109">
            <v>1.3211477322</v>
          </cell>
          <cell r="BG109">
            <v>-0.92871070899999997</v>
          </cell>
          <cell r="BH109">
            <v>0.54723730780000002</v>
          </cell>
          <cell r="BI109">
            <v>1.0873805314</v>
          </cell>
          <cell r="BJ109">
            <v>-0.92871070899999997</v>
          </cell>
          <cell r="BK109">
            <v>1.3211477322</v>
          </cell>
          <cell r="BL109">
            <v>0.54723730780000002</v>
          </cell>
          <cell r="BM109">
            <v>0.56999999999999995</v>
          </cell>
          <cell r="BN109">
            <v>0.56999999999999995</v>
          </cell>
          <cell r="BO109">
            <v>0.88</v>
          </cell>
          <cell r="BP109" t="str">
            <v>Better than national by 0.57 Z Score</v>
          </cell>
          <cell r="BQ109" t="str">
            <v>Measure NZ: 0.88</v>
          </cell>
          <cell r="BR109" t="str">
            <v>Annual report of year 2016</v>
          </cell>
          <cell r="BS109" t="str">
            <v>Annual report of year 2000</v>
          </cell>
          <cell r="BT109" t="str">
            <v>Annual report</v>
          </cell>
          <cell r="BU109">
            <v>43708</v>
          </cell>
        </row>
        <row r="110">
          <cell r="A110" t="str">
            <v>AmenableMortalityStd</v>
          </cell>
          <cell r="B110">
            <v>91</v>
          </cell>
          <cell r="C110">
            <v>42370</v>
          </cell>
          <cell r="D110" t="str">
            <v>Ann</v>
          </cell>
          <cell r="H110">
            <v>0.70099999999999996</v>
          </cell>
          <cell r="I110" t="str">
            <v>Age standardised amenable mortality rate per 100,000 population</v>
          </cell>
          <cell r="J110" t="str">
            <v>EFCT</v>
          </cell>
          <cell r="K110" t="str">
            <v>AmnbMort</v>
          </cell>
          <cell r="L110" t="str">
            <v>AmnbMortStd</v>
          </cell>
          <cell r="M110" t="str">
            <v>AMMORT</v>
          </cell>
          <cell r="N110" t="str">
            <v>O</v>
          </cell>
          <cell r="O110" t="str">
            <v>Rate</v>
          </cell>
          <cell r="P110" t="str">
            <v>Y</v>
          </cell>
          <cell r="Q110" t="str">
            <v>Y</v>
          </cell>
          <cell r="R110" t="str">
            <v>Capital &amp; Coast DHB</v>
          </cell>
          <cell r="S110" t="str">
            <v>Y</v>
          </cell>
          <cell r="T110">
            <v>1000</v>
          </cell>
          <cell r="U110" t="str">
            <v>TS</v>
          </cell>
          <cell r="V110">
            <v>0</v>
          </cell>
          <cell r="W110" t="str">
            <v>Low</v>
          </cell>
          <cell r="X110">
            <v>0.876</v>
          </cell>
          <cell r="Y110" t="str">
            <v>LastPeriod</v>
          </cell>
          <cell r="Z110" t="str">
            <v>Better</v>
          </cell>
          <cell r="AA110">
            <v>1.2769999999999999</v>
          </cell>
          <cell r="AB110">
            <v>0.70099999999999996</v>
          </cell>
          <cell r="AC110">
            <v>36526</v>
          </cell>
          <cell r="AD110">
            <v>42370</v>
          </cell>
          <cell r="AE110" t="str">
            <v>Dom</v>
          </cell>
          <cell r="AF110" t="str">
            <v>deaths</v>
          </cell>
          <cell r="AG110">
            <v>319.5</v>
          </cell>
          <cell r="AH110">
            <v>22.5</v>
          </cell>
          <cell r="AI110">
            <v>0.76040596599999999</v>
          </cell>
          <cell r="AJ110">
            <v>0.92387953300000003</v>
          </cell>
          <cell r="AK110">
            <v>-0.649448048</v>
          </cell>
          <cell r="AL110">
            <v>0.38268343199999999</v>
          </cell>
          <cell r="AM110">
            <v>2</v>
          </cell>
          <cell r="AN110" t="str">
            <v>EFCT19</v>
          </cell>
          <cell r="AO110" t="str">
            <v>System level measure</v>
          </cell>
          <cell r="AP110" t="str">
            <v>https://nsfl.health.govt.nz/dhb-planning-package/system-level-measures-framework/data-support-system-level-measures/amenable</v>
          </cell>
          <cell r="AQ110" t="str">
            <v>https://nsfl.health.govt.nz/dhb-planning-package/system-level-measures-framework</v>
          </cell>
          <cell r="AR110">
            <v>0</v>
          </cell>
          <cell r="AS110" t="str">
            <v>N</v>
          </cell>
          <cell r="AT110">
            <v>0.876</v>
          </cell>
          <cell r="AU110">
            <v>-0.17499999999999999</v>
          </cell>
          <cell r="AV110">
            <v>3.0624999999999999E-2</v>
          </cell>
          <cell r="AW110">
            <v>0.21456129660000001</v>
          </cell>
          <cell r="AX110">
            <v>20</v>
          </cell>
          <cell r="AY110">
            <v>-0.82</v>
          </cell>
          <cell r="AZ110" t="str">
            <v>Low</v>
          </cell>
          <cell r="BA110">
            <v>-0.82</v>
          </cell>
          <cell r="BB110">
            <v>-0.82</v>
          </cell>
          <cell r="BC110">
            <v>1.18</v>
          </cell>
          <cell r="BD110" t="str">
            <v>Better</v>
          </cell>
          <cell r="BE110">
            <v>0.89727903990000002</v>
          </cell>
          <cell r="BF110">
            <v>1.0901778489</v>
          </cell>
          <cell r="BG110">
            <v>-0.76634869699999997</v>
          </cell>
          <cell r="BH110">
            <v>0.45156644979999999</v>
          </cell>
          <cell r="BI110">
            <v>0.89727903990000002</v>
          </cell>
          <cell r="BJ110">
            <v>-0.76634869699999997</v>
          </cell>
          <cell r="BK110">
            <v>1.0901778489</v>
          </cell>
          <cell r="BL110">
            <v>0.45156644979999999</v>
          </cell>
          <cell r="BM110">
            <v>0.82</v>
          </cell>
          <cell r="BN110">
            <v>0.82</v>
          </cell>
          <cell r="BO110">
            <v>0.88</v>
          </cell>
          <cell r="BP110" t="str">
            <v>Better than national by 0.82 Z Score</v>
          </cell>
          <cell r="BQ110" t="str">
            <v>Measure NZ: 0.88</v>
          </cell>
          <cell r="BR110" t="str">
            <v>Annual report of year 2016</v>
          </cell>
          <cell r="BS110" t="str">
            <v>Annual report of year 2000</v>
          </cell>
          <cell r="BT110" t="str">
            <v>Annual report</v>
          </cell>
          <cell r="BU110">
            <v>43708</v>
          </cell>
        </row>
        <row r="111">
          <cell r="A111" t="str">
            <v>AmenableMortalityStd</v>
          </cell>
          <cell r="B111">
            <v>23</v>
          </cell>
          <cell r="C111">
            <v>42370</v>
          </cell>
          <cell r="D111" t="str">
            <v>Ann</v>
          </cell>
          <cell r="H111">
            <v>0.93700000000000006</v>
          </cell>
          <cell r="I111" t="str">
            <v>Age standardised amenable mortality rate per 100,000 population</v>
          </cell>
          <cell r="J111" t="str">
            <v>EFCT</v>
          </cell>
          <cell r="K111" t="str">
            <v>AmnbMort</v>
          </cell>
          <cell r="L111" t="str">
            <v>AmnbMortStd</v>
          </cell>
          <cell r="M111" t="str">
            <v>AMMORT</v>
          </cell>
          <cell r="N111" t="str">
            <v>O</v>
          </cell>
          <cell r="O111" t="str">
            <v>Rate</v>
          </cell>
          <cell r="P111" t="str">
            <v>Y</v>
          </cell>
          <cell r="Q111" t="str">
            <v>Y</v>
          </cell>
          <cell r="R111" t="str">
            <v>Counties Manukau Health</v>
          </cell>
          <cell r="S111" t="str">
            <v>Y</v>
          </cell>
          <cell r="T111">
            <v>1000</v>
          </cell>
          <cell r="U111" t="str">
            <v>TS</v>
          </cell>
          <cell r="V111">
            <v>0</v>
          </cell>
          <cell r="W111" t="str">
            <v>Low</v>
          </cell>
          <cell r="X111">
            <v>0.876</v>
          </cell>
          <cell r="Y111" t="str">
            <v>LastPeriod</v>
          </cell>
          <cell r="Z111" t="str">
            <v>Better</v>
          </cell>
          <cell r="AA111">
            <v>1.4790000000000001</v>
          </cell>
          <cell r="AB111">
            <v>0.93700000000000006</v>
          </cell>
          <cell r="AC111">
            <v>36526</v>
          </cell>
          <cell r="AD111">
            <v>42370</v>
          </cell>
          <cell r="AE111" t="str">
            <v>Dom</v>
          </cell>
          <cell r="AF111" t="str">
            <v>deaths</v>
          </cell>
          <cell r="AG111">
            <v>319.5</v>
          </cell>
          <cell r="AH111">
            <v>22.5</v>
          </cell>
          <cell r="AI111">
            <v>0.76040596599999999</v>
          </cell>
          <cell r="AJ111">
            <v>0.92387953300000003</v>
          </cell>
          <cell r="AK111">
            <v>-0.649448048</v>
          </cell>
          <cell r="AL111">
            <v>0.38268343199999999</v>
          </cell>
          <cell r="AM111">
            <v>2</v>
          </cell>
          <cell r="AN111" t="str">
            <v>EFCT19</v>
          </cell>
          <cell r="AO111" t="str">
            <v>System level measure</v>
          </cell>
          <cell r="AP111" t="str">
            <v>https://nsfl.health.govt.nz/dhb-planning-package/system-level-measures-framework/data-support-system-level-measures/amenable</v>
          </cell>
          <cell r="AQ111" t="str">
            <v>https://nsfl.health.govt.nz/dhb-planning-package/system-level-measures-framework</v>
          </cell>
          <cell r="AR111">
            <v>0</v>
          </cell>
          <cell r="AS111" t="str">
            <v>N</v>
          </cell>
          <cell r="AT111">
            <v>0.876</v>
          </cell>
          <cell r="AU111">
            <v>6.0999999999999999E-2</v>
          </cell>
          <cell r="AV111">
            <v>3.7209999999999999E-3</v>
          </cell>
          <cell r="AW111">
            <v>0.21456129660000001</v>
          </cell>
          <cell r="AX111">
            <v>20</v>
          </cell>
          <cell r="AY111">
            <v>0.28000000000000003</v>
          </cell>
          <cell r="AZ111" t="str">
            <v>Low</v>
          </cell>
          <cell r="BA111">
            <v>0.28000000000000003</v>
          </cell>
          <cell r="BB111">
            <v>0.28000000000000003</v>
          </cell>
          <cell r="BC111">
            <v>2.2799999999999998</v>
          </cell>
          <cell r="BD111" t="str">
            <v>Worse</v>
          </cell>
          <cell r="BE111">
            <v>1.7337256025000001</v>
          </cell>
          <cell r="BF111">
            <v>2.1064453352000001</v>
          </cell>
          <cell r="BG111">
            <v>-1.480741549</v>
          </cell>
          <cell r="BH111">
            <v>0.87251822499999998</v>
          </cell>
          <cell r="BI111">
            <v>1.7337256025000001</v>
          </cell>
          <cell r="BJ111">
            <v>-1.480741549</v>
          </cell>
          <cell r="BK111">
            <v>2.1064453352000001</v>
          </cell>
          <cell r="BL111">
            <v>0.87251822499999998</v>
          </cell>
          <cell r="BM111">
            <v>0.28000000000000003</v>
          </cell>
          <cell r="BN111">
            <v>0.28000000000000003</v>
          </cell>
          <cell r="BO111">
            <v>0.88</v>
          </cell>
          <cell r="BP111" t="str">
            <v>Worse than national by 0.28 Z Score</v>
          </cell>
          <cell r="BQ111" t="str">
            <v>Measure NZ: 0.88</v>
          </cell>
          <cell r="BR111" t="str">
            <v>Annual report of year 2016</v>
          </cell>
          <cell r="BS111" t="str">
            <v>Annual report of year 2000</v>
          </cell>
          <cell r="BT111" t="str">
            <v>Annual report</v>
          </cell>
          <cell r="BU111">
            <v>43708</v>
          </cell>
        </row>
        <row r="112">
          <cell r="A112" t="str">
            <v>AmenableMortalityStd</v>
          </cell>
          <cell r="B112">
            <v>51</v>
          </cell>
          <cell r="C112">
            <v>42370</v>
          </cell>
          <cell r="D112" t="str">
            <v>Ann</v>
          </cell>
          <cell r="H112">
            <v>1.2609999999999999</v>
          </cell>
          <cell r="I112" t="str">
            <v>Age standardised amenable mortality rate per 100,000 population</v>
          </cell>
          <cell r="J112" t="str">
            <v>EFCT</v>
          </cell>
          <cell r="K112" t="str">
            <v>AmnbMort</v>
          </cell>
          <cell r="L112" t="str">
            <v>AmnbMortStd</v>
          </cell>
          <cell r="M112" t="str">
            <v>AMMORT</v>
          </cell>
          <cell r="N112" t="str">
            <v>O</v>
          </cell>
          <cell r="O112" t="str">
            <v>Rate</v>
          </cell>
          <cell r="P112" t="str">
            <v>Y</v>
          </cell>
          <cell r="Q112" t="str">
            <v>Y</v>
          </cell>
          <cell r="R112" t="str">
            <v>Hauora Tairawhiti</v>
          </cell>
          <cell r="S112" t="str">
            <v>Y</v>
          </cell>
          <cell r="T112">
            <v>1000</v>
          </cell>
          <cell r="U112" t="str">
            <v>TS</v>
          </cell>
          <cell r="V112">
            <v>0</v>
          </cell>
          <cell r="W112" t="str">
            <v>Low</v>
          </cell>
          <cell r="X112">
            <v>0.876</v>
          </cell>
          <cell r="Y112" t="str">
            <v>LastPeriod</v>
          </cell>
          <cell r="Z112" t="str">
            <v>Better</v>
          </cell>
          <cell r="AA112">
            <v>1.9339999999999999</v>
          </cell>
          <cell r="AB112">
            <v>1.2609999999999999</v>
          </cell>
          <cell r="AC112">
            <v>36526</v>
          </cell>
          <cell r="AD112">
            <v>42370</v>
          </cell>
          <cell r="AE112" t="str">
            <v>Dom</v>
          </cell>
          <cell r="AF112" t="str">
            <v>deaths</v>
          </cell>
          <cell r="AG112">
            <v>319.5</v>
          </cell>
          <cell r="AH112">
            <v>22.5</v>
          </cell>
          <cell r="AI112">
            <v>0.76040596599999999</v>
          </cell>
          <cell r="AJ112">
            <v>0.92387953300000003</v>
          </cell>
          <cell r="AK112">
            <v>-0.649448048</v>
          </cell>
          <cell r="AL112">
            <v>0.38268343199999999</v>
          </cell>
          <cell r="AM112">
            <v>2</v>
          </cell>
          <cell r="AN112" t="str">
            <v>EFCT19</v>
          </cell>
          <cell r="AO112" t="str">
            <v>System level measure</v>
          </cell>
          <cell r="AP112" t="str">
            <v>https://nsfl.health.govt.nz/dhb-planning-package/system-level-measures-framework/data-support-system-level-measures/amenable</v>
          </cell>
          <cell r="AQ112" t="str">
            <v>https://nsfl.health.govt.nz/dhb-planning-package/system-level-measures-framework</v>
          </cell>
          <cell r="AR112">
            <v>0</v>
          </cell>
          <cell r="AS112" t="str">
            <v>N</v>
          </cell>
          <cell r="AT112">
            <v>0.876</v>
          </cell>
          <cell r="AU112">
            <v>0.38500000000000001</v>
          </cell>
          <cell r="AV112">
            <v>0.148225</v>
          </cell>
          <cell r="AW112">
            <v>0.21456129660000001</v>
          </cell>
          <cell r="AX112">
            <v>20</v>
          </cell>
          <cell r="AY112">
            <v>1.79</v>
          </cell>
          <cell r="AZ112" t="str">
            <v>Low</v>
          </cell>
          <cell r="BA112">
            <v>1.79</v>
          </cell>
          <cell r="BB112">
            <v>1.79</v>
          </cell>
          <cell r="BC112">
            <v>3.395</v>
          </cell>
          <cell r="BD112" t="str">
            <v>Worse</v>
          </cell>
          <cell r="BE112">
            <v>2.5815782546000001</v>
          </cell>
          <cell r="BF112">
            <v>3.1365710144999999</v>
          </cell>
          <cell r="BG112">
            <v>-2.204876123</v>
          </cell>
          <cell r="BH112">
            <v>1.2992102515999999</v>
          </cell>
          <cell r="BI112">
            <v>2.5815782546000001</v>
          </cell>
          <cell r="BJ112">
            <v>-2.204876123</v>
          </cell>
          <cell r="BK112">
            <v>3.1365710144999999</v>
          </cell>
          <cell r="BL112">
            <v>1.2992102515999999</v>
          </cell>
          <cell r="BM112">
            <v>1.79</v>
          </cell>
          <cell r="BN112">
            <v>1.79</v>
          </cell>
          <cell r="BO112">
            <v>0.88</v>
          </cell>
          <cell r="BP112" t="str">
            <v>Worse than national by 1.79 Z Score</v>
          </cell>
          <cell r="BQ112" t="str">
            <v>Measure NZ: 0.88</v>
          </cell>
          <cell r="BR112" t="str">
            <v>Annual report of year 2016</v>
          </cell>
          <cell r="BS112" t="str">
            <v>Annual report of year 2000</v>
          </cell>
          <cell r="BT112" t="str">
            <v>Annual report</v>
          </cell>
          <cell r="BU112">
            <v>43708</v>
          </cell>
        </row>
        <row r="113">
          <cell r="A113" t="str">
            <v>AmenableMortalityStd</v>
          </cell>
          <cell r="B113">
            <v>61</v>
          </cell>
          <cell r="C113">
            <v>42370</v>
          </cell>
          <cell r="D113" t="str">
            <v>Ann</v>
          </cell>
          <cell r="H113">
            <v>0.99299999999999999</v>
          </cell>
          <cell r="I113" t="str">
            <v>Age standardised amenable mortality rate per 100,000 population</v>
          </cell>
          <cell r="J113" t="str">
            <v>EFCT</v>
          </cell>
          <cell r="K113" t="str">
            <v>AmnbMort</v>
          </cell>
          <cell r="L113" t="str">
            <v>AmnbMortStd</v>
          </cell>
          <cell r="M113" t="str">
            <v>AMMORT</v>
          </cell>
          <cell r="N113" t="str">
            <v>O</v>
          </cell>
          <cell r="O113" t="str">
            <v>Rate</v>
          </cell>
          <cell r="P113" t="str">
            <v>Y</v>
          </cell>
          <cell r="Q113" t="str">
            <v>Y</v>
          </cell>
          <cell r="R113" t="str">
            <v>Hawke’s Bay DHB</v>
          </cell>
          <cell r="S113" t="str">
            <v>Y</v>
          </cell>
          <cell r="T113">
            <v>1000</v>
          </cell>
          <cell r="U113" t="str">
            <v>TS</v>
          </cell>
          <cell r="V113">
            <v>0</v>
          </cell>
          <cell r="W113" t="str">
            <v>Low</v>
          </cell>
          <cell r="X113">
            <v>0.876</v>
          </cell>
          <cell r="Y113" t="str">
            <v>LastPeriod</v>
          </cell>
          <cell r="Z113" t="str">
            <v>Better</v>
          </cell>
          <cell r="AA113">
            <v>1.7909999999999999</v>
          </cell>
          <cell r="AB113">
            <v>0.99299999999999999</v>
          </cell>
          <cell r="AC113">
            <v>36526</v>
          </cell>
          <cell r="AD113">
            <v>42370</v>
          </cell>
          <cell r="AE113" t="str">
            <v>Dom</v>
          </cell>
          <cell r="AF113" t="str">
            <v>deaths</v>
          </cell>
          <cell r="AG113">
            <v>319.5</v>
          </cell>
          <cell r="AH113">
            <v>22.5</v>
          </cell>
          <cell r="AI113">
            <v>0.76040596599999999</v>
          </cell>
          <cell r="AJ113">
            <v>0.92387953300000003</v>
          </cell>
          <cell r="AK113">
            <v>-0.649448048</v>
          </cell>
          <cell r="AL113">
            <v>0.38268343199999999</v>
          </cell>
          <cell r="AM113">
            <v>2</v>
          </cell>
          <cell r="AN113" t="str">
            <v>EFCT19</v>
          </cell>
          <cell r="AO113" t="str">
            <v>System level measure</v>
          </cell>
          <cell r="AP113" t="str">
            <v>https://nsfl.health.govt.nz/dhb-planning-package/system-level-measures-framework/data-support-system-level-measures/amenable</v>
          </cell>
          <cell r="AQ113" t="str">
            <v>https://nsfl.health.govt.nz/dhb-planning-package/system-level-measures-framework</v>
          </cell>
          <cell r="AR113">
            <v>0</v>
          </cell>
          <cell r="AS113" t="str">
            <v>N</v>
          </cell>
          <cell r="AT113">
            <v>0.876</v>
          </cell>
          <cell r="AU113">
            <v>0.11700000000000001</v>
          </cell>
          <cell r="AV113">
            <v>1.3689E-2</v>
          </cell>
          <cell r="AW113">
            <v>0.21456129660000001</v>
          </cell>
          <cell r="AX113">
            <v>20</v>
          </cell>
          <cell r="AY113">
            <v>0.55000000000000004</v>
          </cell>
          <cell r="AZ113" t="str">
            <v>Low</v>
          </cell>
          <cell r="BA113">
            <v>0.55000000000000004</v>
          </cell>
          <cell r="BB113">
            <v>0.55000000000000004</v>
          </cell>
          <cell r="BC113">
            <v>2.5499999999999998</v>
          </cell>
          <cell r="BD113" t="str">
            <v>Worse</v>
          </cell>
          <cell r="BE113">
            <v>1.9390352132999999</v>
          </cell>
          <cell r="BF113">
            <v>2.3558928092000002</v>
          </cell>
          <cell r="BG113">
            <v>-1.656092522</v>
          </cell>
          <cell r="BH113">
            <v>0.9758427516</v>
          </cell>
          <cell r="BI113">
            <v>1.9390352132999999</v>
          </cell>
          <cell r="BJ113">
            <v>-1.656092522</v>
          </cell>
          <cell r="BK113">
            <v>2.3558928092000002</v>
          </cell>
          <cell r="BL113">
            <v>0.9758427516</v>
          </cell>
          <cell r="BM113">
            <v>0.55000000000000004</v>
          </cell>
          <cell r="BN113">
            <v>0.55000000000000004</v>
          </cell>
          <cell r="BO113">
            <v>0.88</v>
          </cell>
          <cell r="BP113" t="str">
            <v>Worse than national by 0.55 Z Score</v>
          </cell>
          <cell r="BQ113" t="str">
            <v>Measure NZ: 0.88</v>
          </cell>
          <cell r="BR113" t="str">
            <v>Annual report of year 2016</v>
          </cell>
          <cell r="BS113" t="str">
            <v>Annual report of year 2000</v>
          </cell>
          <cell r="BT113" t="str">
            <v>Annual report</v>
          </cell>
          <cell r="BU113">
            <v>43708</v>
          </cell>
        </row>
        <row r="114">
          <cell r="A114" t="str">
            <v>AmenableMortalityStd</v>
          </cell>
          <cell r="B114">
            <v>92</v>
          </cell>
          <cell r="C114">
            <v>42370</v>
          </cell>
          <cell r="D114" t="str">
            <v>Ann</v>
          </cell>
          <cell r="H114">
            <v>0.97299999999999998</v>
          </cell>
          <cell r="I114" t="str">
            <v>Age standardised amenable mortality rate per 100,000 population</v>
          </cell>
          <cell r="J114" t="str">
            <v>EFCT</v>
          </cell>
          <cell r="K114" t="str">
            <v>AmnbMort</v>
          </cell>
          <cell r="L114" t="str">
            <v>AmnbMortStd</v>
          </cell>
          <cell r="M114" t="str">
            <v>AMMORT</v>
          </cell>
          <cell r="N114" t="str">
            <v>O</v>
          </cell>
          <cell r="O114" t="str">
            <v>Rate</v>
          </cell>
          <cell r="P114" t="str">
            <v>Y</v>
          </cell>
          <cell r="Q114" t="str">
            <v>Y</v>
          </cell>
          <cell r="R114" t="str">
            <v>Hutt Valley DHB</v>
          </cell>
          <cell r="S114" t="str">
            <v>Y</v>
          </cell>
          <cell r="T114">
            <v>1000</v>
          </cell>
          <cell r="U114" t="str">
            <v>TS</v>
          </cell>
          <cell r="V114">
            <v>0</v>
          </cell>
          <cell r="W114" t="str">
            <v>Low</v>
          </cell>
          <cell r="X114">
            <v>0.876</v>
          </cell>
          <cell r="Y114" t="str">
            <v>LastPeriod</v>
          </cell>
          <cell r="Z114" t="str">
            <v>Better</v>
          </cell>
          <cell r="AA114">
            <v>1.46</v>
          </cell>
          <cell r="AB114">
            <v>0.97299999999999998</v>
          </cell>
          <cell r="AC114">
            <v>36526</v>
          </cell>
          <cell r="AD114">
            <v>42370</v>
          </cell>
          <cell r="AE114" t="str">
            <v>Dom</v>
          </cell>
          <cell r="AF114" t="str">
            <v>deaths</v>
          </cell>
          <cell r="AG114">
            <v>319.5</v>
          </cell>
          <cell r="AH114">
            <v>22.5</v>
          </cell>
          <cell r="AI114">
            <v>0.76040596599999999</v>
          </cell>
          <cell r="AJ114">
            <v>0.92387953300000003</v>
          </cell>
          <cell r="AK114">
            <v>-0.649448048</v>
          </cell>
          <cell r="AL114">
            <v>0.38268343199999999</v>
          </cell>
          <cell r="AM114">
            <v>2</v>
          </cell>
          <cell r="AN114" t="str">
            <v>EFCT19</v>
          </cell>
          <cell r="AO114" t="str">
            <v>System level measure</v>
          </cell>
          <cell r="AP114" t="str">
            <v>https://nsfl.health.govt.nz/dhb-planning-package/system-level-measures-framework/data-support-system-level-measures/amenable</v>
          </cell>
          <cell r="AQ114" t="str">
            <v>https://nsfl.health.govt.nz/dhb-planning-package/system-level-measures-framework</v>
          </cell>
          <cell r="AR114">
            <v>0</v>
          </cell>
          <cell r="AS114" t="str">
            <v>N</v>
          </cell>
          <cell r="AT114">
            <v>0.876</v>
          </cell>
          <cell r="AU114">
            <v>9.7000000000000003E-2</v>
          </cell>
          <cell r="AV114">
            <v>9.4090000000000007E-3</v>
          </cell>
          <cell r="AW114">
            <v>0.21456129660000001</v>
          </cell>
          <cell r="AX114">
            <v>20</v>
          </cell>
          <cell r="AY114">
            <v>0.45</v>
          </cell>
          <cell r="AZ114" t="str">
            <v>Low</v>
          </cell>
          <cell r="BA114">
            <v>0.45</v>
          </cell>
          <cell r="BB114">
            <v>0.45</v>
          </cell>
          <cell r="BC114">
            <v>2.4500000000000002</v>
          </cell>
          <cell r="BD114" t="str">
            <v>Worse</v>
          </cell>
          <cell r="BE114">
            <v>1.8629946167</v>
          </cell>
          <cell r="BF114">
            <v>2.2635048558999999</v>
          </cell>
          <cell r="BG114">
            <v>-1.591147718</v>
          </cell>
          <cell r="BH114">
            <v>0.93757440839999995</v>
          </cell>
          <cell r="BI114">
            <v>1.8629946167</v>
          </cell>
          <cell r="BJ114">
            <v>-1.591147718</v>
          </cell>
          <cell r="BK114">
            <v>2.2635048558999999</v>
          </cell>
          <cell r="BL114">
            <v>0.93757440839999995</v>
          </cell>
          <cell r="BM114">
            <v>0.45</v>
          </cell>
          <cell r="BN114">
            <v>0.45</v>
          </cell>
          <cell r="BO114">
            <v>0.88</v>
          </cell>
          <cell r="BP114" t="str">
            <v>Worse than national by 0.45 Z Score</v>
          </cell>
          <cell r="BQ114" t="str">
            <v>Measure NZ: 0.88</v>
          </cell>
          <cell r="BR114" t="str">
            <v>Annual report of year 2016</v>
          </cell>
          <cell r="BS114" t="str">
            <v>Annual report of year 2000</v>
          </cell>
          <cell r="BT114" t="str">
            <v>Annual report</v>
          </cell>
          <cell r="BU114">
            <v>43708</v>
          </cell>
        </row>
        <row r="115">
          <cell r="A115" t="str">
            <v>AmenableMortalityStd</v>
          </cell>
          <cell r="B115">
            <v>42</v>
          </cell>
          <cell r="C115">
            <v>42370</v>
          </cell>
          <cell r="D115" t="str">
            <v>Ann</v>
          </cell>
          <cell r="H115">
            <v>1.179</v>
          </cell>
          <cell r="I115" t="str">
            <v>Age standardised amenable mortality rate per 100,000 population</v>
          </cell>
          <cell r="J115" t="str">
            <v>EFCT</v>
          </cell>
          <cell r="K115" t="str">
            <v>AmnbMort</v>
          </cell>
          <cell r="L115" t="str">
            <v>AmnbMortStd</v>
          </cell>
          <cell r="M115" t="str">
            <v>AMMORT</v>
          </cell>
          <cell r="N115" t="str">
            <v>O</v>
          </cell>
          <cell r="O115" t="str">
            <v>Rate</v>
          </cell>
          <cell r="P115" t="str">
            <v>Y</v>
          </cell>
          <cell r="Q115" t="str">
            <v>Y</v>
          </cell>
          <cell r="R115" t="str">
            <v>Lakes DHB</v>
          </cell>
          <cell r="S115" t="str">
            <v>Y</v>
          </cell>
          <cell r="T115">
            <v>1000</v>
          </cell>
          <cell r="U115" t="str">
            <v>TS</v>
          </cell>
          <cell r="V115">
            <v>0</v>
          </cell>
          <cell r="W115" t="str">
            <v>Low</v>
          </cell>
          <cell r="X115">
            <v>0.876</v>
          </cell>
          <cell r="Y115" t="str">
            <v>LastPeriod</v>
          </cell>
          <cell r="Z115" t="str">
            <v>Better</v>
          </cell>
          <cell r="AA115">
            <v>1.76</v>
          </cell>
          <cell r="AB115">
            <v>1.179</v>
          </cell>
          <cell r="AC115">
            <v>36526</v>
          </cell>
          <cell r="AD115">
            <v>42370</v>
          </cell>
          <cell r="AE115" t="str">
            <v>Dom</v>
          </cell>
          <cell r="AF115" t="str">
            <v>deaths</v>
          </cell>
          <cell r="AG115">
            <v>319.5</v>
          </cell>
          <cell r="AH115">
            <v>22.5</v>
          </cell>
          <cell r="AI115">
            <v>0.76040596599999999</v>
          </cell>
          <cell r="AJ115">
            <v>0.92387953300000003</v>
          </cell>
          <cell r="AK115">
            <v>-0.649448048</v>
          </cell>
          <cell r="AL115">
            <v>0.38268343199999999</v>
          </cell>
          <cell r="AM115">
            <v>2</v>
          </cell>
          <cell r="AN115" t="str">
            <v>EFCT19</v>
          </cell>
          <cell r="AO115" t="str">
            <v>System level measure</v>
          </cell>
          <cell r="AP115" t="str">
            <v>https://nsfl.health.govt.nz/dhb-planning-package/system-level-measures-framework/data-support-system-level-measures/amenable</v>
          </cell>
          <cell r="AQ115" t="str">
            <v>https://nsfl.health.govt.nz/dhb-planning-package/system-level-measures-framework</v>
          </cell>
          <cell r="AR115">
            <v>0</v>
          </cell>
          <cell r="AS115" t="str">
            <v>N</v>
          </cell>
          <cell r="AT115">
            <v>0.876</v>
          </cell>
          <cell r="AU115">
            <v>0.30299999999999999</v>
          </cell>
          <cell r="AV115">
            <v>9.1809000000000002E-2</v>
          </cell>
          <cell r="AW115">
            <v>0.21456129660000001</v>
          </cell>
          <cell r="AX115">
            <v>20</v>
          </cell>
          <cell r="AY115">
            <v>1.41</v>
          </cell>
          <cell r="AZ115" t="str">
            <v>Low</v>
          </cell>
          <cell r="BA115">
            <v>1.41</v>
          </cell>
          <cell r="BB115">
            <v>1.41</v>
          </cell>
          <cell r="BC115">
            <v>3.2050000000000001</v>
          </cell>
          <cell r="BD115" t="str">
            <v>Worse</v>
          </cell>
          <cell r="BE115">
            <v>2.437101121</v>
          </cell>
          <cell r="BF115">
            <v>2.9610339033000002</v>
          </cell>
          <cell r="BG115">
            <v>-2.0814809940000001</v>
          </cell>
          <cell r="BH115">
            <v>1.2265003995999999</v>
          </cell>
          <cell r="BI115">
            <v>2.437101121</v>
          </cell>
          <cell r="BJ115">
            <v>-2.0814809940000001</v>
          </cell>
          <cell r="BK115">
            <v>2.9610339033000002</v>
          </cell>
          <cell r="BL115">
            <v>1.2265003995999999</v>
          </cell>
          <cell r="BM115">
            <v>1.41</v>
          </cell>
          <cell r="BN115">
            <v>1.41</v>
          </cell>
          <cell r="BO115">
            <v>0.88</v>
          </cell>
          <cell r="BP115" t="str">
            <v>Worse than national by 1.41 Z Score</v>
          </cell>
          <cell r="BQ115" t="str">
            <v>Measure NZ: 0.88</v>
          </cell>
          <cell r="BR115" t="str">
            <v>Annual report of year 2016</v>
          </cell>
          <cell r="BS115" t="str">
            <v>Annual report of year 2000</v>
          </cell>
          <cell r="BT115" t="str">
            <v>Annual report</v>
          </cell>
          <cell r="BU115">
            <v>43708</v>
          </cell>
        </row>
        <row r="116">
          <cell r="A116" t="str">
            <v>AmenableMortalityStd</v>
          </cell>
          <cell r="B116">
            <v>81</v>
          </cell>
          <cell r="C116">
            <v>42370</v>
          </cell>
          <cell r="D116" t="str">
            <v>Ann</v>
          </cell>
          <cell r="H116">
            <v>1.03</v>
          </cell>
          <cell r="I116" t="str">
            <v>Age standardised amenable mortality rate per 100,000 population</v>
          </cell>
          <cell r="J116" t="str">
            <v>EFCT</v>
          </cell>
          <cell r="K116" t="str">
            <v>AmnbMort</v>
          </cell>
          <cell r="L116" t="str">
            <v>AmnbMortStd</v>
          </cell>
          <cell r="M116" t="str">
            <v>AMMORT</v>
          </cell>
          <cell r="N116" t="str">
            <v>O</v>
          </cell>
          <cell r="O116" t="str">
            <v>Rate</v>
          </cell>
          <cell r="P116" t="str">
            <v>Y</v>
          </cell>
          <cell r="Q116" t="str">
            <v>Y</v>
          </cell>
          <cell r="R116" t="str">
            <v>MidCentral DHB</v>
          </cell>
          <cell r="S116" t="str">
            <v>Y</v>
          </cell>
          <cell r="T116">
            <v>1000</v>
          </cell>
          <cell r="U116" t="str">
            <v>TS</v>
          </cell>
          <cell r="V116">
            <v>0</v>
          </cell>
          <cell r="W116" t="str">
            <v>Low</v>
          </cell>
          <cell r="X116">
            <v>0.876</v>
          </cell>
          <cell r="Y116" t="str">
            <v>LastPeriod</v>
          </cell>
          <cell r="Z116" t="str">
            <v>Better</v>
          </cell>
          <cell r="AA116">
            <v>1.5409999999999999</v>
          </cell>
          <cell r="AB116">
            <v>1.03</v>
          </cell>
          <cell r="AC116">
            <v>36526</v>
          </cell>
          <cell r="AD116">
            <v>42370</v>
          </cell>
          <cell r="AE116" t="str">
            <v>Dom</v>
          </cell>
          <cell r="AF116" t="str">
            <v>deaths</v>
          </cell>
          <cell r="AG116">
            <v>319.5</v>
          </cell>
          <cell r="AH116">
            <v>22.5</v>
          </cell>
          <cell r="AI116">
            <v>0.76040596599999999</v>
          </cell>
          <cell r="AJ116">
            <v>0.92387953300000003</v>
          </cell>
          <cell r="AK116">
            <v>-0.649448048</v>
          </cell>
          <cell r="AL116">
            <v>0.38268343199999999</v>
          </cell>
          <cell r="AM116">
            <v>2</v>
          </cell>
          <cell r="AN116" t="str">
            <v>EFCT19</v>
          </cell>
          <cell r="AO116" t="str">
            <v>System level measure</v>
          </cell>
          <cell r="AP116" t="str">
            <v>https://nsfl.health.govt.nz/dhb-planning-package/system-level-measures-framework/data-support-system-level-measures/amenable</v>
          </cell>
          <cell r="AQ116" t="str">
            <v>https://nsfl.health.govt.nz/dhb-planning-package/system-level-measures-framework</v>
          </cell>
          <cell r="AR116">
            <v>0</v>
          </cell>
          <cell r="AS116" t="str">
            <v>N</v>
          </cell>
          <cell r="AT116">
            <v>0.876</v>
          </cell>
          <cell r="AU116">
            <v>0.154</v>
          </cell>
          <cell r="AV116">
            <v>2.3716000000000001E-2</v>
          </cell>
          <cell r="AW116">
            <v>0.21456129660000001</v>
          </cell>
          <cell r="AX116">
            <v>20</v>
          </cell>
          <cell r="AY116">
            <v>0.72</v>
          </cell>
          <cell r="AZ116" t="str">
            <v>Low</v>
          </cell>
          <cell r="BA116">
            <v>0.72</v>
          </cell>
          <cell r="BB116">
            <v>0.72</v>
          </cell>
          <cell r="BC116">
            <v>2.72</v>
          </cell>
          <cell r="BD116" t="str">
            <v>Worse</v>
          </cell>
          <cell r="BE116">
            <v>2.0683042275000001</v>
          </cell>
          <cell r="BF116">
            <v>2.5129523298000001</v>
          </cell>
          <cell r="BG116">
            <v>-1.766498691</v>
          </cell>
          <cell r="BH116">
            <v>1.040898935</v>
          </cell>
          <cell r="BI116">
            <v>2.0683042275000001</v>
          </cell>
          <cell r="BJ116">
            <v>-1.766498691</v>
          </cell>
          <cell r="BK116">
            <v>2.5129523298000001</v>
          </cell>
          <cell r="BL116">
            <v>1.040898935</v>
          </cell>
          <cell r="BM116">
            <v>0.72</v>
          </cell>
          <cell r="BN116">
            <v>0.72</v>
          </cell>
          <cell r="BO116">
            <v>0.88</v>
          </cell>
          <cell r="BP116" t="str">
            <v>Worse than national by 0.72 Z Score</v>
          </cell>
          <cell r="BQ116" t="str">
            <v>Measure NZ: 0.88</v>
          </cell>
          <cell r="BR116" t="str">
            <v>Annual report of year 2016</v>
          </cell>
          <cell r="BS116" t="str">
            <v>Annual report of year 2000</v>
          </cell>
          <cell r="BT116" t="str">
            <v>Annual report</v>
          </cell>
          <cell r="BU116">
            <v>43708</v>
          </cell>
        </row>
        <row r="117">
          <cell r="A117" t="str">
            <v>AmenableMortalityStd</v>
          </cell>
          <cell r="B117">
            <v>101</v>
          </cell>
          <cell r="C117">
            <v>42370</v>
          </cell>
          <cell r="D117" t="str">
            <v>Ann</v>
          </cell>
          <cell r="H117">
            <v>0.84099999999999997</v>
          </cell>
          <cell r="I117" t="str">
            <v>Age standardised amenable mortality rate per 100,000 population</v>
          </cell>
          <cell r="J117" t="str">
            <v>EFCT</v>
          </cell>
          <cell r="K117" t="str">
            <v>AmnbMort</v>
          </cell>
          <cell r="L117" t="str">
            <v>AmnbMortStd</v>
          </cell>
          <cell r="M117" t="str">
            <v>AMMORT</v>
          </cell>
          <cell r="N117" t="str">
            <v>O</v>
          </cell>
          <cell r="O117" t="str">
            <v>Rate</v>
          </cell>
          <cell r="P117" t="str">
            <v>Y</v>
          </cell>
          <cell r="Q117" t="str">
            <v>Y</v>
          </cell>
          <cell r="R117" t="str">
            <v>Nelson Marlborough DHB</v>
          </cell>
          <cell r="S117" t="str">
            <v>Y</v>
          </cell>
          <cell r="T117">
            <v>1000</v>
          </cell>
          <cell r="U117" t="str">
            <v>TS</v>
          </cell>
          <cell r="V117">
            <v>0</v>
          </cell>
          <cell r="W117" t="str">
            <v>Low</v>
          </cell>
          <cell r="X117">
            <v>0.876</v>
          </cell>
          <cell r="Y117" t="str">
            <v>LastPeriod</v>
          </cell>
          <cell r="Z117" t="str">
            <v>Better</v>
          </cell>
          <cell r="AA117">
            <v>1.409</v>
          </cell>
          <cell r="AB117">
            <v>0.84099999999999997</v>
          </cell>
          <cell r="AC117">
            <v>36526</v>
          </cell>
          <cell r="AD117">
            <v>42370</v>
          </cell>
          <cell r="AE117" t="str">
            <v>Dom</v>
          </cell>
          <cell r="AF117" t="str">
            <v>deaths</v>
          </cell>
          <cell r="AG117">
            <v>319.5</v>
          </cell>
          <cell r="AH117">
            <v>22.5</v>
          </cell>
          <cell r="AI117">
            <v>0.76040596599999999</v>
          </cell>
          <cell r="AJ117">
            <v>0.92387953300000003</v>
          </cell>
          <cell r="AK117">
            <v>-0.649448048</v>
          </cell>
          <cell r="AL117">
            <v>0.38268343199999999</v>
          </cell>
          <cell r="AM117">
            <v>2</v>
          </cell>
          <cell r="AN117" t="str">
            <v>EFCT19</v>
          </cell>
          <cell r="AO117" t="str">
            <v>System level measure</v>
          </cell>
          <cell r="AP117" t="str">
            <v>https://nsfl.health.govt.nz/dhb-planning-package/system-level-measures-framework/data-support-system-level-measures/amenable</v>
          </cell>
          <cell r="AQ117" t="str">
            <v>https://nsfl.health.govt.nz/dhb-planning-package/system-level-measures-framework</v>
          </cell>
          <cell r="AR117">
            <v>0</v>
          </cell>
          <cell r="AS117" t="str">
            <v>N</v>
          </cell>
          <cell r="AT117">
            <v>0.876</v>
          </cell>
          <cell r="AU117">
            <v>-3.5000000000000003E-2</v>
          </cell>
          <cell r="AV117">
            <v>1.225E-3</v>
          </cell>
          <cell r="AW117">
            <v>0.21456129660000001</v>
          </cell>
          <cell r="AX117">
            <v>20</v>
          </cell>
          <cell r="AY117">
            <v>-0.16</v>
          </cell>
          <cell r="AZ117" t="str">
            <v>Low</v>
          </cell>
          <cell r="BA117">
            <v>-0.16</v>
          </cell>
          <cell r="BB117">
            <v>-0.16</v>
          </cell>
          <cell r="BC117">
            <v>1.84</v>
          </cell>
          <cell r="BD117" t="str">
            <v>Better</v>
          </cell>
          <cell r="BE117">
            <v>1.3991469774</v>
          </cell>
          <cell r="BF117">
            <v>1.6999383406999999</v>
          </cell>
          <cell r="BG117">
            <v>-1.1949844080000001</v>
          </cell>
          <cell r="BH117">
            <v>0.70413751489999998</v>
          </cell>
          <cell r="BI117">
            <v>1.3991469774</v>
          </cell>
          <cell r="BJ117">
            <v>-1.1949844080000001</v>
          </cell>
          <cell r="BK117">
            <v>1.6999383406999999</v>
          </cell>
          <cell r="BL117">
            <v>0.70413751489999998</v>
          </cell>
          <cell r="BM117">
            <v>0.16</v>
          </cell>
          <cell r="BN117">
            <v>0.16</v>
          </cell>
          <cell r="BO117">
            <v>0.88</v>
          </cell>
          <cell r="BP117" t="str">
            <v>Better than national by 0.16 Z Score</v>
          </cell>
          <cell r="BQ117" t="str">
            <v>Measure NZ: 0.88</v>
          </cell>
          <cell r="BR117" t="str">
            <v>Annual report of year 2016</v>
          </cell>
          <cell r="BS117" t="str">
            <v>Annual report of year 2000</v>
          </cell>
          <cell r="BT117" t="str">
            <v>Annual report</v>
          </cell>
          <cell r="BU117">
            <v>43708</v>
          </cell>
        </row>
        <row r="118">
          <cell r="A118" t="str">
            <v>AmenableMortalityStd</v>
          </cell>
          <cell r="B118">
            <v>200</v>
          </cell>
          <cell r="C118">
            <v>42370</v>
          </cell>
          <cell r="D118" t="str">
            <v>Ann</v>
          </cell>
          <cell r="H118">
            <v>0.876</v>
          </cell>
          <cell r="I118" t="str">
            <v>Age standardised amenable mortality rate per 100,000 population</v>
          </cell>
          <cell r="J118" t="str">
            <v>EFCT</v>
          </cell>
          <cell r="K118" t="str">
            <v>AmnbMort</v>
          </cell>
          <cell r="L118" t="str">
            <v>AmnbMortStd</v>
          </cell>
          <cell r="M118" t="str">
            <v>AMMORT</v>
          </cell>
          <cell r="N118" t="str">
            <v>O</v>
          </cell>
          <cell r="O118" t="str">
            <v>Rate</v>
          </cell>
          <cell r="P118" t="str">
            <v>Y</v>
          </cell>
          <cell r="Q118" t="str">
            <v>Y</v>
          </cell>
          <cell r="R118" t="str">
            <v>New Zealand</v>
          </cell>
          <cell r="S118" t="str">
            <v>Y</v>
          </cell>
          <cell r="T118">
            <v>1000</v>
          </cell>
          <cell r="U118" t="str">
            <v>TS</v>
          </cell>
          <cell r="V118">
            <v>0</v>
          </cell>
          <cell r="W118" t="str">
            <v>Low</v>
          </cell>
          <cell r="X118">
            <v>0.876</v>
          </cell>
          <cell r="Y118" t="str">
            <v>LastPeriod</v>
          </cell>
          <cell r="Z118" t="str">
            <v>Better</v>
          </cell>
          <cell r="AA118">
            <v>1.4490000000000001</v>
          </cell>
          <cell r="AB118">
            <v>0.876</v>
          </cell>
          <cell r="AC118">
            <v>36526</v>
          </cell>
          <cell r="AD118">
            <v>42370</v>
          </cell>
          <cell r="AE118" t="str">
            <v>Dom</v>
          </cell>
          <cell r="AF118" t="str">
            <v>deaths</v>
          </cell>
          <cell r="AG118">
            <v>319.5</v>
          </cell>
          <cell r="AH118">
            <v>22.5</v>
          </cell>
          <cell r="AI118">
            <v>0.76040596599999999</v>
          </cell>
          <cell r="AJ118">
            <v>0.92387953300000003</v>
          </cell>
          <cell r="AK118">
            <v>-0.649448048</v>
          </cell>
          <cell r="AL118">
            <v>0.38268343199999999</v>
          </cell>
          <cell r="AM118">
            <v>2</v>
          </cell>
          <cell r="AN118" t="str">
            <v>EFCT19</v>
          </cell>
          <cell r="AO118" t="str">
            <v>System level measure</v>
          </cell>
          <cell r="AP118" t="str">
            <v>https://nsfl.health.govt.nz/dhb-planning-package/system-level-measures-framework/data-support-system-level-measures/amenable</v>
          </cell>
          <cell r="AQ118" t="str">
            <v>https://nsfl.health.govt.nz/dhb-planning-package/system-level-measures-framework</v>
          </cell>
          <cell r="AR118">
            <v>0</v>
          </cell>
          <cell r="AS118" t="str">
            <v>N</v>
          </cell>
          <cell r="AT118">
            <v>0.876</v>
          </cell>
          <cell r="AU118">
            <v>0</v>
          </cell>
          <cell r="AV118">
            <v>0</v>
          </cell>
          <cell r="AW118">
            <v>0.21456129660000001</v>
          </cell>
          <cell r="AX118">
            <v>20</v>
          </cell>
          <cell r="AY118">
            <v>0</v>
          </cell>
          <cell r="AZ118" t="str">
            <v>Low</v>
          </cell>
          <cell r="BA118">
            <v>0</v>
          </cell>
          <cell r="BB118">
            <v>0</v>
          </cell>
          <cell r="BC118">
            <v>2</v>
          </cell>
          <cell r="BD118" t="str">
            <v>Same</v>
          </cell>
          <cell r="BE118">
            <v>1.520811932</v>
          </cell>
          <cell r="BF118">
            <v>1.8477590660000001</v>
          </cell>
          <cell r="BG118">
            <v>-1.298896096</v>
          </cell>
          <cell r="BH118">
            <v>0.76536686399999998</v>
          </cell>
          <cell r="BI118">
            <v>1.520811932</v>
          </cell>
          <cell r="BJ118">
            <v>-1.298896096</v>
          </cell>
          <cell r="BK118">
            <v>1.8477590660000001</v>
          </cell>
          <cell r="BL118">
            <v>0.76536686399999998</v>
          </cell>
          <cell r="BM118">
            <v>0</v>
          </cell>
          <cell r="BN118">
            <v>0</v>
          </cell>
          <cell r="BO118">
            <v>0.88</v>
          </cell>
          <cell r="BP118" t="str">
            <v>National average</v>
          </cell>
          <cell r="BQ118" t="str">
            <v>Measure NZ: 0.88</v>
          </cell>
          <cell r="BR118" t="str">
            <v>Annual report of year 2016</v>
          </cell>
          <cell r="BS118" t="str">
            <v>Annual report of year 2000</v>
          </cell>
          <cell r="BT118" t="str">
            <v>Annual report</v>
          </cell>
          <cell r="BU118">
            <v>43708</v>
          </cell>
        </row>
        <row r="119">
          <cell r="A119" t="str">
            <v>AmenableMortalityStd</v>
          </cell>
          <cell r="B119">
            <v>11</v>
          </cell>
          <cell r="C119">
            <v>42370</v>
          </cell>
          <cell r="D119" t="str">
            <v>Ann</v>
          </cell>
          <cell r="H119">
            <v>1.2709999999999999</v>
          </cell>
          <cell r="I119" t="str">
            <v>Age standardised amenable mortality rate per 100,000 population</v>
          </cell>
          <cell r="J119" t="str">
            <v>EFCT</v>
          </cell>
          <cell r="K119" t="str">
            <v>AmnbMort</v>
          </cell>
          <cell r="L119" t="str">
            <v>AmnbMortStd</v>
          </cell>
          <cell r="M119" t="str">
            <v>AMMORT</v>
          </cell>
          <cell r="N119" t="str">
            <v>O</v>
          </cell>
          <cell r="O119" t="str">
            <v>Rate</v>
          </cell>
          <cell r="P119" t="str">
            <v>Y</v>
          </cell>
          <cell r="Q119" t="str">
            <v>Y</v>
          </cell>
          <cell r="R119" t="str">
            <v>Northland DHB</v>
          </cell>
          <cell r="S119" t="str">
            <v>Y</v>
          </cell>
          <cell r="T119">
            <v>1000</v>
          </cell>
          <cell r="U119" t="str">
            <v>TS</v>
          </cell>
          <cell r="V119">
            <v>0</v>
          </cell>
          <cell r="W119" t="str">
            <v>Low</v>
          </cell>
          <cell r="X119">
            <v>0.876</v>
          </cell>
          <cell r="Y119" t="str">
            <v>LastPeriod</v>
          </cell>
          <cell r="Z119" t="str">
            <v>Better</v>
          </cell>
          <cell r="AA119">
            <v>1.8779999999999999</v>
          </cell>
          <cell r="AB119">
            <v>1.2709999999999999</v>
          </cell>
          <cell r="AC119">
            <v>36526</v>
          </cell>
          <cell r="AD119">
            <v>42370</v>
          </cell>
          <cell r="AE119" t="str">
            <v>Dom</v>
          </cell>
          <cell r="AF119" t="str">
            <v>deaths</v>
          </cell>
          <cell r="AG119">
            <v>319.5</v>
          </cell>
          <cell r="AH119">
            <v>22.5</v>
          </cell>
          <cell r="AI119">
            <v>0.76040596599999999</v>
          </cell>
          <cell r="AJ119">
            <v>0.92387953300000003</v>
          </cell>
          <cell r="AK119">
            <v>-0.649448048</v>
          </cell>
          <cell r="AL119">
            <v>0.38268343199999999</v>
          </cell>
          <cell r="AM119">
            <v>2</v>
          </cell>
          <cell r="AN119" t="str">
            <v>EFCT19</v>
          </cell>
          <cell r="AO119" t="str">
            <v>System level measure</v>
          </cell>
          <cell r="AP119" t="str">
            <v>https://nsfl.health.govt.nz/dhb-planning-package/system-level-measures-framework/data-support-system-level-measures/amenable</v>
          </cell>
          <cell r="AQ119" t="str">
            <v>https://nsfl.health.govt.nz/dhb-planning-package/system-level-measures-framework</v>
          </cell>
          <cell r="AR119">
            <v>0</v>
          </cell>
          <cell r="AS119" t="str">
            <v>N</v>
          </cell>
          <cell r="AT119">
            <v>0.876</v>
          </cell>
          <cell r="AU119">
            <v>0.39500000000000002</v>
          </cell>
          <cell r="AV119">
            <v>0.156025</v>
          </cell>
          <cell r="AW119">
            <v>0.21456129660000001</v>
          </cell>
          <cell r="AX119">
            <v>20</v>
          </cell>
          <cell r="AY119">
            <v>1.84</v>
          </cell>
          <cell r="AZ119" t="str">
            <v>Low</v>
          </cell>
          <cell r="BA119">
            <v>1.84</v>
          </cell>
          <cell r="BB119">
            <v>1.84</v>
          </cell>
          <cell r="BC119">
            <v>3.42</v>
          </cell>
          <cell r="BD119" t="str">
            <v>Worse</v>
          </cell>
          <cell r="BE119">
            <v>2.6005884037000002</v>
          </cell>
          <cell r="BF119">
            <v>3.1596680029000002</v>
          </cell>
          <cell r="BG119">
            <v>-2.2211123239999999</v>
          </cell>
          <cell r="BH119">
            <v>1.3087773374</v>
          </cell>
          <cell r="BI119">
            <v>2.6005884037000002</v>
          </cell>
          <cell r="BJ119">
            <v>-2.2211123239999999</v>
          </cell>
          <cell r="BK119">
            <v>3.1596680029000002</v>
          </cell>
          <cell r="BL119">
            <v>1.3087773374</v>
          </cell>
          <cell r="BM119">
            <v>1.84</v>
          </cell>
          <cell r="BN119">
            <v>1.84</v>
          </cell>
          <cell r="BO119">
            <v>0.88</v>
          </cell>
          <cell r="BP119" t="str">
            <v>Worse than national by 1.84 Z Score</v>
          </cell>
          <cell r="BQ119" t="str">
            <v>Measure NZ: 0.88</v>
          </cell>
          <cell r="BR119" t="str">
            <v>Annual report of year 2016</v>
          </cell>
          <cell r="BS119" t="str">
            <v>Annual report of year 2000</v>
          </cell>
          <cell r="BT119" t="str">
            <v>Annual report</v>
          </cell>
          <cell r="BU119">
            <v>43708</v>
          </cell>
        </row>
        <row r="120">
          <cell r="A120" t="str">
            <v>AmenableMortalityStd</v>
          </cell>
          <cell r="B120">
            <v>123</v>
          </cell>
          <cell r="C120">
            <v>42370</v>
          </cell>
          <cell r="D120" t="str">
            <v>Ann</v>
          </cell>
          <cell r="H120">
            <v>0.74299999999999999</v>
          </cell>
          <cell r="I120" t="str">
            <v>Age standardised amenable mortality rate per 100,000 population</v>
          </cell>
          <cell r="J120" t="str">
            <v>EFCT</v>
          </cell>
          <cell r="K120" t="str">
            <v>AmnbMort</v>
          </cell>
          <cell r="L120" t="str">
            <v>AmnbMortStd</v>
          </cell>
          <cell r="M120" t="str">
            <v>AMMORT</v>
          </cell>
          <cell r="N120" t="str">
            <v>O</v>
          </cell>
          <cell r="O120" t="str">
            <v>Rate</v>
          </cell>
          <cell r="P120" t="str">
            <v>Y</v>
          </cell>
          <cell r="Q120" t="str">
            <v>Y</v>
          </cell>
          <cell r="R120" t="str">
            <v>South Canterbury DHB</v>
          </cell>
          <cell r="S120" t="str">
            <v>Y</v>
          </cell>
          <cell r="T120">
            <v>1000</v>
          </cell>
          <cell r="U120" t="str">
            <v>TS</v>
          </cell>
          <cell r="V120">
            <v>0</v>
          </cell>
          <cell r="W120" t="str">
            <v>Low</v>
          </cell>
          <cell r="X120">
            <v>0.876</v>
          </cell>
          <cell r="Y120" t="str">
            <v>LastPeriod</v>
          </cell>
          <cell r="Z120" t="str">
            <v>Better</v>
          </cell>
          <cell r="AA120">
            <v>1.177</v>
          </cell>
          <cell r="AB120">
            <v>0.74299999999999999</v>
          </cell>
          <cell r="AC120">
            <v>36526</v>
          </cell>
          <cell r="AD120">
            <v>42370</v>
          </cell>
          <cell r="AE120" t="str">
            <v>Dom</v>
          </cell>
          <cell r="AF120" t="str">
            <v>deaths</v>
          </cell>
          <cell r="AG120">
            <v>319.5</v>
          </cell>
          <cell r="AH120">
            <v>22.5</v>
          </cell>
          <cell r="AI120">
            <v>0.76040596599999999</v>
          </cell>
          <cell r="AJ120">
            <v>0.92387953300000003</v>
          </cell>
          <cell r="AK120">
            <v>-0.649448048</v>
          </cell>
          <cell r="AL120">
            <v>0.38268343199999999</v>
          </cell>
          <cell r="AM120">
            <v>2</v>
          </cell>
          <cell r="AN120" t="str">
            <v>EFCT19</v>
          </cell>
          <cell r="AO120" t="str">
            <v>System level measure</v>
          </cell>
          <cell r="AP120" t="str">
            <v>https://nsfl.health.govt.nz/dhb-planning-package/system-level-measures-framework/data-support-system-level-measures/amenable</v>
          </cell>
          <cell r="AQ120" t="str">
            <v>https://nsfl.health.govt.nz/dhb-planning-package/system-level-measures-framework</v>
          </cell>
          <cell r="AR120">
            <v>0</v>
          </cell>
          <cell r="AS120" t="str">
            <v>N</v>
          </cell>
          <cell r="AT120">
            <v>0.876</v>
          </cell>
          <cell r="AU120">
            <v>-0.13300000000000001</v>
          </cell>
          <cell r="AV120">
            <v>1.7689E-2</v>
          </cell>
          <cell r="AW120">
            <v>0.21456129660000001</v>
          </cell>
          <cell r="AX120">
            <v>20</v>
          </cell>
          <cell r="AY120">
            <v>-0.62</v>
          </cell>
          <cell r="AZ120" t="str">
            <v>Low</v>
          </cell>
          <cell r="BA120">
            <v>-0.62</v>
          </cell>
          <cell r="BB120">
            <v>-0.62</v>
          </cell>
          <cell r="BC120">
            <v>1.38</v>
          </cell>
          <cell r="BD120" t="str">
            <v>Better</v>
          </cell>
          <cell r="BE120">
            <v>1.0493602331</v>
          </cell>
          <cell r="BF120">
            <v>1.2749537554999999</v>
          </cell>
          <cell r="BG120">
            <v>-0.89623830599999998</v>
          </cell>
          <cell r="BH120">
            <v>0.52810313620000005</v>
          </cell>
          <cell r="BI120">
            <v>1.0493602331</v>
          </cell>
          <cell r="BJ120">
            <v>-0.89623830599999998</v>
          </cell>
          <cell r="BK120">
            <v>1.2749537554999999</v>
          </cell>
          <cell r="BL120">
            <v>0.52810313620000005</v>
          </cell>
          <cell r="BM120">
            <v>0.62</v>
          </cell>
          <cell r="BN120">
            <v>0.62</v>
          </cell>
          <cell r="BO120">
            <v>0.88</v>
          </cell>
          <cell r="BP120" t="str">
            <v>Better than national by 0.62 Z Score</v>
          </cell>
          <cell r="BQ120" t="str">
            <v>Measure NZ: 0.88</v>
          </cell>
          <cell r="BR120" t="str">
            <v>Annual report of year 2016</v>
          </cell>
          <cell r="BS120" t="str">
            <v>Annual report of year 2000</v>
          </cell>
          <cell r="BT120" t="str">
            <v>Annual report</v>
          </cell>
          <cell r="BU120">
            <v>43708</v>
          </cell>
        </row>
        <row r="121">
          <cell r="A121" t="str">
            <v>AmenableMortalityStd</v>
          </cell>
          <cell r="B121">
            <v>160</v>
          </cell>
          <cell r="C121">
            <v>42370</v>
          </cell>
          <cell r="D121" t="str">
            <v>Ann</v>
          </cell>
          <cell r="H121">
            <v>0.82499999999999996</v>
          </cell>
          <cell r="I121" t="str">
            <v>Age standardised amenable mortality rate per 100,000 population</v>
          </cell>
          <cell r="J121" t="str">
            <v>EFCT</v>
          </cell>
          <cell r="K121" t="str">
            <v>AmnbMort</v>
          </cell>
          <cell r="L121" t="str">
            <v>AmnbMortStd</v>
          </cell>
          <cell r="M121" t="str">
            <v>AMMORT</v>
          </cell>
          <cell r="N121" t="str">
            <v>O</v>
          </cell>
          <cell r="O121" t="str">
            <v>Rate</v>
          </cell>
          <cell r="P121" t="str">
            <v>Y</v>
          </cell>
          <cell r="Q121" t="str">
            <v>Y</v>
          </cell>
          <cell r="R121" t="str">
            <v>Southern DHB</v>
          </cell>
          <cell r="S121" t="str">
            <v>Y</v>
          </cell>
          <cell r="T121">
            <v>1000</v>
          </cell>
          <cell r="U121" t="str">
            <v>TS</v>
          </cell>
          <cell r="V121">
            <v>0</v>
          </cell>
          <cell r="W121" t="str">
            <v>Low</v>
          </cell>
          <cell r="X121">
            <v>0.876</v>
          </cell>
          <cell r="Y121" t="str">
            <v>LastPeriod</v>
          </cell>
          <cell r="Z121" t="str">
            <v>Better</v>
          </cell>
          <cell r="AA121">
            <v>1.3859999999999999</v>
          </cell>
          <cell r="AB121">
            <v>0.82499999999999996</v>
          </cell>
          <cell r="AC121">
            <v>36526</v>
          </cell>
          <cell r="AD121">
            <v>42370</v>
          </cell>
          <cell r="AE121" t="str">
            <v>Dom</v>
          </cell>
          <cell r="AF121" t="str">
            <v>deaths</v>
          </cell>
          <cell r="AG121">
            <v>319.5</v>
          </cell>
          <cell r="AH121">
            <v>22.5</v>
          </cell>
          <cell r="AI121">
            <v>0.76040596599999999</v>
          </cell>
          <cell r="AJ121">
            <v>0.92387953300000003</v>
          </cell>
          <cell r="AK121">
            <v>-0.649448048</v>
          </cell>
          <cell r="AL121">
            <v>0.38268343199999999</v>
          </cell>
          <cell r="AM121">
            <v>2</v>
          </cell>
          <cell r="AN121" t="str">
            <v>EFCT19</v>
          </cell>
          <cell r="AO121" t="str">
            <v>System level measure</v>
          </cell>
          <cell r="AP121" t="str">
            <v>https://nsfl.health.govt.nz/dhb-planning-package/system-level-measures-framework/data-support-system-level-measures/amenable</v>
          </cell>
          <cell r="AQ121" t="str">
            <v>https://nsfl.health.govt.nz/dhb-planning-package/system-level-measures-framework</v>
          </cell>
          <cell r="AR121">
            <v>0</v>
          </cell>
          <cell r="AS121" t="str">
            <v>N</v>
          </cell>
          <cell r="AT121">
            <v>0.876</v>
          </cell>
          <cell r="AU121">
            <v>-5.0999999999999997E-2</v>
          </cell>
          <cell r="AV121">
            <v>2.601E-3</v>
          </cell>
          <cell r="AW121">
            <v>0.21456129660000001</v>
          </cell>
          <cell r="AX121">
            <v>20</v>
          </cell>
          <cell r="AY121">
            <v>-0.24</v>
          </cell>
          <cell r="AZ121" t="str">
            <v>Low</v>
          </cell>
          <cell r="BA121">
            <v>-0.24</v>
          </cell>
          <cell r="BB121">
            <v>-0.24</v>
          </cell>
          <cell r="BC121">
            <v>1.76</v>
          </cell>
          <cell r="BD121" t="str">
            <v>Better</v>
          </cell>
          <cell r="BE121">
            <v>1.3383145002000001</v>
          </cell>
          <cell r="BF121">
            <v>1.6260279781</v>
          </cell>
          <cell r="BG121">
            <v>-1.143028564</v>
          </cell>
          <cell r="BH121">
            <v>0.67352284029999998</v>
          </cell>
          <cell r="BI121">
            <v>1.3383145002000001</v>
          </cell>
          <cell r="BJ121">
            <v>-1.143028564</v>
          </cell>
          <cell r="BK121">
            <v>1.6260279781</v>
          </cell>
          <cell r="BL121">
            <v>0.67352284029999998</v>
          </cell>
          <cell r="BM121">
            <v>0.24</v>
          </cell>
          <cell r="BN121">
            <v>0.24</v>
          </cell>
          <cell r="BO121">
            <v>0.88</v>
          </cell>
          <cell r="BP121" t="str">
            <v>Better than national by 0.24 Z Score</v>
          </cell>
          <cell r="BQ121" t="str">
            <v>Measure NZ: 0.88</v>
          </cell>
          <cell r="BR121" t="str">
            <v>Annual report of year 2016</v>
          </cell>
          <cell r="BS121" t="str">
            <v>Annual report of year 2000</v>
          </cell>
          <cell r="BT121" t="str">
            <v>Annual report</v>
          </cell>
          <cell r="BU121">
            <v>43708</v>
          </cell>
        </row>
        <row r="122">
          <cell r="A122" t="str">
            <v>AmenableMortalityStd</v>
          </cell>
          <cell r="B122">
            <v>71</v>
          </cell>
          <cell r="C122">
            <v>42370</v>
          </cell>
          <cell r="D122" t="str">
            <v>Ann</v>
          </cell>
          <cell r="H122">
            <v>0.90800000000000003</v>
          </cell>
          <cell r="I122" t="str">
            <v>Age standardised amenable mortality rate per 100,000 population</v>
          </cell>
          <cell r="J122" t="str">
            <v>EFCT</v>
          </cell>
          <cell r="K122" t="str">
            <v>AmnbMort</v>
          </cell>
          <cell r="L122" t="str">
            <v>AmnbMortStd</v>
          </cell>
          <cell r="M122" t="str">
            <v>AMMORT</v>
          </cell>
          <cell r="N122" t="str">
            <v>O</v>
          </cell>
          <cell r="O122" t="str">
            <v>Rate</v>
          </cell>
          <cell r="P122" t="str">
            <v>Y</v>
          </cell>
          <cell r="Q122" t="str">
            <v>Y</v>
          </cell>
          <cell r="R122" t="str">
            <v>Taranaki DHB</v>
          </cell>
          <cell r="S122" t="str">
            <v>Y</v>
          </cell>
          <cell r="T122">
            <v>1000</v>
          </cell>
          <cell r="U122" t="str">
            <v>TS</v>
          </cell>
          <cell r="V122">
            <v>0</v>
          </cell>
          <cell r="W122" t="str">
            <v>Low</v>
          </cell>
          <cell r="X122">
            <v>0.876</v>
          </cell>
          <cell r="Y122" t="str">
            <v>LastPeriod</v>
          </cell>
          <cell r="Z122" t="str">
            <v>Better</v>
          </cell>
          <cell r="AA122">
            <v>1.4930000000000001</v>
          </cell>
          <cell r="AB122">
            <v>0.90800000000000003</v>
          </cell>
          <cell r="AC122">
            <v>36526</v>
          </cell>
          <cell r="AD122">
            <v>42370</v>
          </cell>
          <cell r="AE122" t="str">
            <v>Dom</v>
          </cell>
          <cell r="AF122" t="str">
            <v>deaths</v>
          </cell>
          <cell r="AG122">
            <v>319.5</v>
          </cell>
          <cell r="AH122">
            <v>22.5</v>
          </cell>
          <cell r="AI122">
            <v>0.76040596599999999</v>
          </cell>
          <cell r="AJ122">
            <v>0.92387953300000003</v>
          </cell>
          <cell r="AK122">
            <v>-0.649448048</v>
          </cell>
          <cell r="AL122">
            <v>0.38268343199999999</v>
          </cell>
          <cell r="AM122">
            <v>2</v>
          </cell>
          <cell r="AN122" t="str">
            <v>EFCT19</v>
          </cell>
          <cell r="AO122" t="str">
            <v>System level measure</v>
          </cell>
          <cell r="AP122" t="str">
            <v>https://nsfl.health.govt.nz/dhb-planning-package/system-level-measures-framework/data-support-system-level-measures/amenable</v>
          </cell>
          <cell r="AQ122" t="str">
            <v>https://nsfl.health.govt.nz/dhb-planning-package/system-level-measures-framework</v>
          </cell>
          <cell r="AR122">
            <v>0</v>
          </cell>
          <cell r="AS122" t="str">
            <v>N</v>
          </cell>
          <cell r="AT122">
            <v>0.876</v>
          </cell>
          <cell r="AU122">
            <v>3.2000000000000001E-2</v>
          </cell>
          <cell r="AV122">
            <v>1.024E-3</v>
          </cell>
          <cell r="AW122">
            <v>0.21456129660000001</v>
          </cell>
          <cell r="AX122">
            <v>20</v>
          </cell>
          <cell r="AY122">
            <v>0.15</v>
          </cell>
          <cell r="AZ122" t="str">
            <v>Low</v>
          </cell>
          <cell r="BA122">
            <v>0.15</v>
          </cell>
          <cell r="BB122">
            <v>0.15</v>
          </cell>
          <cell r="BC122">
            <v>2.15</v>
          </cell>
          <cell r="BD122" t="str">
            <v>Worse</v>
          </cell>
          <cell r="BE122">
            <v>1.6348728268999999</v>
          </cell>
          <cell r="BF122">
            <v>1.986340996</v>
          </cell>
          <cell r="BG122">
            <v>-1.3963133029999999</v>
          </cell>
          <cell r="BH122">
            <v>0.82276937880000001</v>
          </cell>
          <cell r="BI122">
            <v>1.6348728268999999</v>
          </cell>
          <cell r="BJ122">
            <v>-1.3963133029999999</v>
          </cell>
          <cell r="BK122">
            <v>1.986340996</v>
          </cell>
          <cell r="BL122">
            <v>0.82276937880000001</v>
          </cell>
          <cell r="BM122">
            <v>0.15</v>
          </cell>
          <cell r="BN122">
            <v>0.15</v>
          </cell>
          <cell r="BO122">
            <v>0.88</v>
          </cell>
          <cell r="BP122" t="str">
            <v>Worse than national by 0.15 Z Score</v>
          </cell>
          <cell r="BQ122" t="str">
            <v>Measure NZ: 0.88</v>
          </cell>
          <cell r="BR122" t="str">
            <v>Annual report of year 2016</v>
          </cell>
          <cell r="BS122" t="str">
            <v>Annual report of year 2000</v>
          </cell>
          <cell r="BT122" t="str">
            <v>Annual report</v>
          </cell>
          <cell r="BU122">
            <v>43708</v>
          </cell>
        </row>
        <row r="123">
          <cell r="A123" t="str">
            <v>AmenableMortalityStd</v>
          </cell>
          <cell r="B123">
            <v>31</v>
          </cell>
          <cell r="C123">
            <v>42370</v>
          </cell>
          <cell r="D123" t="str">
            <v>Ann</v>
          </cell>
          <cell r="H123">
            <v>1.036</v>
          </cell>
          <cell r="I123" t="str">
            <v>Age standardised amenable mortality rate per 100,000 population</v>
          </cell>
          <cell r="J123" t="str">
            <v>EFCT</v>
          </cell>
          <cell r="K123" t="str">
            <v>AmnbMort</v>
          </cell>
          <cell r="L123" t="str">
            <v>AmnbMortStd</v>
          </cell>
          <cell r="M123" t="str">
            <v>AMMORT</v>
          </cell>
          <cell r="N123" t="str">
            <v>O</v>
          </cell>
          <cell r="O123" t="str">
            <v>Rate</v>
          </cell>
          <cell r="P123" t="str">
            <v>Y</v>
          </cell>
          <cell r="Q123" t="str">
            <v>Y</v>
          </cell>
          <cell r="R123" t="str">
            <v>Waikato DHB</v>
          </cell>
          <cell r="S123" t="str">
            <v>Y</v>
          </cell>
          <cell r="T123">
            <v>1000</v>
          </cell>
          <cell r="U123" t="str">
            <v>TS</v>
          </cell>
          <cell r="V123">
            <v>0</v>
          </cell>
          <cell r="W123" t="str">
            <v>Low</v>
          </cell>
          <cell r="X123">
            <v>0.876</v>
          </cell>
          <cell r="Y123" t="str">
            <v>LastPeriod</v>
          </cell>
          <cell r="Z123" t="str">
            <v>Better</v>
          </cell>
          <cell r="AA123">
            <v>1.6359999999999999</v>
          </cell>
          <cell r="AB123">
            <v>1.036</v>
          </cell>
          <cell r="AC123">
            <v>36526</v>
          </cell>
          <cell r="AD123">
            <v>42370</v>
          </cell>
          <cell r="AE123" t="str">
            <v>Dom</v>
          </cell>
          <cell r="AF123" t="str">
            <v>deaths</v>
          </cell>
          <cell r="AG123">
            <v>319.5</v>
          </cell>
          <cell r="AH123">
            <v>22.5</v>
          </cell>
          <cell r="AI123">
            <v>0.76040596599999999</v>
          </cell>
          <cell r="AJ123">
            <v>0.92387953300000003</v>
          </cell>
          <cell r="AK123">
            <v>-0.649448048</v>
          </cell>
          <cell r="AL123">
            <v>0.38268343199999999</v>
          </cell>
          <cell r="AM123">
            <v>2</v>
          </cell>
          <cell r="AN123" t="str">
            <v>EFCT19</v>
          </cell>
          <cell r="AO123" t="str">
            <v>System level measure</v>
          </cell>
          <cell r="AP123" t="str">
            <v>https://nsfl.health.govt.nz/dhb-planning-package/system-level-measures-framework/data-support-system-level-measures/amenable</v>
          </cell>
          <cell r="AQ123" t="str">
            <v>https://nsfl.health.govt.nz/dhb-planning-package/system-level-measures-framework</v>
          </cell>
          <cell r="AR123">
            <v>0</v>
          </cell>
          <cell r="AS123" t="str">
            <v>N</v>
          </cell>
          <cell r="AT123">
            <v>0.876</v>
          </cell>
          <cell r="AU123">
            <v>0.16</v>
          </cell>
          <cell r="AV123">
            <v>2.5600000000000001E-2</v>
          </cell>
          <cell r="AW123">
            <v>0.21456129660000001</v>
          </cell>
          <cell r="AX123">
            <v>20</v>
          </cell>
          <cell r="AY123">
            <v>0.75</v>
          </cell>
          <cell r="AZ123" t="str">
            <v>Low</v>
          </cell>
          <cell r="BA123">
            <v>0.75</v>
          </cell>
          <cell r="BB123">
            <v>0.75</v>
          </cell>
          <cell r="BC123">
            <v>2.75</v>
          </cell>
          <cell r="BD123" t="str">
            <v>Worse</v>
          </cell>
          <cell r="BE123">
            <v>2.0911164064999999</v>
          </cell>
          <cell r="BF123">
            <v>2.5406687157999999</v>
          </cell>
          <cell r="BG123">
            <v>-1.785982132</v>
          </cell>
          <cell r="BH123">
            <v>1.052379438</v>
          </cell>
          <cell r="BI123">
            <v>2.0911164064999999</v>
          </cell>
          <cell r="BJ123">
            <v>-1.785982132</v>
          </cell>
          <cell r="BK123">
            <v>2.5406687157999999</v>
          </cell>
          <cell r="BL123">
            <v>1.052379438</v>
          </cell>
          <cell r="BM123">
            <v>0.75</v>
          </cell>
          <cell r="BN123">
            <v>0.75</v>
          </cell>
          <cell r="BO123">
            <v>0.88</v>
          </cell>
          <cell r="BP123" t="str">
            <v>Worse than national by 0.75 Z Score</v>
          </cell>
          <cell r="BQ123" t="str">
            <v>Measure NZ: 0.88</v>
          </cell>
          <cell r="BR123" t="str">
            <v>Annual report of year 2016</v>
          </cell>
          <cell r="BS123" t="str">
            <v>Annual report of year 2000</v>
          </cell>
          <cell r="BT123" t="str">
            <v>Annual report</v>
          </cell>
          <cell r="BU123">
            <v>43708</v>
          </cell>
        </row>
        <row r="124">
          <cell r="A124" t="str">
            <v>AmenableMortalityStd</v>
          </cell>
          <cell r="B124">
            <v>93</v>
          </cell>
          <cell r="C124">
            <v>42370</v>
          </cell>
          <cell r="D124" t="str">
            <v>Ann</v>
          </cell>
          <cell r="H124">
            <v>0.78300000000000003</v>
          </cell>
          <cell r="I124" t="str">
            <v>Age standardised amenable mortality rate per 100,000 population</v>
          </cell>
          <cell r="J124" t="str">
            <v>EFCT</v>
          </cell>
          <cell r="K124" t="str">
            <v>AmnbMort</v>
          </cell>
          <cell r="L124" t="str">
            <v>AmnbMortStd</v>
          </cell>
          <cell r="M124" t="str">
            <v>AMMORT</v>
          </cell>
          <cell r="N124" t="str">
            <v>O</v>
          </cell>
          <cell r="O124" t="str">
            <v>Rate</v>
          </cell>
          <cell r="P124" t="str">
            <v>Y</v>
          </cell>
          <cell r="Q124" t="str">
            <v>Y</v>
          </cell>
          <cell r="R124" t="str">
            <v>Wairarapa DHB</v>
          </cell>
          <cell r="S124" t="str">
            <v>Y</v>
          </cell>
          <cell r="T124">
            <v>1000</v>
          </cell>
          <cell r="U124" t="str">
            <v>TS</v>
          </cell>
          <cell r="V124">
            <v>0</v>
          </cell>
          <cell r="W124" t="str">
            <v>Low</v>
          </cell>
          <cell r="X124">
            <v>0.876</v>
          </cell>
          <cell r="Y124" t="str">
            <v>LastPeriod</v>
          </cell>
          <cell r="Z124" t="str">
            <v>Better</v>
          </cell>
          <cell r="AA124">
            <v>1.5589999999999999</v>
          </cell>
          <cell r="AB124">
            <v>0.78300000000000003</v>
          </cell>
          <cell r="AC124">
            <v>36526</v>
          </cell>
          <cell r="AD124">
            <v>42370</v>
          </cell>
          <cell r="AE124" t="str">
            <v>Dom</v>
          </cell>
          <cell r="AF124" t="str">
            <v>deaths</v>
          </cell>
          <cell r="AG124">
            <v>319.5</v>
          </cell>
          <cell r="AH124">
            <v>22.5</v>
          </cell>
          <cell r="AI124">
            <v>0.76040596599999999</v>
          </cell>
          <cell r="AJ124">
            <v>0.92387953300000003</v>
          </cell>
          <cell r="AK124">
            <v>-0.649448048</v>
          </cell>
          <cell r="AL124">
            <v>0.38268343199999999</v>
          </cell>
          <cell r="AM124">
            <v>2</v>
          </cell>
          <cell r="AN124" t="str">
            <v>EFCT19</v>
          </cell>
          <cell r="AO124" t="str">
            <v>System level measure</v>
          </cell>
          <cell r="AP124" t="str">
            <v>https://nsfl.health.govt.nz/dhb-planning-package/system-level-measures-framework/data-support-system-level-measures/amenable</v>
          </cell>
          <cell r="AQ124" t="str">
            <v>https://nsfl.health.govt.nz/dhb-planning-package/system-level-measures-framework</v>
          </cell>
          <cell r="AR124">
            <v>0</v>
          </cell>
          <cell r="AS124" t="str">
            <v>N</v>
          </cell>
          <cell r="AT124">
            <v>0.876</v>
          </cell>
          <cell r="AU124">
            <v>-9.2999999999999999E-2</v>
          </cell>
          <cell r="AV124">
            <v>8.6490000000000004E-3</v>
          </cell>
          <cell r="AW124">
            <v>0.21456129660000001</v>
          </cell>
          <cell r="AX124">
            <v>20</v>
          </cell>
          <cell r="AY124">
            <v>-0.43</v>
          </cell>
          <cell r="AZ124" t="str">
            <v>Low</v>
          </cell>
          <cell r="BA124">
            <v>-0.43</v>
          </cell>
          <cell r="BB124">
            <v>-0.43</v>
          </cell>
          <cell r="BC124">
            <v>1.57</v>
          </cell>
          <cell r="BD124" t="str">
            <v>Better</v>
          </cell>
          <cell r="BE124">
            <v>1.1938373665999999</v>
          </cell>
          <cell r="BF124">
            <v>1.4504908668000001</v>
          </cell>
          <cell r="BG124">
            <v>-1.019633435</v>
          </cell>
          <cell r="BH124">
            <v>0.60081298819999995</v>
          </cell>
          <cell r="BI124">
            <v>1.1938373665999999</v>
          </cell>
          <cell r="BJ124">
            <v>-1.019633435</v>
          </cell>
          <cell r="BK124">
            <v>1.4504908668000001</v>
          </cell>
          <cell r="BL124">
            <v>0.60081298819999995</v>
          </cell>
          <cell r="BM124">
            <v>0.43</v>
          </cell>
          <cell r="BN124">
            <v>0.43</v>
          </cell>
          <cell r="BO124">
            <v>0.88</v>
          </cell>
          <cell r="BP124" t="str">
            <v>Better than national by 0.43 Z Score</v>
          </cell>
          <cell r="BQ124" t="str">
            <v>Measure NZ: 0.88</v>
          </cell>
          <cell r="BR124" t="str">
            <v>Annual report of year 2016</v>
          </cell>
          <cell r="BS124" t="str">
            <v>Annual report of year 2000</v>
          </cell>
          <cell r="BT124" t="str">
            <v>Annual report</v>
          </cell>
          <cell r="BU124">
            <v>43708</v>
          </cell>
        </row>
        <row r="125">
          <cell r="A125" t="str">
            <v>AmenableMortalityStd</v>
          </cell>
          <cell r="B125">
            <v>21</v>
          </cell>
          <cell r="C125">
            <v>42370</v>
          </cell>
          <cell r="D125" t="str">
            <v>Ann</v>
          </cell>
          <cell r="H125">
            <v>0.63300000000000001</v>
          </cell>
          <cell r="I125" t="str">
            <v>Age standardised amenable mortality rate per 100,000 population</v>
          </cell>
          <cell r="J125" t="str">
            <v>EFCT</v>
          </cell>
          <cell r="K125" t="str">
            <v>AmnbMort</v>
          </cell>
          <cell r="L125" t="str">
            <v>AmnbMortStd</v>
          </cell>
          <cell r="M125" t="str">
            <v>AMMORT</v>
          </cell>
          <cell r="N125" t="str">
            <v>O</v>
          </cell>
          <cell r="O125" t="str">
            <v>Rate</v>
          </cell>
          <cell r="P125" t="str">
            <v>Y</v>
          </cell>
          <cell r="Q125" t="str">
            <v>Y</v>
          </cell>
          <cell r="R125" t="str">
            <v>Waitemata DHB</v>
          </cell>
          <cell r="S125" t="str">
            <v>Y</v>
          </cell>
          <cell r="T125">
            <v>1000</v>
          </cell>
          <cell r="U125" t="str">
            <v>TS</v>
          </cell>
          <cell r="V125">
            <v>0</v>
          </cell>
          <cell r="W125" t="str">
            <v>Low</v>
          </cell>
          <cell r="X125">
            <v>0.876</v>
          </cell>
          <cell r="Y125" t="str">
            <v>LastPeriod</v>
          </cell>
          <cell r="Z125" t="str">
            <v>Better</v>
          </cell>
          <cell r="AA125">
            <v>1.115</v>
          </cell>
          <cell r="AB125">
            <v>0.63300000000000001</v>
          </cell>
          <cell r="AC125">
            <v>36526</v>
          </cell>
          <cell r="AD125">
            <v>42370</v>
          </cell>
          <cell r="AE125" t="str">
            <v>Dom</v>
          </cell>
          <cell r="AF125" t="str">
            <v>deaths</v>
          </cell>
          <cell r="AG125">
            <v>319.5</v>
          </cell>
          <cell r="AH125">
            <v>22.5</v>
          </cell>
          <cell r="AI125">
            <v>0.76040596599999999</v>
          </cell>
          <cell r="AJ125">
            <v>0.92387953300000003</v>
          </cell>
          <cell r="AK125">
            <v>-0.649448048</v>
          </cell>
          <cell r="AL125">
            <v>0.38268343199999999</v>
          </cell>
          <cell r="AM125">
            <v>2</v>
          </cell>
          <cell r="AN125" t="str">
            <v>EFCT19</v>
          </cell>
          <cell r="AO125" t="str">
            <v>System level measure</v>
          </cell>
          <cell r="AP125" t="str">
            <v>https://nsfl.health.govt.nz/dhb-planning-package/system-level-measures-framework/data-support-system-level-measures/amenable</v>
          </cell>
          <cell r="AQ125" t="str">
            <v>https://nsfl.health.govt.nz/dhb-planning-package/system-level-measures-framework</v>
          </cell>
          <cell r="AR125">
            <v>0</v>
          </cell>
          <cell r="AS125" t="str">
            <v>N</v>
          </cell>
          <cell r="AT125">
            <v>0.876</v>
          </cell>
          <cell r="AU125">
            <v>-0.24299999999999999</v>
          </cell>
          <cell r="AV125">
            <v>5.9048999999999997E-2</v>
          </cell>
          <cell r="AW125">
            <v>0.21456129660000001</v>
          </cell>
          <cell r="AX125">
            <v>20</v>
          </cell>
          <cell r="AY125">
            <v>-1.1299999999999999</v>
          </cell>
          <cell r="AZ125" t="str">
            <v>Low</v>
          </cell>
          <cell r="BA125">
            <v>-1.1299999999999999</v>
          </cell>
          <cell r="BB125">
            <v>-1.1299999999999999</v>
          </cell>
          <cell r="BC125">
            <v>0.93500000000000005</v>
          </cell>
          <cell r="BD125" t="str">
            <v>Better</v>
          </cell>
          <cell r="BE125">
            <v>0.71097957820000002</v>
          </cell>
          <cell r="BF125">
            <v>0.86382736339999999</v>
          </cell>
          <cell r="BG125">
            <v>-0.60723392499999995</v>
          </cell>
          <cell r="BH125">
            <v>0.3578090089</v>
          </cell>
          <cell r="BI125">
            <v>0.71097957820000002</v>
          </cell>
          <cell r="BJ125">
            <v>-0.60723392499999995</v>
          </cell>
          <cell r="BK125">
            <v>0.86382736339999999</v>
          </cell>
          <cell r="BL125">
            <v>0.3578090089</v>
          </cell>
          <cell r="BM125">
            <v>1.1299999999999999</v>
          </cell>
          <cell r="BN125">
            <v>1.1299999999999999</v>
          </cell>
          <cell r="BO125">
            <v>0.88</v>
          </cell>
          <cell r="BP125" t="str">
            <v>Better than national by 1.13 Z Score</v>
          </cell>
          <cell r="BQ125" t="str">
            <v>Measure NZ: 0.88</v>
          </cell>
          <cell r="BR125" t="str">
            <v>Annual report of year 2016</v>
          </cell>
          <cell r="BS125" t="str">
            <v>Annual report of year 2000</v>
          </cell>
          <cell r="BT125" t="str">
            <v>Annual report</v>
          </cell>
          <cell r="BU125">
            <v>43708</v>
          </cell>
        </row>
        <row r="126">
          <cell r="A126" t="str">
            <v>AmenableMortalityStd</v>
          </cell>
          <cell r="B126">
            <v>111</v>
          </cell>
          <cell r="C126">
            <v>42370</v>
          </cell>
          <cell r="D126" t="str">
            <v>Ann</v>
          </cell>
          <cell r="H126">
            <v>1.0389999999999999</v>
          </cell>
          <cell r="I126" t="str">
            <v>Age standardised amenable mortality rate per 100,000 population</v>
          </cell>
          <cell r="J126" t="str">
            <v>EFCT</v>
          </cell>
          <cell r="K126" t="str">
            <v>AmnbMort</v>
          </cell>
          <cell r="L126" t="str">
            <v>AmnbMortStd</v>
          </cell>
          <cell r="M126" t="str">
            <v>AMMORT</v>
          </cell>
          <cell r="N126" t="str">
            <v>O</v>
          </cell>
          <cell r="O126" t="str">
            <v>Rate</v>
          </cell>
          <cell r="P126" t="str">
            <v>Y</v>
          </cell>
          <cell r="Q126" t="str">
            <v>Y</v>
          </cell>
          <cell r="R126" t="str">
            <v>West Coast DHB</v>
          </cell>
          <cell r="S126" t="str">
            <v>Y</v>
          </cell>
          <cell r="T126">
            <v>1000</v>
          </cell>
          <cell r="U126" t="str">
            <v>TS</v>
          </cell>
          <cell r="V126">
            <v>0</v>
          </cell>
          <cell r="W126" t="str">
            <v>Low</v>
          </cell>
          <cell r="X126">
            <v>0.876</v>
          </cell>
          <cell r="Y126" t="str">
            <v>LastPeriod</v>
          </cell>
          <cell r="Z126" t="str">
            <v>Better</v>
          </cell>
          <cell r="AA126">
            <v>1.52</v>
          </cell>
          <cell r="AB126">
            <v>1.0389999999999999</v>
          </cell>
          <cell r="AC126">
            <v>36526</v>
          </cell>
          <cell r="AD126">
            <v>42370</v>
          </cell>
          <cell r="AE126" t="str">
            <v>Dom</v>
          </cell>
          <cell r="AF126" t="str">
            <v>deaths</v>
          </cell>
          <cell r="AG126">
            <v>319.5</v>
          </cell>
          <cell r="AH126">
            <v>22.5</v>
          </cell>
          <cell r="AI126">
            <v>0.76040596599999999</v>
          </cell>
          <cell r="AJ126">
            <v>0.92387953300000003</v>
          </cell>
          <cell r="AK126">
            <v>-0.649448048</v>
          </cell>
          <cell r="AL126">
            <v>0.38268343199999999</v>
          </cell>
          <cell r="AM126">
            <v>2</v>
          </cell>
          <cell r="AN126" t="str">
            <v>EFCT19</v>
          </cell>
          <cell r="AO126" t="str">
            <v>System level measure</v>
          </cell>
          <cell r="AP126" t="str">
            <v>https://nsfl.health.govt.nz/dhb-planning-package/system-level-measures-framework/data-support-system-level-measures/amenable</v>
          </cell>
          <cell r="AQ126" t="str">
            <v>https://nsfl.health.govt.nz/dhb-planning-package/system-level-measures-framework</v>
          </cell>
          <cell r="AR126">
            <v>0</v>
          </cell>
          <cell r="AS126" t="str">
            <v>N</v>
          </cell>
          <cell r="AT126">
            <v>0.876</v>
          </cell>
          <cell r="AU126">
            <v>0.16300000000000001</v>
          </cell>
          <cell r="AV126">
            <v>2.6568999999999999E-2</v>
          </cell>
          <cell r="AW126">
            <v>0.21456129660000001</v>
          </cell>
          <cell r="AX126">
            <v>20</v>
          </cell>
          <cell r="AY126">
            <v>0.76</v>
          </cell>
          <cell r="AZ126" t="str">
            <v>Low</v>
          </cell>
          <cell r="BA126">
            <v>0.76</v>
          </cell>
          <cell r="BB126">
            <v>0.76</v>
          </cell>
          <cell r="BC126">
            <v>2.76</v>
          </cell>
          <cell r="BD126" t="str">
            <v>Worse</v>
          </cell>
          <cell r="BE126">
            <v>2.0987204662000001</v>
          </cell>
          <cell r="BF126">
            <v>2.5499075110999998</v>
          </cell>
          <cell r="BG126">
            <v>-1.792476612</v>
          </cell>
          <cell r="BH126">
            <v>1.0562062723000001</v>
          </cell>
          <cell r="BI126">
            <v>2.0987204662000001</v>
          </cell>
          <cell r="BJ126">
            <v>-1.792476612</v>
          </cell>
          <cell r="BK126">
            <v>2.5499075110999998</v>
          </cell>
          <cell r="BL126">
            <v>1.0562062723000001</v>
          </cell>
          <cell r="BM126">
            <v>0.76</v>
          </cell>
          <cell r="BN126">
            <v>0.76</v>
          </cell>
          <cell r="BO126">
            <v>0.88</v>
          </cell>
          <cell r="BP126" t="str">
            <v>Worse than national by 0.76 Z Score</v>
          </cell>
          <cell r="BQ126" t="str">
            <v>Measure NZ: 0.88</v>
          </cell>
          <cell r="BR126" t="str">
            <v>Annual report of year 2016</v>
          </cell>
          <cell r="BS126" t="str">
            <v>Annual report of year 2000</v>
          </cell>
          <cell r="BT126" t="str">
            <v>Annual report</v>
          </cell>
          <cell r="BU126">
            <v>43708</v>
          </cell>
        </row>
        <row r="127">
          <cell r="A127" t="str">
            <v>AmenableMortalityStd</v>
          </cell>
          <cell r="B127">
            <v>82</v>
          </cell>
          <cell r="C127">
            <v>42370</v>
          </cell>
          <cell r="D127" t="str">
            <v>Ann</v>
          </cell>
          <cell r="H127">
            <v>1.36</v>
          </cell>
          <cell r="I127" t="str">
            <v>Age standardised amenable mortality rate per 100,000 population</v>
          </cell>
          <cell r="J127" t="str">
            <v>EFCT</v>
          </cell>
          <cell r="K127" t="str">
            <v>AmnbMort</v>
          </cell>
          <cell r="L127" t="str">
            <v>AmnbMortStd</v>
          </cell>
          <cell r="M127" t="str">
            <v>AMMORT</v>
          </cell>
          <cell r="N127" t="str">
            <v>O</v>
          </cell>
          <cell r="O127" t="str">
            <v>Rate</v>
          </cell>
          <cell r="P127" t="str">
            <v>Y</v>
          </cell>
          <cell r="Q127" t="str">
            <v>Y</v>
          </cell>
          <cell r="R127" t="str">
            <v>Whanganui DHB</v>
          </cell>
          <cell r="S127" t="str">
            <v>Y</v>
          </cell>
          <cell r="T127">
            <v>1000</v>
          </cell>
          <cell r="U127" t="str">
            <v>TS</v>
          </cell>
          <cell r="V127">
            <v>0</v>
          </cell>
          <cell r="W127" t="str">
            <v>Low</v>
          </cell>
          <cell r="X127">
            <v>0.876</v>
          </cell>
          <cell r="Y127" t="str">
            <v>LastPeriod</v>
          </cell>
          <cell r="Z127" t="str">
            <v>Better</v>
          </cell>
          <cell r="AA127">
            <v>1.9390000000000001</v>
          </cell>
          <cell r="AB127">
            <v>1.36</v>
          </cell>
          <cell r="AC127">
            <v>36526</v>
          </cell>
          <cell r="AD127">
            <v>42370</v>
          </cell>
          <cell r="AE127" t="str">
            <v>Dom</v>
          </cell>
          <cell r="AF127" t="str">
            <v>deaths</v>
          </cell>
          <cell r="AG127">
            <v>319.5</v>
          </cell>
          <cell r="AH127">
            <v>22.5</v>
          </cell>
          <cell r="AI127">
            <v>0.76040596599999999</v>
          </cell>
          <cell r="AJ127">
            <v>0.92387953300000003</v>
          </cell>
          <cell r="AK127">
            <v>-0.649448048</v>
          </cell>
          <cell r="AL127">
            <v>0.38268343199999999</v>
          </cell>
          <cell r="AM127">
            <v>2</v>
          </cell>
          <cell r="AN127" t="str">
            <v>EFCT19</v>
          </cell>
          <cell r="AO127" t="str">
            <v>System level measure</v>
          </cell>
          <cell r="AP127" t="str">
            <v>https://nsfl.health.govt.nz/dhb-planning-package/system-level-measures-framework/data-support-system-level-measures/amenable</v>
          </cell>
          <cell r="AQ127" t="str">
            <v>https://nsfl.health.govt.nz/dhb-planning-package/system-level-measures-framework</v>
          </cell>
          <cell r="AR127">
            <v>0</v>
          </cell>
          <cell r="AS127" t="str">
            <v>N</v>
          </cell>
          <cell r="AT127">
            <v>0.876</v>
          </cell>
          <cell r="AU127">
            <v>0.48399999999999999</v>
          </cell>
          <cell r="AV127">
            <v>0.23425599999999999</v>
          </cell>
          <cell r="AW127">
            <v>0.21456129660000001</v>
          </cell>
          <cell r="AX127">
            <v>20</v>
          </cell>
          <cell r="AY127">
            <v>2.2599999999999998</v>
          </cell>
          <cell r="AZ127" t="str">
            <v>Low</v>
          </cell>
          <cell r="BA127">
            <v>2.2599999999999998</v>
          </cell>
          <cell r="BB127">
            <v>2.2599999999999998</v>
          </cell>
          <cell r="BC127">
            <v>3.63</v>
          </cell>
          <cell r="BD127" t="str">
            <v>Worse</v>
          </cell>
          <cell r="BE127">
            <v>2.7602736565999999</v>
          </cell>
          <cell r="BF127">
            <v>3.3536827048000002</v>
          </cell>
          <cell r="BG127">
            <v>-2.3574964139999999</v>
          </cell>
          <cell r="BH127">
            <v>1.3891408582</v>
          </cell>
          <cell r="BI127">
            <v>2.7602736565999999</v>
          </cell>
          <cell r="BJ127">
            <v>-2.3574964139999999</v>
          </cell>
          <cell r="BK127">
            <v>3.3536827048000002</v>
          </cell>
          <cell r="BL127">
            <v>1.3891408582</v>
          </cell>
          <cell r="BM127">
            <v>2.2599999999999998</v>
          </cell>
          <cell r="BN127">
            <v>2.2599999999999998</v>
          </cell>
          <cell r="BO127">
            <v>0.88</v>
          </cell>
          <cell r="BP127" t="str">
            <v>Worse than national by 2.26 Z Score</v>
          </cell>
          <cell r="BQ127" t="str">
            <v>Measure NZ: 0.88</v>
          </cell>
          <cell r="BR127" t="str">
            <v>Annual report of year 2016</v>
          </cell>
          <cell r="BS127" t="str">
            <v>Annual report of year 2000</v>
          </cell>
          <cell r="BT127" t="str">
            <v>Annual report</v>
          </cell>
          <cell r="BU127">
            <v>43708</v>
          </cell>
        </row>
        <row r="128">
          <cell r="A128" t="str">
            <v>Assessment</v>
          </cell>
          <cell r="B128">
            <v>22</v>
          </cell>
          <cell r="C128">
            <v>43466</v>
          </cell>
          <cell r="D128" t="str">
            <v>Qrt</v>
          </cell>
          <cell r="E128">
            <v>90</v>
          </cell>
          <cell r="F128">
            <v>230</v>
          </cell>
          <cell r="G128">
            <v>185</v>
          </cell>
          <cell r="H128">
            <v>80.434782608999996</v>
          </cell>
          <cell r="I128" t="str">
            <v>Percentage of eligible patients who received a fall assessment</v>
          </cell>
          <cell r="J128" t="str">
            <v>SFTY</v>
          </cell>
          <cell r="K128" t="str">
            <v>Falls</v>
          </cell>
          <cell r="L128" t="str">
            <v>IHF</v>
          </cell>
          <cell r="N128" t="str">
            <v>P</v>
          </cell>
          <cell r="O128" t="str">
            <v>Rate</v>
          </cell>
          <cell r="Q128" t="str">
            <v>Y</v>
          </cell>
          <cell r="R128" t="str">
            <v>Auckland DHB</v>
          </cell>
          <cell r="T128">
            <v>100</v>
          </cell>
          <cell r="W128" t="str">
            <v>High</v>
          </cell>
          <cell r="X128">
            <v>88.586714221999998</v>
          </cell>
          <cell r="Y128" t="str">
            <v>LastPeriod</v>
          </cell>
          <cell r="AA128">
            <v>72.623574144000003</v>
          </cell>
          <cell r="AB128">
            <v>80.434782608999996</v>
          </cell>
          <cell r="AC128">
            <v>41275</v>
          </cell>
          <cell r="AD128">
            <v>43466</v>
          </cell>
          <cell r="AE128" t="str">
            <v>SRV</v>
          </cell>
          <cell r="AF128" t="str">
            <v>patients</v>
          </cell>
          <cell r="AH128">
            <v>86.25</v>
          </cell>
          <cell r="AJ128">
            <v>6.5403129000000004E-2</v>
          </cell>
          <cell r="AL128">
            <v>0.99785892300000001</v>
          </cell>
          <cell r="AM128">
            <v>2</v>
          </cell>
          <cell r="AN128" t="str">
            <v>SFTY01</v>
          </cell>
          <cell r="AO128" t="str">
            <v>Contributory falls</v>
          </cell>
          <cell r="AP128" t="str">
            <v>https://www.hqsc.govt.nz/our-programmes/health-quality-evaluation/projects/quality-and-safety-markers/</v>
          </cell>
          <cell r="AQ128" t="str">
            <v>https://www.hqsc.govt.nz/our-programmes/reducing-harm-from-falls/</v>
          </cell>
          <cell r="AR128">
            <v>100</v>
          </cell>
          <cell r="AS128" t="str">
            <v>N</v>
          </cell>
          <cell r="AT128">
            <v>88.586714221999998</v>
          </cell>
          <cell r="AU128">
            <v>-8.1519316130000004</v>
          </cell>
          <cell r="AV128">
            <v>66.453989027999995</v>
          </cell>
          <cell r="AW128">
            <v>11.028485264</v>
          </cell>
          <cell r="AX128">
            <v>20</v>
          </cell>
          <cell r="AY128">
            <v>-0.74</v>
          </cell>
          <cell r="AZ128" t="str">
            <v>High</v>
          </cell>
          <cell r="BA128">
            <v>-0.74</v>
          </cell>
          <cell r="BB128">
            <v>-0.74</v>
          </cell>
          <cell r="BC128">
            <v>2.74</v>
          </cell>
          <cell r="BD128" t="str">
            <v>Worse</v>
          </cell>
          <cell r="BF128">
            <v>0.17920457349999999</v>
          </cell>
          <cell r="BH128">
            <v>2.7341334490000002</v>
          </cell>
          <cell r="BK128">
            <v>0.17920457349999999</v>
          </cell>
          <cell r="BL128">
            <v>2.7341334490000002</v>
          </cell>
          <cell r="BM128">
            <v>0.74</v>
          </cell>
          <cell r="BN128">
            <v>0.74</v>
          </cell>
          <cell r="BO128">
            <v>88.59</v>
          </cell>
          <cell r="BP128" t="str">
            <v>Worse than national by 0.74 Z Score</v>
          </cell>
          <cell r="BQ128" t="str">
            <v>Measure NZ: 88.59</v>
          </cell>
          <cell r="BR128" t="str">
            <v>Quarterly report of quarter JAN-MAR2019</v>
          </cell>
          <cell r="BS128" t="str">
            <v>Quarterly report of quarter JAN-MAR2013</v>
          </cell>
          <cell r="BT128" t="str">
            <v>Quarterly report</v>
          </cell>
          <cell r="BU128">
            <v>43708</v>
          </cell>
        </row>
        <row r="129">
          <cell r="A129" t="str">
            <v>Assessment</v>
          </cell>
          <cell r="B129">
            <v>47</v>
          </cell>
          <cell r="C129">
            <v>43466</v>
          </cell>
          <cell r="D129" t="str">
            <v>Qrt</v>
          </cell>
          <cell r="E129">
            <v>90</v>
          </cell>
          <cell r="F129">
            <v>125</v>
          </cell>
          <cell r="G129">
            <v>110</v>
          </cell>
          <cell r="H129">
            <v>88</v>
          </cell>
          <cell r="I129" t="str">
            <v>Percentage of eligible patients who received a fall assessment</v>
          </cell>
          <cell r="J129" t="str">
            <v>SFTY</v>
          </cell>
          <cell r="K129" t="str">
            <v>Falls</v>
          </cell>
          <cell r="L129" t="str">
            <v>IHF</v>
          </cell>
          <cell r="N129" t="str">
            <v>P</v>
          </cell>
          <cell r="O129" t="str">
            <v>Rate</v>
          </cell>
          <cell r="Q129" t="str">
            <v>Y</v>
          </cell>
          <cell r="R129" t="str">
            <v>Bay of Plenty DHB</v>
          </cell>
          <cell r="T129">
            <v>100</v>
          </cell>
          <cell r="W129" t="str">
            <v>High</v>
          </cell>
          <cell r="X129">
            <v>88.586714221999998</v>
          </cell>
          <cell r="Y129" t="str">
            <v>LastPeriod</v>
          </cell>
          <cell r="AA129">
            <v>43.076923076999996</v>
          </cell>
          <cell r="AB129">
            <v>88</v>
          </cell>
          <cell r="AC129">
            <v>41275</v>
          </cell>
          <cell r="AD129">
            <v>43466</v>
          </cell>
          <cell r="AE129" t="str">
            <v>SRV</v>
          </cell>
          <cell r="AF129" t="str">
            <v>patients</v>
          </cell>
          <cell r="AH129">
            <v>86.25</v>
          </cell>
          <cell r="AJ129">
            <v>6.5403129000000004E-2</v>
          </cell>
          <cell r="AL129">
            <v>0.99785892300000001</v>
          </cell>
          <cell r="AM129">
            <v>2</v>
          </cell>
          <cell r="AN129" t="str">
            <v>SFTY01</v>
          </cell>
          <cell r="AO129" t="str">
            <v>Contributory falls</v>
          </cell>
          <cell r="AP129" t="str">
            <v>https://www.hqsc.govt.nz/our-programmes/health-quality-evaluation/projects/quality-and-safety-markers/</v>
          </cell>
          <cell r="AQ129" t="str">
            <v>https://www.hqsc.govt.nz/our-programmes/reducing-harm-from-falls/</v>
          </cell>
          <cell r="AR129">
            <v>100</v>
          </cell>
          <cell r="AS129" t="str">
            <v>N</v>
          </cell>
          <cell r="AT129">
            <v>88.586714221999998</v>
          </cell>
          <cell r="AU129">
            <v>-0.58671422200000001</v>
          </cell>
          <cell r="AV129">
            <v>0.34423357830000001</v>
          </cell>
          <cell r="AW129">
            <v>11.028485264</v>
          </cell>
          <cell r="AX129">
            <v>20</v>
          </cell>
          <cell r="AY129">
            <v>-0.05</v>
          </cell>
          <cell r="AZ129" t="str">
            <v>High</v>
          </cell>
          <cell r="BA129">
            <v>-0.05</v>
          </cell>
          <cell r="BB129">
            <v>-0.05</v>
          </cell>
          <cell r="BC129">
            <v>2.0499999999999998</v>
          </cell>
          <cell r="BD129" t="str">
            <v>Worse</v>
          </cell>
          <cell r="BF129">
            <v>0.13407641449999999</v>
          </cell>
          <cell r="BH129">
            <v>2.0456107922000002</v>
          </cell>
          <cell r="BK129">
            <v>0.13407641449999999</v>
          </cell>
          <cell r="BL129">
            <v>2.0456107922000002</v>
          </cell>
          <cell r="BM129">
            <v>0.05</v>
          </cell>
          <cell r="BN129">
            <v>0.05</v>
          </cell>
          <cell r="BO129">
            <v>88.59</v>
          </cell>
          <cell r="BP129" t="str">
            <v>Worse than national by 0.05 Z Score</v>
          </cell>
          <cell r="BQ129" t="str">
            <v>Measure NZ: 88.59</v>
          </cell>
          <cell r="BR129" t="str">
            <v>Quarterly report of quarter JAN-MAR2019</v>
          </cell>
          <cell r="BS129" t="str">
            <v>Quarterly report of quarter JAN-MAR2013</v>
          </cell>
          <cell r="BT129" t="str">
            <v>Quarterly report</v>
          </cell>
          <cell r="BU129">
            <v>43708</v>
          </cell>
        </row>
        <row r="130">
          <cell r="A130" t="str">
            <v>Assessment</v>
          </cell>
          <cell r="B130">
            <v>121</v>
          </cell>
          <cell r="C130">
            <v>43466</v>
          </cell>
          <cell r="D130" t="str">
            <v>Qrt</v>
          </cell>
          <cell r="E130">
            <v>90</v>
          </cell>
          <cell r="F130">
            <v>236</v>
          </cell>
          <cell r="G130">
            <v>231</v>
          </cell>
          <cell r="H130">
            <v>97.881355932000005</v>
          </cell>
          <cell r="I130" t="str">
            <v>Percentage of eligible patients who received a fall assessment</v>
          </cell>
          <cell r="J130" t="str">
            <v>SFTY</v>
          </cell>
          <cell r="K130" t="str">
            <v>Falls</v>
          </cell>
          <cell r="L130" t="str">
            <v>IHF</v>
          </cell>
          <cell r="N130" t="str">
            <v>P</v>
          </cell>
          <cell r="O130" t="str">
            <v>Rate</v>
          </cell>
          <cell r="Q130" t="str">
            <v>Y</v>
          </cell>
          <cell r="R130" t="str">
            <v>Canterbury DHB</v>
          </cell>
          <cell r="T130">
            <v>100</v>
          </cell>
          <cell r="W130" t="str">
            <v>High</v>
          </cell>
          <cell r="X130">
            <v>88.586714221999998</v>
          </cell>
          <cell r="Y130" t="str">
            <v>LastPeriod</v>
          </cell>
          <cell r="AA130">
            <v>96.969696970000001</v>
          </cell>
          <cell r="AB130">
            <v>97.881355932000005</v>
          </cell>
          <cell r="AC130">
            <v>41275</v>
          </cell>
          <cell r="AD130">
            <v>43466</v>
          </cell>
          <cell r="AE130" t="str">
            <v>SRV</v>
          </cell>
          <cell r="AF130" t="str">
            <v>patients</v>
          </cell>
          <cell r="AH130">
            <v>86.25</v>
          </cell>
          <cell r="AJ130">
            <v>6.5403129000000004E-2</v>
          </cell>
          <cell r="AL130">
            <v>0.99785892300000001</v>
          </cell>
          <cell r="AM130">
            <v>2</v>
          </cell>
          <cell r="AN130" t="str">
            <v>SFTY01</v>
          </cell>
          <cell r="AO130" t="str">
            <v>Contributory falls</v>
          </cell>
          <cell r="AP130" t="str">
            <v>https://www.hqsc.govt.nz/our-programmes/health-quality-evaluation/projects/quality-and-safety-markers/</v>
          </cell>
          <cell r="AQ130" t="str">
            <v>https://www.hqsc.govt.nz/our-programmes/reducing-harm-from-falls/</v>
          </cell>
          <cell r="AR130">
            <v>100</v>
          </cell>
          <cell r="AS130" t="str">
            <v>N</v>
          </cell>
          <cell r="AT130">
            <v>88.586714221999998</v>
          </cell>
          <cell r="AU130">
            <v>9.2946417102000005</v>
          </cell>
          <cell r="AV130">
            <v>86.390364520999995</v>
          </cell>
          <cell r="AW130">
            <v>11.028485264</v>
          </cell>
          <cell r="AX130">
            <v>20</v>
          </cell>
          <cell r="AY130">
            <v>0.84</v>
          </cell>
          <cell r="AZ130" t="str">
            <v>High</v>
          </cell>
          <cell r="BA130">
            <v>0.84</v>
          </cell>
          <cell r="BB130">
            <v>0.84</v>
          </cell>
          <cell r="BC130">
            <v>1.1599999999999999</v>
          </cell>
          <cell r="BD130" t="str">
            <v>Better</v>
          </cell>
          <cell r="BF130">
            <v>7.58676296E-2</v>
          </cell>
          <cell r="BH130">
            <v>1.1575163506999999</v>
          </cell>
          <cell r="BK130">
            <v>7.58676296E-2</v>
          </cell>
          <cell r="BL130">
            <v>1.1575163506999999</v>
          </cell>
          <cell r="BM130">
            <v>0.84</v>
          </cell>
          <cell r="BN130">
            <v>0.84</v>
          </cell>
          <cell r="BO130">
            <v>88.59</v>
          </cell>
          <cell r="BP130" t="str">
            <v>Better than national by 0.84 Z Score</v>
          </cell>
          <cell r="BQ130" t="str">
            <v>Measure NZ: 88.59</v>
          </cell>
          <cell r="BR130" t="str">
            <v>Quarterly report of quarter JAN-MAR2019</v>
          </cell>
          <cell r="BS130" t="str">
            <v>Quarterly report of quarter JAN-MAR2013</v>
          </cell>
          <cell r="BT130" t="str">
            <v>Quarterly report</v>
          </cell>
          <cell r="BU130">
            <v>43708</v>
          </cell>
        </row>
        <row r="131">
          <cell r="A131" t="str">
            <v>Assessment</v>
          </cell>
          <cell r="B131">
            <v>91</v>
          </cell>
          <cell r="C131">
            <v>43466</v>
          </cell>
          <cell r="D131" t="str">
            <v>Qrt</v>
          </cell>
          <cell r="E131">
            <v>90</v>
          </cell>
          <cell r="F131">
            <v>223</v>
          </cell>
          <cell r="G131">
            <v>185</v>
          </cell>
          <cell r="H131">
            <v>82.959641255999998</v>
          </cell>
          <cell r="I131" t="str">
            <v>Percentage of eligible patients who received a fall assessment</v>
          </cell>
          <cell r="J131" t="str">
            <v>SFTY</v>
          </cell>
          <cell r="K131" t="str">
            <v>Falls</v>
          </cell>
          <cell r="L131" t="str">
            <v>IHF</v>
          </cell>
          <cell r="N131" t="str">
            <v>P</v>
          </cell>
          <cell r="O131" t="str">
            <v>Rate</v>
          </cell>
          <cell r="Q131" t="str">
            <v>Y</v>
          </cell>
          <cell r="R131" t="str">
            <v>Capital &amp; Coast DHB</v>
          </cell>
          <cell r="T131">
            <v>100</v>
          </cell>
          <cell r="W131" t="str">
            <v>High</v>
          </cell>
          <cell r="X131">
            <v>88.586714221999998</v>
          </cell>
          <cell r="Y131" t="str">
            <v>LastPeriod</v>
          </cell>
          <cell r="AA131">
            <v>53.076923076999996</v>
          </cell>
          <cell r="AB131">
            <v>82.959641255999998</v>
          </cell>
          <cell r="AC131">
            <v>41275</v>
          </cell>
          <cell r="AD131">
            <v>43466</v>
          </cell>
          <cell r="AE131" t="str">
            <v>SRV</v>
          </cell>
          <cell r="AF131" t="str">
            <v>patients</v>
          </cell>
          <cell r="AH131">
            <v>86.25</v>
          </cell>
          <cell r="AJ131">
            <v>6.5403129000000004E-2</v>
          </cell>
          <cell r="AL131">
            <v>0.99785892300000001</v>
          </cell>
          <cell r="AM131">
            <v>2</v>
          </cell>
          <cell r="AN131" t="str">
            <v>SFTY01</v>
          </cell>
          <cell r="AO131" t="str">
            <v>Contributory falls</v>
          </cell>
          <cell r="AP131" t="str">
            <v>https://www.hqsc.govt.nz/our-programmes/health-quality-evaluation/projects/quality-and-safety-markers/</v>
          </cell>
          <cell r="AQ131" t="str">
            <v>https://www.hqsc.govt.nz/our-programmes/reducing-harm-from-falls/</v>
          </cell>
          <cell r="AR131">
            <v>100</v>
          </cell>
          <cell r="AS131" t="str">
            <v>N</v>
          </cell>
          <cell r="AT131">
            <v>88.586714221999998</v>
          </cell>
          <cell r="AU131">
            <v>-5.6270729660000001</v>
          </cell>
          <cell r="AV131">
            <v>31.663950169</v>
          </cell>
          <cell r="AW131">
            <v>11.028485264</v>
          </cell>
          <cell r="AX131">
            <v>20</v>
          </cell>
          <cell r="AY131">
            <v>-0.51</v>
          </cell>
          <cell r="AZ131" t="str">
            <v>High</v>
          </cell>
          <cell r="BA131">
            <v>-0.51</v>
          </cell>
          <cell r="BB131">
            <v>-0.51</v>
          </cell>
          <cell r="BC131">
            <v>2.5099999999999998</v>
          </cell>
          <cell r="BD131" t="str">
            <v>Worse</v>
          </cell>
          <cell r="BF131">
            <v>0.16416185380000001</v>
          </cell>
          <cell r="BH131">
            <v>2.5046258966999999</v>
          </cell>
          <cell r="BK131">
            <v>0.16416185380000001</v>
          </cell>
          <cell r="BL131">
            <v>2.5046258966999999</v>
          </cell>
          <cell r="BM131">
            <v>0.51</v>
          </cell>
          <cell r="BN131">
            <v>0.51</v>
          </cell>
          <cell r="BO131">
            <v>88.59</v>
          </cell>
          <cell r="BP131" t="str">
            <v>Worse than national by 0.51 Z Score</v>
          </cell>
          <cell r="BQ131" t="str">
            <v>Measure NZ: 88.59</v>
          </cell>
          <cell r="BR131" t="str">
            <v>Quarterly report of quarter JAN-MAR2019</v>
          </cell>
          <cell r="BS131" t="str">
            <v>Quarterly report of quarter JAN-MAR2013</v>
          </cell>
          <cell r="BT131" t="str">
            <v>Quarterly report</v>
          </cell>
          <cell r="BU131">
            <v>43708</v>
          </cell>
        </row>
        <row r="132">
          <cell r="A132" t="str">
            <v>Assessment</v>
          </cell>
          <cell r="B132">
            <v>23</v>
          </cell>
          <cell r="C132">
            <v>43466</v>
          </cell>
          <cell r="D132" t="str">
            <v>Qrt</v>
          </cell>
          <cell r="E132">
            <v>90</v>
          </cell>
          <cell r="F132">
            <v>219</v>
          </cell>
          <cell r="G132">
            <v>207</v>
          </cell>
          <cell r="H132">
            <v>94.520547945000004</v>
          </cell>
          <cell r="I132" t="str">
            <v>Percentage of eligible patients who received a fall assessment</v>
          </cell>
          <cell r="J132" t="str">
            <v>SFTY</v>
          </cell>
          <cell r="K132" t="str">
            <v>Falls</v>
          </cell>
          <cell r="L132" t="str">
            <v>IHF</v>
          </cell>
          <cell r="N132" t="str">
            <v>P</v>
          </cell>
          <cell r="O132" t="str">
            <v>Rate</v>
          </cell>
          <cell r="Q132" t="str">
            <v>Y</v>
          </cell>
          <cell r="R132" t="str">
            <v>Counties Manukau Health</v>
          </cell>
          <cell r="T132">
            <v>100</v>
          </cell>
          <cell r="W132" t="str">
            <v>High</v>
          </cell>
          <cell r="X132">
            <v>88.586714221999998</v>
          </cell>
          <cell r="Y132" t="str">
            <v>LastPeriod</v>
          </cell>
          <cell r="AA132">
            <v>98.484848485000001</v>
          </cell>
          <cell r="AB132">
            <v>94.520547945000004</v>
          </cell>
          <cell r="AC132">
            <v>41275</v>
          </cell>
          <cell r="AD132">
            <v>43466</v>
          </cell>
          <cell r="AE132" t="str">
            <v>SRV</v>
          </cell>
          <cell r="AF132" t="str">
            <v>patients</v>
          </cell>
          <cell r="AH132">
            <v>86.25</v>
          </cell>
          <cell r="AJ132">
            <v>6.5403129000000004E-2</v>
          </cell>
          <cell r="AL132">
            <v>0.99785892300000001</v>
          </cell>
          <cell r="AM132">
            <v>2</v>
          </cell>
          <cell r="AN132" t="str">
            <v>SFTY01</v>
          </cell>
          <cell r="AO132" t="str">
            <v>Contributory falls</v>
          </cell>
          <cell r="AP132" t="str">
            <v>https://www.hqsc.govt.nz/our-programmes/health-quality-evaluation/projects/quality-and-safety-markers/</v>
          </cell>
          <cell r="AQ132" t="str">
            <v>https://www.hqsc.govt.nz/our-programmes/reducing-harm-from-falls/</v>
          </cell>
          <cell r="AR132">
            <v>100</v>
          </cell>
          <cell r="AS132" t="str">
            <v>N</v>
          </cell>
          <cell r="AT132">
            <v>88.586714221999998</v>
          </cell>
          <cell r="AU132">
            <v>5.9338337232000002</v>
          </cell>
          <cell r="AV132">
            <v>35.210382654</v>
          </cell>
          <cell r="AW132">
            <v>11.028485264</v>
          </cell>
          <cell r="AX132">
            <v>20</v>
          </cell>
          <cell r="AY132">
            <v>0.54</v>
          </cell>
          <cell r="AZ132" t="str">
            <v>High</v>
          </cell>
          <cell r="BA132">
            <v>0.54</v>
          </cell>
          <cell r="BB132">
            <v>0.54</v>
          </cell>
          <cell r="BC132">
            <v>1.46</v>
          </cell>
          <cell r="BD132" t="str">
            <v>Better</v>
          </cell>
          <cell r="BF132">
            <v>9.5488568300000007E-2</v>
          </cell>
          <cell r="BH132">
            <v>1.4568740276000001</v>
          </cell>
          <cell r="BK132">
            <v>9.5488568300000007E-2</v>
          </cell>
          <cell r="BL132">
            <v>1.4568740276000001</v>
          </cell>
          <cell r="BM132">
            <v>0.54</v>
          </cell>
          <cell r="BN132">
            <v>0.54</v>
          </cell>
          <cell r="BO132">
            <v>88.59</v>
          </cell>
          <cell r="BP132" t="str">
            <v>Better than national by 0.54 Z Score</v>
          </cell>
          <cell r="BQ132" t="str">
            <v>Measure NZ: 88.59</v>
          </cell>
          <cell r="BR132" t="str">
            <v>Quarterly report of quarter JAN-MAR2019</v>
          </cell>
          <cell r="BS132" t="str">
            <v>Quarterly report of quarter JAN-MAR2013</v>
          </cell>
          <cell r="BT132" t="str">
            <v>Quarterly report</v>
          </cell>
          <cell r="BU132">
            <v>43708</v>
          </cell>
        </row>
        <row r="133">
          <cell r="A133" t="str">
            <v>Assessment</v>
          </cell>
          <cell r="B133">
            <v>51</v>
          </cell>
          <cell r="C133">
            <v>43466</v>
          </cell>
          <cell r="D133" t="str">
            <v>Qrt</v>
          </cell>
          <cell r="E133">
            <v>90</v>
          </cell>
          <cell r="F133">
            <v>121</v>
          </cell>
          <cell r="G133">
            <v>119</v>
          </cell>
          <cell r="H133">
            <v>98.347107437999995</v>
          </cell>
          <cell r="I133" t="str">
            <v>Percentage of eligible patients who received a fall assessment</v>
          </cell>
          <cell r="J133" t="str">
            <v>SFTY</v>
          </cell>
          <cell r="K133" t="str">
            <v>Falls</v>
          </cell>
          <cell r="L133" t="str">
            <v>IHF</v>
          </cell>
          <cell r="N133" t="str">
            <v>P</v>
          </cell>
          <cell r="O133" t="str">
            <v>Rate</v>
          </cell>
          <cell r="Q133" t="str">
            <v>Y</v>
          </cell>
          <cell r="R133" t="str">
            <v>Hauora Tairawhiti</v>
          </cell>
          <cell r="T133">
            <v>100</v>
          </cell>
          <cell r="W133" t="str">
            <v>High</v>
          </cell>
          <cell r="X133">
            <v>88.586714221999998</v>
          </cell>
          <cell r="Y133" t="str">
            <v>LastPeriod</v>
          </cell>
          <cell r="AA133">
            <v>65.384615385000004</v>
          </cell>
          <cell r="AB133">
            <v>98.347107437999995</v>
          </cell>
          <cell r="AC133">
            <v>41275</v>
          </cell>
          <cell r="AD133">
            <v>43466</v>
          </cell>
          <cell r="AE133" t="str">
            <v>SRV</v>
          </cell>
          <cell r="AF133" t="str">
            <v>patients</v>
          </cell>
          <cell r="AH133">
            <v>86.25</v>
          </cell>
          <cell r="AJ133">
            <v>6.5403129000000004E-2</v>
          </cell>
          <cell r="AL133">
            <v>0.99785892300000001</v>
          </cell>
          <cell r="AM133">
            <v>2</v>
          </cell>
          <cell r="AN133" t="str">
            <v>SFTY01</v>
          </cell>
          <cell r="AO133" t="str">
            <v>Contributory falls</v>
          </cell>
          <cell r="AP133" t="str">
            <v>https://www.hqsc.govt.nz/our-programmes/health-quality-evaluation/projects/quality-and-safety-markers/</v>
          </cell>
          <cell r="AQ133" t="str">
            <v>https://www.hqsc.govt.nz/our-programmes/reducing-harm-from-falls/</v>
          </cell>
          <cell r="AR133">
            <v>100</v>
          </cell>
          <cell r="AS133" t="str">
            <v>N</v>
          </cell>
          <cell r="AT133">
            <v>88.586714221999998</v>
          </cell>
          <cell r="AU133">
            <v>9.7603932160000006</v>
          </cell>
          <cell r="AV133">
            <v>95.265275731000003</v>
          </cell>
          <cell r="AW133">
            <v>11.028485264</v>
          </cell>
          <cell r="AX133">
            <v>20</v>
          </cell>
          <cell r="AY133">
            <v>0.89</v>
          </cell>
          <cell r="AZ133" t="str">
            <v>High</v>
          </cell>
          <cell r="BA133">
            <v>0.89</v>
          </cell>
          <cell r="BB133">
            <v>0.89</v>
          </cell>
          <cell r="BC133">
            <v>1.1100000000000001</v>
          </cell>
          <cell r="BD133" t="str">
            <v>Better</v>
          </cell>
          <cell r="BF133">
            <v>7.2597473199999998E-2</v>
          </cell>
          <cell r="BH133">
            <v>1.1076234045</v>
          </cell>
          <cell r="BK133">
            <v>7.2597473199999998E-2</v>
          </cell>
          <cell r="BL133">
            <v>1.1076234045</v>
          </cell>
          <cell r="BM133">
            <v>0.89</v>
          </cell>
          <cell r="BN133">
            <v>0.89</v>
          </cell>
          <cell r="BO133">
            <v>88.59</v>
          </cell>
          <cell r="BP133" t="str">
            <v>Better than national by 0.89 Z Score</v>
          </cell>
          <cell r="BQ133" t="str">
            <v>Measure NZ: 88.59</v>
          </cell>
          <cell r="BR133" t="str">
            <v>Quarterly report of quarter JAN-MAR2019</v>
          </cell>
          <cell r="BS133" t="str">
            <v>Quarterly report of quarter JAN-MAR2013</v>
          </cell>
          <cell r="BT133" t="str">
            <v>Quarterly report</v>
          </cell>
          <cell r="BU133">
            <v>43708</v>
          </cell>
        </row>
        <row r="134">
          <cell r="A134" t="str">
            <v>Assessment</v>
          </cell>
          <cell r="B134">
            <v>61</v>
          </cell>
          <cell r="C134">
            <v>43466</v>
          </cell>
          <cell r="D134" t="str">
            <v>Qrt</v>
          </cell>
          <cell r="E134">
            <v>90</v>
          </cell>
          <cell r="F134">
            <v>136</v>
          </cell>
          <cell r="G134">
            <v>127</v>
          </cell>
          <cell r="H134">
            <v>93.382352940999994</v>
          </cell>
          <cell r="I134" t="str">
            <v>Percentage of eligible patients who received a fall assessment</v>
          </cell>
          <cell r="J134" t="str">
            <v>SFTY</v>
          </cell>
          <cell r="K134" t="str">
            <v>Falls</v>
          </cell>
          <cell r="L134" t="str">
            <v>IHF</v>
          </cell>
          <cell r="N134" t="str">
            <v>P</v>
          </cell>
          <cell r="O134" t="str">
            <v>Rate</v>
          </cell>
          <cell r="Q134" t="str">
            <v>Y</v>
          </cell>
          <cell r="R134" t="str">
            <v>Hawke’s Bay DHB</v>
          </cell>
          <cell r="T134">
            <v>100</v>
          </cell>
          <cell r="W134" t="str">
            <v>High</v>
          </cell>
          <cell r="X134">
            <v>88.586714221999998</v>
          </cell>
          <cell r="Y134" t="str">
            <v>LastPeriod</v>
          </cell>
          <cell r="AA134">
            <v>86.153846153999993</v>
          </cell>
          <cell r="AB134">
            <v>93.382352940999994</v>
          </cell>
          <cell r="AC134">
            <v>41275</v>
          </cell>
          <cell r="AD134">
            <v>43466</v>
          </cell>
          <cell r="AE134" t="str">
            <v>SRV</v>
          </cell>
          <cell r="AF134" t="str">
            <v>patients</v>
          </cell>
          <cell r="AH134">
            <v>86.25</v>
          </cell>
          <cell r="AJ134">
            <v>6.5403129000000004E-2</v>
          </cell>
          <cell r="AL134">
            <v>0.99785892300000001</v>
          </cell>
          <cell r="AM134">
            <v>2</v>
          </cell>
          <cell r="AN134" t="str">
            <v>SFTY01</v>
          </cell>
          <cell r="AO134" t="str">
            <v>Contributory falls</v>
          </cell>
          <cell r="AP134" t="str">
            <v>https://www.hqsc.govt.nz/our-programmes/health-quality-evaluation/projects/quality-and-safety-markers/</v>
          </cell>
          <cell r="AQ134" t="str">
            <v>https://www.hqsc.govt.nz/our-programmes/reducing-harm-from-falls/</v>
          </cell>
          <cell r="AR134">
            <v>100</v>
          </cell>
          <cell r="AS134" t="str">
            <v>N</v>
          </cell>
          <cell r="AT134">
            <v>88.586714221999998</v>
          </cell>
          <cell r="AU134">
            <v>4.7956387192000003</v>
          </cell>
          <cell r="AV134">
            <v>22.998150724999999</v>
          </cell>
          <cell r="AW134">
            <v>11.028485264</v>
          </cell>
          <cell r="AX134">
            <v>20</v>
          </cell>
          <cell r="AY134">
            <v>0.43</v>
          </cell>
          <cell r="AZ134" t="str">
            <v>High</v>
          </cell>
          <cell r="BA134">
            <v>0.43</v>
          </cell>
          <cell r="BB134">
            <v>0.43</v>
          </cell>
          <cell r="BC134">
            <v>1.57</v>
          </cell>
          <cell r="BD134" t="str">
            <v>Better</v>
          </cell>
          <cell r="BF134">
            <v>0.1026829125</v>
          </cell>
          <cell r="BH134">
            <v>1.5666385090999999</v>
          </cell>
          <cell r="BK134">
            <v>0.1026829125</v>
          </cell>
          <cell r="BL134">
            <v>1.5666385090999999</v>
          </cell>
          <cell r="BM134">
            <v>0.43</v>
          </cell>
          <cell r="BN134">
            <v>0.43</v>
          </cell>
          <cell r="BO134">
            <v>88.59</v>
          </cell>
          <cell r="BP134" t="str">
            <v>Better than national by 0.43 Z Score</v>
          </cell>
          <cell r="BQ134" t="str">
            <v>Measure NZ: 88.59</v>
          </cell>
          <cell r="BR134" t="str">
            <v>Quarterly report of quarter JAN-MAR2019</v>
          </cell>
          <cell r="BS134" t="str">
            <v>Quarterly report of quarter JAN-MAR2013</v>
          </cell>
          <cell r="BT134" t="str">
            <v>Quarterly report</v>
          </cell>
          <cell r="BU134">
            <v>43708</v>
          </cell>
        </row>
        <row r="135">
          <cell r="A135" t="str">
            <v>Assessment</v>
          </cell>
          <cell r="B135">
            <v>92</v>
          </cell>
          <cell r="C135">
            <v>43466</v>
          </cell>
          <cell r="D135" t="str">
            <v>Qrt</v>
          </cell>
          <cell r="E135">
            <v>90</v>
          </cell>
          <cell r="F135">
            <v>166</v>
          </cell>
          <cell r="G135">
            <v>123</v>
          </cell>
          <cell r="H135">
            <v>74.096385541999993</v>
          </cell>
          <cell r="I135" t="str">
            <v>Percentage of eligible patients who received a fall assessment</v>
          </cell>
          <cell r="J135" t="str">
            <v>SFTY</v>
          </cell>
          <cell r="K135" t="str">
            <v>Falls</v>
          </cell>
          <cell r="L135" t="str">
            <v>IHF</v>
          </cell>
          <cell r="N135" t="str">
            <v>P</v>
          </cell>
          <cell r="O135" t="str">
            <v>Rate</v>
          </cell>
          <cell r="Q135" t="str">
            <v>Y</v>
          </cell>
          <cell r="R135" t="str">
            <v>Hutt Valley DHB</v>
          </cell>
          <cell r="T135">
            <v>100</v>
          </cell>
          <cell r="W135" t="str">
            <v>High</v>
          </cell>
          <cell r="X135">
            <v>88.586714221999998</v>
          </cell>
          <cell r="Y135" t="str">
            <v>LastPeriod</v>
          </cell>
          <cell r="AA135">
            <v>63.120567375999997</v>
          </cell>
          <cell r="AB135">
            <v>74.096385541999993</v>
          </cell>
          <cell r="AC135">
            <v>41275</v>
          </cell>
          <cell r="AD135">
            <v>43466</v>
          </cell>
          <cell r="AE135" t="str">
            <v>SRV</v>
          </cell>
          <cell r="AF135" t="str">
            <v>patients</v>
          </cell>
          <cell r="AH135">
            <v>86.25</v>
          </cell>
          <cell r="AJ135">
            <v>6.5403129000000004E-2</v>
          </cell>
          <cell r="AL135">
            <v>0.99785892300000001</v>
          </cell>
          <cell r="AM135">
            <v>2</v>
          </cell>
          <cell r="AN135" t="str">
            <v>SFTY01</v>
          </cell>
          <cell r="AO135" t="str">
            <v>Contributory falls</v>
          </cell>
          <cell r="AP135" t="str">
            <v>https://www.hqsc.govt.nz/our-programmes/health-quality-evaluation/projects/quality-and-safety-markers/</v>
          </cell>
          <cell r="AQ135" t="str">
            <v>https://www.hqsc.govt.nz/our-programmes/reducing-harm-from-falls/</v>
          </cell>
          <cell r="AR135">
            <v>100</v>
          </cell>
          <cell r="AS135" t="str">
            <v>N</v>
          </cell>
          <cell r="AT135">
            <v>88.586714221999998</v>
          </cell>
          <cell r="AU135">
            <v>-14.490328679999999</v>
          </cell>
          <cell r="AV135">
            <v>209.96962525000001</v>
          </cell>
          <cell r="AW135">
            <v>11.028485264</v>
          </cell>
          <cell r="AX135">
            <v>20</v>
          </cell>
          <cell r="AY135">
            <v>-1.31</v>
          </cell>
          <cell r="AZ135" t="str">
            <v>High</v>
          </cell>
          <cell r="BA135">
            <v>-1.31</v>
          </cell>
          <cell r="BB135">
            <v>-1.31</v>
          </cell>
          <cell r="BC135">
            <v>3.1549999999999998</v>
          </cell>
          <cell r="BD135" t="str">
            <v>Worse</v>
          </cell>
          <cell r="BF135">
            <v>0.20634687199999999</v>
          </cell>
          <cell r="BH135">
            <v>3.1482449021000001</v>
          </cell>
          <cell r="BK135">
            <v>0.20634687199999999</v>
          </cell>
          <cell r="BL135">
            <v>3.1482449021000001</v>
          </cell>
          <cell r="BM135">
            <v>1.31</v>
          </cell>
          <cell r="BN135">
            <v>1.31</v>
          </cell>
          <cell r="BO135">
            <v>88.59</v>
          </cell>
          <cell r="BP135" t="str">
            <v>Worse than national by 1.31 Z Score</v>
          </cell>
          <cell r="BQ135" t="str">
            <v>Measure NZ: 88.59</v>
          </cell>
          <cell r="BR135" t="str">
            <v>Quarterly report of quarter JAN-MAR2019</v>
          </cell>
          <cell r="BS135" t="str">
            <v>Quarterly report of quarter JAN-MAR2013</v>
          </cell>
          <cell r="BT135" t="str">
            <v>Quarterly report</v>
          </cell>
          <cell r="BU135">
            <v>43708</v>
          </cell>
        </row>
        <row r="136">
          <cell r="A136" t="str">
            <v>Assessment</v>
          </cell>
          <cell r="B136">
            <v>42</v>
          </cell>
          <cell r="C136">
            <v>43466</v>
          </cell>
          <cell r="D136" t="str">
            <v>Qrt</v>
          </cell>
          <cell r="E136">
            <v>90</v>
          </cell>
          <cell r="F136">
            <v>200</v>
          </cell>
          <cell r="G136">
            <v>193</v>
          </cell>
          <cell r="H136">
            <v>96.5</v>
          </cell>
          <cell r="I136" t="str">
            <v>Percentage of eligible patients who received a fall assessment</v>
          </cell>
          <cell r="J136" t="str">
            <v>SFTY</v>
          </cell>
          <cell r="K136" t="str">
            <v>Falls</v>
          </cell>
          <cell r="L136" t="str">
            <v>IHF</v>
          </cell>
          <cell r="N136" t="str">
            <v>P</v>
          </cell>
          <cell r="O136" t="str">
            <v>Rate</v>
          </cell>
          <cell r="Q136" t="str">
            <v>Y</v>
          </cell>
          <cell r="R136" t="str">
            <v>Lakes DHB</v>
          </cell>
          <cell r="T136">
            <v>100</v>
          </cell>
          <cell r="W136" t="str">
            <v>High</v>
          </cell>
          <cell r="X136">
            <v>88.586714221999998</v>
          </cell>
          <cell r="Y136" t="str">
            <v>LastPeriod</v>
          </cell>
          <cell r="AA136">
            <v>76.666666667000001</v>
          </cell>
          <cell r="AB136">
            <v>96.5</v>
          </cell>
          <cell r="AC136">
            <v>41275</v>
          </cell>
          <cell r="AD136">
            <v>43466</v>
          </cell>
          <cell r="AE136" t="str">
            <v>SRV</v>
          </cell>
          <cell r="AF136" t="str">
            <v>patients</v>
          </cell>
          <cell r="AH136">
            <v>86.25</v>
          </cell>
          <cell r="AJ136">
            <v>6.5403129000000004E-2</v>
          </cell>
          <cell r="AL136">
            <v>0.99785892300000001</v>
          </cell>
          <cell r="AM136">
            <v>2</v>
          </cell>
          <cell r="AN136" t="str">
            <v>SFTY01</v>
          </cell>
          <cell r="AO136" t="str">
            <v>Contributory falls</v>
          </cell>
          <cell r="AP136" t="str">
            <v>https://www.hqsc.govt.nz/our-programmes/health-quality-evaluation/projects/quality-and-safety-markers/</v>
          </cell>
          <cell r="AQ136" t="str">
            <v>https://www.hqsc.govt.nz/our-programmes/reducing-harm-from-falls/</v>
          </cell>
          <cell r="AR136">
            <v>100</v>
          </cell>
          <cell r="AS136" t="str">
            <v>N</v>
          </cell>
          <cell r="AT136">
            <v>88.586714221999998</v>
          </cell>
          <cell r="AU136">
            <v>7.9132857779999997</v>
          </cell>
          <cell r="AV136">
            <v>62.620091803999998</v>
          </cell>
          <cell r="AW136">
            <v>11.028485264</v>
          </cell>
          <cell r="AX136">
            <v>20</v>
          </cell>
          <cell r="AY136">
            <v>0.72</v>
          </cell>
          <cell r="AZ136" t="str">
            <v>High</v>
          </cell>
          <cell r="BA136">
            <v>0.72</v>
          </cell>
          <cell r="BB136">
            <v>0.72</v>
          </cell>
          <cell r="BC136">
            <v>1.28</v>
          </cell>
          <cell r="BD136" t="str">
            <v>Better</v>
          </cell>
          <cell r="BF136">
            <v>8.3716005100000004E-2</v>
          </cell>
          <cell r="BH136">
            <v>1.2772594213999999</v>
          </cell>
          <cell r="BK136">
            <v>8.3716005100000004E-2</v>
          </cell>
          <cell r="BL136">
            <v>1.2772594213999999</v>
          </cell>
          <cell r="BM136">
            <v>0.72</v>
          </cell>
          <cell r="BN136">
            <v>0.72</v>
          </cell>
          <cell r="BO136">
            <v>88.59</v>
          </cell>
          <cell r="BP136" t="str">
            <v>Better than national by 0.72 Z Score</v>
          </cell>
          <cell r="BQ136" t="str">
            <v>Measure NZ: 88.59</v>
          </cell>
          <cell r="BR136" t="str">
            <v>Quarterly report of quarter JAN-MAR2019</v>
          </cell>
          <cell r="BS136" t="str">
            <v>Quarterly report of quarter JAN-MAR2013</v>
          </cell>
          <cell r="BT136" t="str">
            <v>Quarterly report</v>
          </cell>
          <cell r="BU136">
            <v>43708</v>
          </cell>
        </row>
        <row r="137">
          <cell r="A137" t="str">
            <v>Assessment</v>
          </cell>
          <cell r="B137">
            <v>81</v>
          </cell>
          <cell r="C137">
            <v>43466</v>
          </cell>
          <cell r="D137" t="str">
            <v>Qrt</v>
          </cell>
          <cell r="E137">
            <v>90</v>
          </cell>
          <cell r="F137">
            <v>822</v>
          </cell>
          <cell r="G137">
            <v>786</v>
          </cell>
          <cell r="H137">
            <v>95.620437956000004</v>
          </cell>
          <cell r="I137" t="str">
            <v>Percentage of eligible patients who received a fall assessment</v>
          </cell>
          <cell r="J137" t="str">
            <v>SFTY</v>
          </cell>
          <cell r="K137" t="str">
            <v>Falls</v>
          </cell>
          <cell r="L137" t="str">
            <v>IHF</v>
          </cell>
          <cell r="N137" t="str">
            <v>P</v>
          </cell>
          <cell r="O137" t="str">
            <v>Rate</v>
          </cell>
          <cell r="Q137" t="str">
            <v>Y</v>
          </cell>
          <cell r="R137" t="str">
            <v>MidCentral DHB</v>
          </cell>
          <cell r="T137">
            <v>100</v>
          </cell>
          <cell r="W137" t="str">
            <v>High</v>
          </cell>
          <cell r="X137">
            <v>88.586714221999998</v>
          </cell>
          <cell r="Y137" t="str">
            <v>LastPeriod</v>
          </cell>
          <cell r="AA137">
            <v>78.418329638000003</v>
          </cell>
          <cell r="AB137">
            <v>95.620437956000004</v>
          </cell>
          <cell r="AC137">
            <v>41275</v>
          </cell>
          <cell r="AD137">
            <v>43466</v>
          </cell>
          <cell r="AE137" t="str">
            <v>SRV</v>
          </cell>
          <cell r="AF137" t="str">
            <v>patients</v>
          </cell>
          <cell r="AH137">
            <v>86.25</v>
          </cell>
          <cell r="AJ137">
            <v>6.5403129000000004E-2</v>
          </cell>
          <cell r="AL137">
            <v>0.99785892300000001</v>
          </cell>
          <cell r="AM137">
            <v>2</v>
          </cell>
          <cell r="AN137" t="str">
            <v>SFTY01</v>
          </cell>
          <cell r="AO137" t="str">
            <v>Contributory falls</v>
          </cell>
          <cell r="AP137" t="str">
            <v>https://www.hqsc.govt.nz/our-programmes/health-quality-evaluation/projects/quality-and-safety-markers/</v>
          </cell>
          <cell r="AQ137" t="str">
            <v>https://www.hqsc.govt.nz/our-programmes/reducing-harm-from-falls/</v>
          </cell>
          <cell r="AR137">
            <v>100</v>
          </cell>
          <cell r="AS137" t="str">
            <v>N</v>
          </cell>
          <cell r="AT137">
            <v>88.586714221999998</v>
          </cell>
          <cell r="AU137">
            <v>7.0337237341999996</v>
          </cell>
          <cell r="AV137">
            <v>49.473269569000003</v>
          </cell>
          <cell r="AW137">
            <v>11.028485264</v>
          </cell>
          <cell r="AX137">
            <v>20</v>
          </cell>
          <cell r="AY137">
            <v>0.64</v>
          </cell>
          <cell r="AZ137" t="str">
            <v>High</v>
          </cell>
          <cell r="BA137">
            <v>0.64</v>
          </cell>
          <cell r="BB137">
            <v>0.64</v>
          </cell>
          <cell r="BC137">
            <v>1.36</v>
          </cell>
          <cell r="BD137" t="str">
            <v>Better</v>
          </cell>
          <cell r="BF137">
            <v>8.8948255399999995E-2</v>
          </cell>
          <cell r="BH137">
            <v>1.3570881352999999</v>
          </cell>
          <cell r="BK137">
            <v>8.8948255399999995E-2</v>
          </cell>
          <cell r="BL137">
            <v>1.3570881352999999</v>
          </cell>
          <cell r="BM137">
            <v>0.64</v>
          </cell>
          <cell r="BN137">
            <v>0.64</v>
          </cell>
          <cell r="BO137">
            <v>88.59</v>
          </cell>
          <cell r="BP137" t="str">
            <v>Better than national by 0.64 Z Score</v>
          </cell>
          <cell r="BQ137" t="str">
            <v>Measure NZ: 88.59</v>
          </cell>
          <cell r="BR137" t="str">
            <v>Quarterly report of quarter JAN-MAR2019</v>
          </cell>
          <cell r="BS137" t="str">
            <v>Quarterly report of quarter JAN-MAR2013</v>
          </cell>
          <cell r="BT137" t="str">
            <v>Quarterly report</v>
          </cell>
          <cell r="BU137">
            <v>43708</v>
          </cell>
        </row>
        <row r="138">
          <cell r="A138" t="str">
            <v>Assessment</v>
          </cell>
          <cell r="B138">
            <v>101</v>
          </cell>
          <cell r="C138">
            <v>43466</v>
          </cell>
          <cell r="D138" t="str">
            <v>Qrt</v>
          </cell>
          <cell r="E138">
            <v>90</v>
          </cell>
          <cell r="F138">
            <v>147</v>
          </cell>
          <cell r="G138">
            <v>99</v>
          </cell>
          <cell r="H138">
            <v>67.346938776000002</v>
          </cell>
          <cell r="I138" t="str">
            <v>Percentage of eligible patients who received a fall assessment</v>
          </cell>
          <cell r="J138" t="str">
            <v>SFTY</v>
          </cell>
          <cell r="K138" t="str">
            <v>Falls</v>
          </cell>
          <cell r="L138" t="str">
            <v>IHF</v>
          </cell>
          <cell r="N138" t="str">
            <v>P</v>
          </cell>
          <cell r="O138" t="str">
            <v>Rate</v>
          </cell>
          <cell r="Q138" t="str">
            <v>Y</v>
          </cell>
          <cell r="R138" t="str">
            <v>Nelson Marlborough DHB</v>
          </cell>
          <cell r="T138">
            <v>100</v>
          </cell>
          <cell r="W138" t="str">
            <v>High</v>
          </cell>
          <cell r="X138">
            <v>88.586714221999998</v>
          </cell>
          <cell r="Y138" t="str">
            <v>LastPeriod</v>
          </cell>
          <cell r="AA138">
            <v>79.885057470999996</v>
          </cell>
          <cell r="AB138">
            <v>67.346938776000002</v>
          </cell>
          <cell r="AC138">
            <v>41275</v>
          </cell>
          <cell r="AD138">
            <v>43466</v>
          </cell>
          <cell r="AE138" t="str">
            <v>SRV</v>
          </cell>
          <cell r="AF138" t="str">
            <v>patients</v>
          </cell>
          <cell r="AH138">
            <v>86.25</v>
          </cell>
          <cell r="AJ138">
            <v>6.5403129000000004E-2</v>
          </cell>
          <cell r="AL138">
            <v>0.99785892300000001</v>
          </cell>
          <cell r="AM138">
            <v>2</v>
          </cell>
          <cell r="AN138" t="str">
            <v>SFTY01</v>
          </cell>
          <cell r="AO138" t="str">
            <v>Contributory falls</v>
          </cell>
          <cell r="AP138" t="str">
            <v>https://www.hqsc.govt.nz/our-programmes/health-quality-evaluation/projects/quality-and-safety-markers/</v>
          </cell>
          <cell r="AQ138" t="str">
            <v>https://www.hqsc.govt.nz/our-programmes/reducing-harm-from-falls/</v>
          </cell>
          <cell r="AR138">
            <v>100</v>
          </cell>
          <cell r="AS138" t="str">
            <v>N</v>
          </cell>
          <cell r="AT138">
            <v>88.586714221999998</v>
          </cell>
          <cell r="AU138">
            <v>-21.23977545</v>
          </cell>
          <cell r="AV138">
            <v>451.12806102000002</v>
          </cell>
          <cell r="AW138">
            <v>11.028485264</v>
          </cell>
          <cell r="AX138">
            <v>20</v>
          </cell>
          <cell r="AY138">
            <v>-1.93</v>
          </cell>
          <cell r="AZ138" t="str">
            <v>High</v>
          </cell>
          <cell r="BA138">
            <v>-1.93</v>
          </cell>
          <cell r="BB138">
            <v>-1.93</v>
          </cell>
          <cell r="BC138">
            <v>3.4649999999999999</v>
          </cell>
          <cell r="BD138" t="str">
            <v>Worse</v>
          </cell>
          <cell r="BF138">
            <v>0.22662184199999999</v>
          </cell>
          <cell r="BH138">
            <v>3.4575811681999999</v>
          </cell>
          <cell r="BK138">
            <v>0.22662184199999999</v>
          </cell>
          <cell r="BL138">
            <v>3.4575811681999999</v>
          </cell>
          <cell r="BM138">
            <v>1.93</v>
          </cell>
          <cell r="BN138">
            <v>1.93</v>
          </cell>
          <cell r="BO138">
            <v>88.59</v>
          </cell>
          <cell r="BP138" t="str">
            <v>Worse than national by 1.93 Z Score</v>
          </cell>
          <cell r="BQ138" t="str">
            <v>Measure NZ: 88.59</v>
          </cell>
          <cell r="BR138" t="str">
            <v>Quarterly report of quarter JAN-MAR2019</v>
          </cell>
          <cell r="BS138" t="str">
            <v>Quarterly report of quarter JAN-MAR2013</v>
          </cell>
          <cell r="BT138" t="str">
            <v>Quarterly report</v>
          </cell>
          <cell r="BU138">
            <v>43708</v>
          </cell>
        </row>
        <row r="139">
          <cell r="A139" t="str">
            <v>Assessment</v>
          </cell>
          <cell r="B139">
            <v>200</v>
          </cell>
          <cell r="C139">
            <v>43466</v>
          </cell>
          <cell r="D139" t="str">
            <v>Qrt</v>
          </cell>
          <cell r="E139">
            <v>90</v>
          </cell>
          <cell r="F139">
            <v>4486</v>
          </cell>
          <cell r="G139">
            <v>3974</v>
          </cell>
          <cell r="H139">
            <v>88.586714221999998</v>
          </cell>
          <cell r="I139" t="str">
            <v>Percentage of eligible patients who received a fall assessment</v>
          </cell>
          <cell r="J139" t="str">
            <v>SFTY</v>
          </cell>
          <cell r="K139" t="str">
            <v>Falls</v>
          </cell>
          <cell r="L139" t="str">
            <v>IHF</v>
          </cell>
          <cell r="N139" t="str">
            <v>P</v>
          </cell>
          <cell r="O139" t="str">
            <v>Rate</v>
          </cell>
          <cell r="Q139" t="str">
            <v>Y</v>
          </cell>
          <cell r="R139" t="str">
            <v>New Zealand</v>
          </cell>
          <cell r="T139">
            <v>100</v>
          </cell>
          <cell r="W139" t="str">
            <v>High</v>
          </cell>
          <cell r="X139">
            <v>88.586714221999998</v>
          </cell>
          <cell r="Y139" t="str">
            <v>LastPeriod</v>
          </cell>
          <cell r="AA139">
            <v>76.693766937999996</v>
          </cell>
          <cell r="AB139">
            <v>88.586714221999998</v>
          </cell>
          <cell r="AC139">
            <v>41275</v>
          </cell>
          <cell r="AD139">
            <v>43466</v>
          </cell>
          <cell r="AE139" t="str">
            <v>SRV</v>
          </cell>
          <cell r="AF139" t="str">
            <v>patients</v>
          </cell>
          <cell r="AH139">
            <v>86.25</v>
          </cell>
          <cell r="AJ139">
            <v>6.5403129000000004E-2</v>
          </cell>
          <cell r="AL139">
            <v>0.99785892300000001</v>
          </cell>
          <cell r="AM139">
            <v>2</v>
          </cell>
          <cell r="AN139" t="str">
            <v>SFTY01</v>
          </cell>
          <cell r="AO139" t="str">
            <v>Contributory falls</v>
          </cell>
          <cell r="AP139" t="str">
            <v>https://www.hqsc.govt.nz/our-programmes/health-quality-evaluation/projects/quality-and-safety-markers/</v>
          </cell>
          <cell r="AQ139" t="str">
            <v>https://www.hqsc.govt.nz/our-programmes/reducing-harm-from-falls/</v>
          </cell>
          <cell r="AR139">
            <v>100</v>
          </cell>
          <cell r="AS139" t="str">
            <v>N</v>
          </cell>
          <cell r="AT139">
            <v>88.586714221999998</v>
          </cell>
          <cell r="AU139">
            <v>0</v>
          </cell>
          <cell r="AV139">
            <v>0</v>
          </cell>
          <cell r="AW139">
            <v>11.028485264</v>
          </cell>
          <cell r="AX139">
            <v>20</v>
          </cell>
          <cell r="AY139">
            <v>0</v>
          </cell>
          <cell r="AZ139" t="str">
            <v>High</v>
          </cell>
          <cell r="BA139">
            <v>0</v>
          </cell>
          <cell r="BB139">
            <v>0</v>
          </cell>
          <cell r="BC139">
            <v>2</v>
          </cell>
          <cell r="BD139" t="str">
            <v>Same</v>
          </cell>
          <cell r="BF139">
            <v>0.13080625800000001</v>
          </cell>
          <cell r="BH139">
            <v>1.995717846</v>
          </cell>
          <cell r="BK139">
            <v>0.13080625800000001</v>
          </cell>
          <cell r="BL139">
            <v>1.995717846</v>
          </cell>
          <cell r="BM139">
            <v>0</v>
          </cell>
          <cell r="BN139">
            <v>0</v>
          </cell>
          <cell r="BO139">
            <v>88.59</v>
          </cell>
          <cell r="BP139" t="str">
            <v>National average</v>
          </cell>
          <cell r="BQ139" t="str">
            <v>Measure NZ: 88.59</v>
          </cell>
          <cell r="BR139" t="str">
            <v>Quarterly report of quarter JAN-MAR2019</v>
          </cell>
          <cell r="BS139" t="str">
            <v>Quarterly report of quarter JAN-MAR2013</v>
          </cell>
          <cell r="BT139" t="str">
            <v>Quarterly report</v>
          </cell>
          <cell r="BU139">
            <v>43708</v>
          </cell>
        </row>
        <row r="140">
          <cell r="A140" t="str">
            <v>Assessment</v>
          </cell>
          <cell r="B140">
            <v>11</v>
          </cell>
          <cell r="C140">
            <v>43466</v>
          </cell>
          <cell r="D140" t="str">
            <v>Qrt</v>
          </cell>
          <cell r="E140">
            <v>90</v>
          </cell>
          <cell r="F140">
            <v>110</v>
          </cell>
          <cell r="G140">
            <v>88</v>
          </cell>
          <cell r="H140">
            <v>80</v>
          </cell>
          <cell r="I140" t="str">
            <v>Percentage of eligible patients who received a fall assessment</v>
          </cell>
          <cell r="J140" t="str">
            <v>SFTY</v>
          </cell>
          <cell r="K140" t="str">
            <v>Falls</v>
          </cell>
          <cell r="L140" t="str">
            <v>IHF</v>
          </cell>
          <cell r="N140" t="str">
            <v>P</v>
          </cell>
          <cell r="O140" t="str">
            <v>Rate</v>
          </cell>
          <cell r="Q140" t="str">
            <v>Y</v>
          </cell>
          <cell r="R140" t="str">
            <v>Northland DHB</v>
          </cell>
          <cell r="T140">
            <v>100</v>
          </cell>
          <cell r="W140" t="str">
            <v>High</v>
          </cell>
          <cell r="X140">
            <v>88.586714221999998</v>
          </cell>
          <cell r="Y140" t="str">
            <v>LastPeriod</v>
          </cell>
          <cell r="AA140">
            <v>73.134328358000005</v>
          </cell>
          <cell r="AB140">
            <v>80</v>
          </cell>
          <cell r="AC140">
            <v>41275</v>
          </cell>
          <cell r="AD140">
            <v>43466</v>
          </cell>
          <cell r="AE140" t="str">
            <v>SRV</v>
          </cell>
          <cell r="AF140" t="str">
            <v>patients</v>
          </cell>
          <cell r="AH140">
            <v>86.25</v>
          </cell>
          <cell r="AJ140">
            <v>6.5403129000000004E-2</v>
          </cell>
          <cell r="AL140">
            <v>0.99785892300000001</v>
          </cell>
          <cell r="AM140">
            <v>2</v>
          </cell>
          <cell r="AN140" t="str">
            <v>SFTY01</v>
          </cell>
          <cell r="AO140" t="str">
            <v>Contributory falls</v>
          </cell>
          <cell r="AP140" t="str">
            <v>https://www.hqsc.govt.nz/our-programmes/health-quality-evaluation/projects/quality-and-safety-markers/</v>
          </cell>
          <cell r="AQ140" t="str">
            <v>https://www.hqsc.govt.nz/our-programmes/reducing-harm-from-falls/</v>
          </cell>
          <cell r="AR140">
            <v>100</v>
          </cell>
          <cell r="AS140" t="str">
            <v>N</v>
          </cell>
          <cell r="AT140">
            <v>88.586714221999998</v>
          </cell>
          <cell r="AU140">
            <v>-8.5867142219999995</v>
          </cell>
          <cell r="AV140">
            <v>73.731661130999996</v>
          </cell>
          <cell r="AW140">
            <v>11.028485264</v>
          </cell>
          <cell r="AX140">
            <v>20</v>
          </cell>
          <cell r="AY140">
            <v>-0.78</v>
          </cell>
          <cell r="AZ140" t="str">
            <v>High</v>
          </cell>
          <cell r="BA140">
            <v>-0.78</v>
          </cell>
          <cell r="BB140">
            <v>-0.78</v>
          </cell>
          <cell r="BC140">
            <v>2.78</v>
          </cell>
          <cell r="BD140" t="str">
            <v>Worse</v>
          </cell>
          <cell r="BF140">
            <v>0.1818206986</v>
          </cell>
          <cell r="BH140">
            <v>2.7740478059</v>
          </cell>
          <cell r="BK140">
            <v>0.1818206986</v>
          </cell>
          <cell r="BL140">
            <v>2.7740478059</v>
          </cell>
          <cell r="BM140">
            <v>0.78</v>
          </cell>
          <cell r="BN140">
            <v>0.78</v>
          </cell>
          <cell r="BO140">
            <v>88.59</v>
          </cell>
          <cell r="BP140" t="str">
            <v>Worse than national by 0.78 Z Score</v>
          </cell>
          <cell r="BQ140" t="str">
            <v>Measure NZ: 88.59</v>
          </cell>
          <cell r="BR140" t="str">
            <v>Quarterly report of quarter JAN-MAR2019</v>
          </cell>
          <cell r="BS140" t="str">
            <v>Quarterly report of quarter JAN-MAR2013</v>
          </cell>
          <cell r="BT140" t="str">
            <v>Quarterly report</v>
          </cell>
          <cell r="BU140">
            <v>43708</v>
          </cell>
        </row>
        <row r="141">
          <cell r="A141" t="str">
            <v>Assessment</v>
          </cell>
          <cell r="B141">
            <v>123</v>
          </cell>
          <cell r="C141">
            <v>43466</v>
          </cell>
          <cell r="D141" t="str">
            <v>Qrt</v>
          </cell>
          <cell r="E141">
            <v>90</v>
          </cell>
          <cell r="F141">
            <v>130</v>
          </cell>
          <cell r="G141">
            <v>122</v>
          </cell>
          <cell r="H141">
            <v>93.846153846000007</v>
          </cell>
          <cell r="I141" t="str">
            <v>Percentage of eligible patients who received a fall assessment</v>
          </cell>
          <cell r="J141" t="str">
            <v>SFTY</v>
          </cell>
          <cell r="K141" t="str">
            <v>Falls</v>
          </cell>
          <cell r="L141" t="str">
            <v>IHF</v>
          </cell>
          <cell r="N141" t="str">
            <v>P</v>
          </cell>
          <cell r="O141" t="str">
            <v>Rate</v>
          </cell>
          <cell r="Q141" t="str">
            <v>Y</v>
          </cell>
          <cell r="R141" t="str">
            <v>South Canterbury DHB</v>
          </cell>
          <cell r="T141">
            <v>100</v>
          </cell>
          <cell r="W141" t="str">
            <v>High</v>
          </cell>
          <cell r="X141">
            <v>88.586714221999998</v>
          </cell>
          <cell r="Y141" t="str">
            <v>LastPeriod</v>
          </cell>
          <cell r="AA141">
            <v>90.769230769000004</v>
          </cell>
          <cell r="AB141">
            <v>93.846153846000007</v>
          </cell>
          <cell r="AC141">
            <v>41275</v>
          </cell>
          <cell r="AD141">
            <v>43466</v>
          </cell>
          <cell r="AE141" t="str">
            <v>SRV</v>
          </cell>
          <cell r="AF141" t="str">
            <v>patients</v>
          </cell>
          <cell r="AH141">
            <v>86.25</v>
          </cell>
          <cell r="AJ141">
            <v>6.5403129000000004E-2</v>
          </cell>
          <cell r="AL141">
            <v>0.99785892300000001</v>
          </cell>
          <cell r="AM141">
            <v>2</v>
          </cell>
          <cell r="AN141" t="str">
            <v>SFTY01</v>
          </cell>
          <cell r="AO141" t="str">
            <v>Contributory falls</v>
          </cell>
          <cell r="AP141" t="str">
            <v>https://www.hqsc.govt.nz/our-programmes/health-quality-evaluation/projects/quality-and-safety-markers/</v>
          </cell>
          <cell r="AQ141" t="str">
            <v>https://www.hqsc.govt.nz/our-programmes/reducing-harm-from-falls/</v>
          </cell>
          <cell r="AR141">
            <v>100</v>
          </cell>
          <cell r="AS141" t="str">
            <v>N</v>
          </cell>
          <cell r="AT141">
            <v>88.586714221999998</v>
          </cell>
          <cell r="AU141">
            <v>5.2594396240999997</v>
          </cell>
          <cell r="AV141">
            <v>27.66170516</v>
          </cell>
          <cell r="AW141">
            <v>11.028485264</v>
          </cell>
          <cell r="AX141">
            <v>20</v>
          </cell>
          <cell r="AY141">
            <v>0.48</v>
          </cell>
          <cell r="AZ141" t="str">
            <v>High</v>
          </cell>
          <cell r="BA141">
            <v>0.48</v>
          </cell>
          <cell r="BB141">
            <v>0.48</v>
          </cell>
          <cell r="BC141">
            <v>1.52</v>
          </cell>
          <cell r="BD141" t="str">
            <v>Better</v>
          </cell>
          <cell r="BF141">
            <v>9.9412756099999999E-2</v>
          </cell>
          <cell r="BH141">
            <v>1.516745563</v>
          </cell>
          <cell r="BK141">
            <v>9.9412756099999999E-2</v>
          </cell>
          <cell r="BL141">
            <v>1.516745563</v>
          </cell>
          <cell r="BM141">
            <v>0.48</v>
          </cell>
          <cell r="BN141">
            <v>0.48</v>
          </cell>
          <cell r="BO141">
            <v>88.59</v>
          </cell>
          <cell r="BP141" t="str">
            <v>Better than national by 0.48 Z Score</v>
          </cell>
          <cell r="BQ141" t="str">
            <v>Measure NZ: 88.59</v>
          </cell>
          <cell r="BR141" t="str">
            <v>Quarterly report of quarter JAN-MAR2019</v>
          </cell>
          <cell r="BS141" t="str">
            <v>Quarterly report of quarter JAN-MAR2013</v>
          </cell>
          <cell r="BT141" t="str">
            <v>Quarterly report</v>
          </cell>
          <cell r="BU141">
            <v>43708</v>
          </cell>
        </row>
        <row r="142">
          <cell r="A142" t="str">
            <v>Assessment</v>
          </cell>
          <cell r="B142">
            <v>160</v>
          </cell>
          <cell r="C142">
            <v>43466</v>
          </cell>
          <cell r="D142" t="str">
            <v>Qrt</v>
          </cell>
          <cell r="E142">
            <v>90</v>
          </cell>
          <cell r="F142">
            <v>526</v>
          </cell>
          <cell r="G142">
            <v>452</v>
          </cell>
          <cell r="H142">
            <v>85.931558934999998</v>
          </cell>
          <cell r="I142" t="str">
            <v>Percentage of eligible patients who received a fall assessment</v>
          </cell>
          <cell r="J142" t="str">
            <v>SFTY</v>
          </cell>
          <cell r="K142" t="str">
            <v>Falls</v>
          </cell>
          <cell r="L142" t="str">
            <v>IHF</v>
          </cell>
          <cell r="N142" t="str">
            <v>P</v>
          </cell>
          <cell r="O142" t="str">
            <v>Rate</v>
          </cell>
          <cell r="Q142" t="str">
            <v>Y</v>
          </cell>
          <cell r="R142" t="str">
            <v>Southern DHB</v>
          </cell>
          <cell r="T142">
            <v>100</v>
          </cell>
          <cell r="W142" t="str">
            <v>High</v>
          </cell>
          <cell r="X142">
            <v>88.586714221999998</v>
          </cell>
          <cell r="Y142" t="str">
            <v>LastPeriod</v>
          </cell>
          <cell r="AA142">
            <v>86.363636364000001</v>
          </cell>
          <cell r="AB142">
            <v>85.931558934999998</v>
          </cell>
          <cell r="AC142">
            <v>41275</v>
          </cell>
          <cell r="AD142">
            <v>43466</v>
          </cell>
          <cell r="AE142" t="str">
            <v>SRV</v>
          </cell>
          <cell r="AF142" t="str">
            <v>patients</v>
          </cell>
          <cell r="AH142">
            <v>86.25</v>
          </cell>
          <cell r="AJ142">
            <v>6.5403129000000004E-2</v>
          </cell>
          <cell r="AL142">
            <v>0.99785892300000001</v>
          </cell>
          <cell r="AM142">
            <v>2</v>
          </cell>
          <cell r="AN142" t="str">
            <v>SFTY01</v>
          </cell>
          <cell r="AO142" t="str">
            <v>Contributory falls</v>
          </cell>
          <cell r="AP142" t="str">
            <v>https://www.hqsc.govt.nz/our-programmes/health-quality-evaluation/projects/quality-and-safety-markers/</v>
          </cell>
          <cell r="AQ142" t="str">
            <v>https://www.hqsc.govt.nz/our-programmes/reducing-harm-from-falls/</v>
          </cell>
          <cell r="AR142">
            <v>100</v>
          </cell>
          <cell r="AS142" t="str">
            <v>N</v>
          </cell>
          <cell r="AT142">
            <v>88.586714221999998</v>
          </cell>
          <cell r="AU142">
            <v>-2.6551552869999999</v>
          </cell>
          <cell r="AV142">
            <v>7.0498495962999996</v>
          </cell>
          <cell r="AW142">
            <v>11.028485264</v>
          </cell>
          <cell r="AX142">
            <v>20</v>
          </cell>
          <cell r="AY142">
            <v>-0.24</v>
          </cell>
          <cell r="AZ142" t="str">
            <v>High</v>
          </cell>
          <cell r="BA142">
            <v>-0.24</v>
          </cell>
          <cell r="BB142">
            <v>-0.24</v>
          </cell>
          <cell r="BC142">
            <v>2.2400000000000002</v>
          </cell>
          <cell r="BD142" t="str">
            <v>Worse</v>
          </cell>
          <cell r="BF142">
            <v>0.14650300899999999</v>
          </cell>
          <cell r="BH142">
            <v>2.2352039874999998</v>
          </cell>
          <cell r="BK142">
            <v>0.14650300899999999</v>
          </cell>
          <cell r="BL142">
            <v>2.2352039874999998</v>
          </cell>
          <cell r="BM142">
            <v>0.24</v>
          </cell>
          <cell r="BN142">
            <v>0.24</v>
          </cell>
          <cell r="BO142">
            <v>88.59</v>
          </cell>
          <cell r="BP142" t="str">
            <v>Worse than national by 0.24 Z Score</v>
          </cell>
          <cell r="BQ142" t="str">
            <v>Measure NZ: 88.59</v>
          </cell>
          <cell r="BR142" t="str">
            <v>Quarterly report of quarter JAN-MAR2019</v>
          </cell>
          <cell r="BS142" t="str">
            <v>Quarterly report of quarter JAN-MAR2013</v>
          </cell>
          <cell r="BT142" t="str">
            <v>Quarterly report</v>
          </cell>
          <cell r="BU142">
            <v>43708</v>
          </cell>
        </row>
        <row r="143">
          <cell r="A143" t="str">
            <v>Assessment</v>
          </cell>
          <cell r="B143">
            <v>71</v>
          </cell>
          <cell r="C143">
            <v>43466</v>
          </cell>
          <cell r="D143" t="str">
            <v>Qrt</v>
          </cell>
          <cell r="E143">
            <v>90</v>
          </cell>
          <cell r="F143">
            <v>126</v>
          </cell>
          <cell r="G143">
            <v>80</v>
          </cell>
          <cell r="H143">
            <v>63.492063492</v>
          </cell>
          <cell r="I143" t="str">
            <v>Percentage of eligible patients who received a fall assessment</v>
          </cell>
          <cell r="J143" t="str">
            <v>SFTY</v>
          </cell>
          <cell r="K143" t="str">
            <v>Falls</v>
          </cell>
          <cell r="L143" t="str">
            <v>IHF</v>
          </cell>
          <cell r="N143" t="str">
            <v>P</v>
          </cell>
          <cell r="O143" t="str">
            <v>Rate</v>
          </cell>
          <cell r="Q143" t="str">
            <v>Y</v>
          </cell>
          <cell r="R143" t="str">
            <v>Taranaki DHB</v>
          </cell>
          <cell r="T143">
            <v>100</v>
          </cell>
          <cell r="W143" t="str">
            <v>High</v>
          </cell>
          <cell r="X143">
            <v>88.586714221999998</v>
          </cell>
          <cell r="Y143" t="str">
            <v>LastPeriod</v>
          </cell>
          <cell r="AA143">
            <v>90.769230769000004</v>
          </cell>
          <cell r="AB143">
            <v>63.492063492</v>
          </cell>
          <cell r="AC143">
            <v>41275</v>
          </cell>
          <cell r="AD143">
            <v>43466</v>
          </cell>
          <cell r="AE143" t="str">
            <v>SRV</v>
          </cell>
          <cell r="AF143" t="str">
            <v>patients</v>
          </cell>
          <cell r="AH143">
            <v>86.25</v>
          </cell>
          <cell r="AJ143">
            <v>6.5403129000000004E-2</v>
          </cell>
          <cell r="AL143">
            <v>0.99785892300000001</v>
          </cell>
          <cell r="AM143">
            <v>2</v>
          </cell>
          <cell r="AN143" t="str">
            <v>SFTY01</v>
          </cell>
          <cell r="AO143" t="str">
            <v>Contributory falls</v>
          </cell>
          <cell r="AP143" t="str">
            <v>https://www.hqsc.govt.nz/our-programmes/health-quality-evaluation/projects/quality-and-safety-markers/</v>
          </cell>
          <cell r="AQ143" t="str">
            <v>https://www.hqsc.govt.nz/our-programmes/reducing-harm-from-falls/</v>
          </cell>
          <cell r="AR143">
            <v>100</v>
          </cell>
          <cell r="AS143" t="str">
            <v>N</v>
          </cell>
          <cell r="AT143">
            <v>88.586714221999998</v>
          </cell>
          <cell r="AU143">
            <v>-25.094650730000001</v>
          </cell>
          <cell r="AV143">
            <v>629.74149525999997</v>
          </cell>
          <cell r="AW143">
            <v>11.028485264</v>
          </cell>
          <cell r="AX143">
            <v>20</v>
          </cell>
          <cell r="AY143">
            <v>-2.2799999999999998</v>
          </cell>
          <cell r="AZ143" t="str">
            <v>High</v>
          </cell>
          <cell r="BA143">
            <v>-2.2799999999999998</v>
          </cell>
          <cell r="BB143">
            <v>-2.2799999999999998</v>
          </cell>
          <cell r="BC143">
            <v>3.64</v>
          </cell>
          <cell r="BD143" t="str">
            <v>Worse</v>
          </cell>
          <cell r="BF143">
            <v>0.23806738960000001</v>
          </cell>
          <cell r="BH143">
            <v>3.6322064797000002</v>
          </cell>
          <cell r="BK143">
            <v>0.23806738960000001</v>
          </cell>
          <cell r="BL143">
            <v>3.6322064797000002</v>
          </cell>
          <cell r="BM143">
            <v>2.2799999999999998</v>
          </cell>
          <cell r="BN143">
            <v>2.2799999999999998</v>
          </cell>
          <cell r="BO143">
            <v>88.59</v>
          </cell>
          <cell r="BP143" t="str">
            <v>Worse than national by 2.28 Z Score</v>
          </cell>
          <cell r="BQ143" t="str">
            <v>Measure NZ: 88.59</v>
          </cell>
          <cell r="BR143" t="str">
            <v>Quarterly report of quarter JAN-MAR2019</v>
          </cell>
          <cell r="BS143" t="str">
            <v>Quarterly report of quarter JAN-MAR2013</v>
          </cell>
          <cell r="BT143" t="str">
            <v>Quarterly report</v>
          </cell>
          <cell r="BU143">
            <v>43708</v>
          </cell>
        </row>
        <row r="144">
          <cell r="A144" t="str">
            <v>Assessment</v>
          </cell>
          <cell r="B144">
            <v>31</v>
          </cell>
          <cell r="C144">
            <v>43466</v>
          </cell>
          <cell r="D144" t="str">
            <v>Qrt</v>
          </cell>
          <cell r="E144">
            <v>90</v>
          </cell>
          <cell r="F144">
            <v>186</v>
          </cell>
          <cell r="G144">
            <v>165</v>
          </cell>
          <cell r="H144">
            <v>88.709677419000002</v>
          </cell>
          <cell r="I144" t="str">
            <v>Percentage of eligible patients who received a fall assessment</v>
          </cell>
          <cell r="J144" t="str">
            <v>SFTY</v>
          </cell>
          <cell r="K144" t="str">
            <v>Falls</v>
          </cell>
          <cell r="L144" t="str">
            <v>IHF</v>
          </cell>
          <cell r="N144" t="str">
            <v>P</v>
          </cell>
          <cell r="O144" t="str">
            <v>Rate</v>
          </cell>
          <cell r="Q144" t="str">
            <v>Y</v>
          </cell>
          <cell r="R144" t="str">
            <v>Waikato DHB</v>
          </cell>
          <cell r="T144">
            <v>100</v>
          </cell>
          <cell r="W144" t="str">
            <v>High</v>
          </cell>
          <cell r="X144">
            <v>88.586714221999998</v>
          </cell>
          <cell r="Y144" t="str">
            <v>LastPeriod</v>
          </cell>
          <cell r="AA144">
            <v>96.129032257999995</v>
          </cell>
          <cell r="AB144">
            <v>88.709677419000002</v>
          </cell>
          <cell r="AC144">
            <v>41275</v>
          </cell>
          <cell r="AD144">
            <v>43466</v>
          </cell>
          <cell r="AE144" t="str">
            <v>SRV</v>
          </cell>
          <cell r="AF144" t="str">
            <v>patients</v>
          </cell>
          <cell r="AH144">
            <v>86.25</v>
          </cell>
          <cell r="AJ144">
            <v>6.5403129000000004E-2</v>
          </cell>
          <cell r="AL144">
            <v>0.99785892300000001</v>
          </cell>
          <cell r="AM144">
            <v>2</v>
          </cell>
          <cell r="AN144" t="str">
            <v>SFTY01</v>
          </cell>
          <cell r="AO144" t="str">
            <v>Contributory falls</v>
          </cell>
          <cell r="AP144" t="str">
            <v>https://www.hqsc.govt.nz/our-programmes/health-quality-evaluation/projects/quality-and-safety-markers/</v>
          </cell>
          <cell r="AQ144" t="str">
            <v>https://www.hqsc.govt.nz/our-programmes/reducing-harm-from-falls/</v>
          </cell>
          <cell r="AR144">
            <v>100</v>
          </cell>
          <cell r="AS144" t="str">
            <v>N</v>
          </cell>
          <cell r="AT144">
            <v>88.586714221999998</v>
          </cell>
          <cell r="AU144">
            <v>0.12296319729999999</v>
          </cell>
          <cell r="AV144">
            <v>1.51199479E-2</v>
          </cell>
          <cell r="AW144">
            <v>11.028485264</v>
          </cell>
          <cell r="AX144">
            <v>20</v>
          </cell>
          <cell r="AY144">
            <v>0.01</v>
          </cell>
          <cell r="AZ144" t="str">
            <v>High</v>
          </cell>
          <cell r="BA144">
            <v>0.01</v>
          </cell>
          <cell r="BB144">
            <v>0.01</v>
          </cell>
          <cell r="BC144">
            <v>1.99</v>
          </cell>
          <cell r="BD144" t="str">
            <v>Better</v>
          </cell>
          <cell r="BF144">
            <v>0.13015222670000001</v>
          </cell>
          <cell r="BH144">
            <v>1.9857392568000001</v>
          </cell>
          <cell r="BK144">
            <v>0.13015222670000001</v>
          </cell>
          <cell r="BL144">
            <v>1.9857392568000001</v>
          </cell>
          <cell r="BM144">
            <v>0.01</v>
          </cell>
          <cell r="BN144">
            <v>0.01</v>
          </cell>
          <cell r="BO144">
            <v>88.59</v>
          </cell>
          <cell r="BP144" t="str">
            <v>Better than national by 0.01 Z Score</v>
          </cell>
          <cell r="BQ144" t="str">
            <v>Measure NZ: 88.59</v>
          </cell>
          <cell r="BR144" t="str">
            <v>Quarterly report of quarter JAN-MAR2019</v>
          </cell>
          <cell r="BS144" t="str">
            <v>Quarterly report of quarter JAN-MAR2013</v>
          </cell>
          <cell r="BT144" t="str">
            <v>Quarterly report</v>
          </cell>
          <cell r="BU144">
            <v>43708</v>
          </cell>
        </row>
        <row r="145">
          <cell r="A145" t="str">
            <v>Assessment</v>
          </cell>
          <cell r="B145">
            <v>93</v>
          </cell>
          <cell r="C145">
            <v>43466</v>
          </cell>
          <cell r="D145" t="str">
            <v>Qrt</v>
          </cell>
          <cell r="E145">
            <v>90</v>
          </cell>
          <cell r="F145">
            <v>169</v>
          </cell>
          <cell r="G145">
            <v>162</v>
          </cell>
          <cell r="H145">
            <v>95.857988165999998</v>
          </cell>
          <cell r="I145" t="str">
            <v>Percentage of eligible patients who received a fall assessment</v>
          </cell>
          <cell r="J145" t="str">
            <v>SFTY</v>
          </cell>
          <cell r="K145" t="str">
            <v>Falls</v>
          </cell>
          <cell r="L145" t="str">
            <v>IHF</v>
          </cell>
          <cell r="N145" t="str">
            <v>P</v>
          </cell>
          <cell r="O145" t="str">
            <v>Rate</v>
          </cell>
          <cell r="Q145" t="str">
            <v>Y</v>
          </cell>
          <cell r="R145" t="str">
            <v>Wairarapa DHB</v>
          </cell>
          <cell r="T145">
            <v>100</v>
          </cell>
          <cell r="W145" t="str">
            <v>High</v>
          </cell>
          <cell r="X145">
            <v>88.586714221999998</v>
          </cell>
          <cell r="Y145" t="str">
            <v>LastPeriod</v>
          </cell>
          <cell r="AA145">
            <v>70.769230769000004</v>
          </cell>
          <cell r="AB145">
            <v>95.857988165999998</v>
          </cell>
          <cell r="AC145">
            <v>41275</v>
          </cell>
          <cell r="AD145">
            <v>43466</v>
          </cell>
          <cell r="AE145" t="str">
            <v>SRV</v>
          </cell>
          <cell r="AF145" t="str">
            <v>patients</v>
          </cell>
          <cell r="AH145">
            <v>86.25</v>
          </cell>
          <cell r="AJ145">
            <v>6.5403129000000004E-2</v>
          </cell>
          <cell r="AL145">
            <v>0.99785892300000001</v>
          </cell>
          <cell r="AM145">
            <v>2</v>
          </cell>
          <cell r="AN145" t="str">
            <v>SFTY01</v>
          </cell>
          <cell r="AO145" t="str">
            <v>Contributory falls</v>
          </cell>
          <cell r="AP145" t="str">
            <v>https://www.hqsc.govt.nz/our-programmes/health-quality-evaluation/projects/quality-and-safety-markers/</v>
          </cell>
          <cell r="AQ145" t="str">
            <v>https://www.hqsc.govt.nz/our-programmes/reducing-harm-from-falls/</v>
          </cell>
          <cell r="AR145">
            <v>100</v>
          </cell>
          <cell r="AS145" t="str">
            <v>N</v>
          </cell>
          <cell r="AT145">
            <v>88.586714221999998</v>
          </cell>
          <cell r="AU145">
            <v>7.2712739436999998</v>
          </cell>
          <cell r="AV145">
            <v>52.871424763999997</v>
          </cell>
          <cell r="AW145">
            <v>11.028485264</v>
          </cell>
          <cell r="AX145">
            <v>20</v>
          </cell>
          <cell r="AY145">
            <v>0.66</v>
          </cell>
          <cell r="AZ145" t="str">
            <v>High</v>
          </cell>
          <cell r="BA145">
            <v>0.66</v>
          </cell>
          <cell r="BB145">
            <v>0.66</v>
          </cell>
          <cell r="BC145">
            <v>1.34</v>
          </cell>
          <cell r="BD145" t="str">
            <v>Better</v>
          </cell>
          <cell r="BF145">
            <v>8.7640192899999997E-2</v>
          </cell>
          <cell r="BH145">
            <v>1.3371309568</v>
          </cell>
          <cell r="BK145">
            <v>8.7640192899999997E-2</v>
          </cell>
          <cell r="BL145">
            <v>1.3371309568</v>
          </cell>
          <cell r="BM145">
            <v>0.66</v>
          </cell>
          <cell r="BN145">
            <v>0.66</v>
          </cell>
          <cell r="BO145">
            <v>88.59</v>
          </cell>
          <cell r="BP145" t="str">
            <v>Better than national by 0.66 Z Score</v>
          </cell>
          <cell r="BQ145" t="str">
            <v>Measure NZ: 88.59</v>
          </cell>
          <cell r="BR145" t="str">
            <v>Quarterly report of quarter JAN-MAR2019</v>
          </cell>
          <cell r="BS145" t="str">
            <v>Quarterly report of quarter JAN-MAR2013</v>
          </cell>
          <cell r="BT145" t="str">
            <v>Quarterly report</v>
          </cell>
          <cell r="BU145">
            <v>43708</v>
          </cell>
        </row>
        <row r="146">
          <cell r="A146" t="str">
            <v>Assessment</v>
          </cell>
          <cell r="B146">
            <v>21</v>
          </cell>
          <cell r="C146">
            <v>43466</v>
          </cell>
          <cell r="D146" t="str">
            <v>Qrt</v>
          </cell>
          <cell r="E146">
            <v>90</v>
          </cell>
          <cell r="F146">
            <v>307</v>
          </cell>
          <cell r="G146">
            <v>299</v>
          </cell>
          <cell r="H146">
            <v>97.394136807999999</v>
          </cell>
          <cell r="I146" t="str">
            <v>Percentage of eligible patients who received a fall assessment</v>
          </cell>
          <cell r="J146" t="str">
            <v>SFTY</v>
          </cell>
          <cell r="K146" t="str">
            <v>Falls</v>
          </cell>
          <cell r="L146" t="str">
            <v>IHF</v>
          </cell>
          <cell r="N146" t="str">
            <v>P</v>
          </cell>
          <cell r="O146" t="str">
            <v>Rate</v>
          </cell>
          <cell r="Q146" t="str">
            <v>Y</v>
          </cell>
          <cell r="R146" t="str">
            <v>Waitemata DHB</v>
          </cell>
          <cell r="T146">
            <v>100</v>
          </cell>
          <cell r="W146" t="str">
            <v>High</v>
          </cell>
          <cell r="X146">
            <v>88.586714221999998</v>
          </cell>
          <cell r="Y146" t="str">
            <v>LastPeriod</v>
          </cell>
          <cell r="AA146">
            <v>63.909774435999999</v>
          </cell>
          <cell r="AB146">
            <v>97.394136807999999</v>
          </cell>
          <cell r="AC146">
            <v>41275</v>
          </cell>
          <cell r="AD146">
            <v>43466</v>
          </cell>
          <cell r="AE146" t="str">
            <v>SRV</v>
          </cell>
          <cell r="AF146" t="str">
            <v>patients</v>
          </cell>
          <cell r="AH146">
            <v>86.25</v>
          </cell>
          <cell r="AJ146">
            <v>6.5403129000000004E-2</v>
          </cell>
          <cell r="AL146">
            <v>0.99785892300000001</v>
          </cell>
          <cell r="AM146">
            <v>2</v>
          </cell>
          <cell r="AN146" t="str">
            <v>SFTY01</v>
          </cell>
          <cell r="AO146" t="str">
            <v>Contributory falls</v>
          </cell>
          <cell r="AP146" t="str">
            <v>https://www.hqsc.govt.nz/our-programmes/health-quality-evaluation/projects/quality-and-safety-markers/</v>
          </cell>
          <cell r="AQ146" t="str">
            <v>https://www.hqsc.govt.nz/our-programmes/reducing-harm-from-falls/</v>
          </cell>
          <cell r="AR146">
            <v>100</v>
          </cell>
          <cell r="AS146" t="str">
            <v>N</v>
          </cell>
          <cell r="AT146">
            <v>88.586714221999998</v>
          </cell>
          <cell r="AU146">
            <v>8.8074225857999995</v>
          </cell>
          <cell r="AV146">
            <v>77.570692605000005</v>
          </cell>
          <cell r="AW146">
            <v>11.028485264</v>
          </cell>
          <cell r="AX146">
            <v>20</v>
          </cell>
          <cell r="AY146">
            <v>0.8</v>
          </cell>
          <cell r="AZ146" t="str">
            <v>High</v>
          </cell>
          <cell r="BA146">
            <v>0.8</v>
          </cell>
          <cell r="BB146">
            <v>0.8</v>
          </cell>
          <cell r="BC146">
            <v>1.2</v>
          </cell>
          <cell r="BD146" t="str">
            <v>Better</v>
          </cell>
          <cell r="BF146">
            <v>7.84837548E-2</v>
          </cell>
          <cell r="BH146">
            <v>1.1974307075999999</v>
          </cell>
          <cell r="BK146">
            <v>7.84837548E-2</v>
          </cell>
          <cell r="BL146">
            <v>1.1974307075999999</v>
          </cell>
          <cell r="BM146">
            <v>0.8</v>
          </cell>
          <cell r="BN146">
            <v>0.8</v>
          </cell>
          <cell r="BO146">
            <v>88.59</v>
          </cell>
          <cell r="BP146" t="str">
            <v>Better than national by 0.80 Z Score</v>
          </cell>
          <cell r="BQ146" t="str">
            <v>Measure NZ: 88.59</v>
          </cell>
          <cell r="BR146" t="str">
            <v>Quarterly report of quarter JAN-MAR2019</v>
          </cell>
          <cell r="BS146" t="str">
            <v>Quarterly report of quarter JAN-MAR2013</v>
          </cell>
          <cell r="BT146" t="str">
            <v>Quarterly report</v>
          </cell>
          <cell r="BU146">
            <v>43708</v>
          </cell>
        </row>
        <row r="147">
          <cell r="A147" t="str">
            <v>Assessment</v>
          </cell>
          <cell r="B147">
            <v>111</v>
          </cell>
          <cell r="C147">
            <v>43466</v>
          </cell>
          <cell r="D147" t="str">
            <v>Qrt</v>
          </cell>
          <cell r="E147">
            <v>90</v>
          </cell>
          <cell r="F147">
            <v>177</v>
          </cell>
          <cell r="G147">
            <v>120</v>
          </cell>
          <cell r="H147">
            <v>67.796610169000004</v>
          </cell>
          <cell r="I147" t="str">
            <v>Percentage of eligible patients who received a fall assessment</v>
          </cell>
          <cell r="J147" t="str">
            <v>SFTY</v>
          </cell>
          <cell r="K147" t="str">
            <v>Falls</v>
          </cell>
          <cell r="L147" t="str">
            <v>IHF</v>
          </cell>
          <cell r="N147" t="str">
            <v>P</v>
          </cell>
          <cell r="O147" t="str">
            <v>Rate</v>
          </cell>
          <cell r="Q147" t="str">
            <v>Y</v>
          </cell>
          <cell r="R147" t="str">
            <v>West Coast DHB</v>
          </cell>
          <cell r="T147">
            <v>100</v>
          </cell>
          <cell r="W147" t="str">
            <v>High</v>
          </cell>
          <cell r="X147">
            <v>88.586714221999998</v>
          </cell>
          <cell r="Y147" t="str">
            <v>LastPeriod</v>
          </cell>
          <cell r="AA147">
            <v>53.076923076999996</v>
          </cell>
          <cell r="AB147">
            <v>67.796610169000004</v>
          </cell>
          <cell r="AC147">
            <v>41275</v>
          </cell>
          <cell r="AD147">
            <v>43466</v>
          </cell>
          <cell r="AE147" t="str">
            <v>SRV</v>
          </cell>
          <cell r="AF147" t="str">
            <v>patients</v>
          </cell>
          <cell r="AH147">
            <v>86.25</v>
          </cell>
          <cell r="AJ147">
            <v>6.5403129000000004E-2</v>
          </cell>
          <cell r="AL147">
            <v>0.99785892300000001</v>
          </cell>
          <cell r="AM147">
            <v>2</v>
          </cell>
          <cell r="AN147" t="str">
            <v>SFTY01</v>
          </cell>
          <cell r="AO147" t="str">
            <v>Contributory falls</v>
          </cell>
          <cell r="AP147" t="str">
            <v>https://www.hqsc.govt.nz/our-programmes/health-quality-evaluation/projects/quality-and-safety-markers/</v>
          </cell>
          <cell r="AQ147" t="str">
            <v>https://www.hqsc.govt.nz/our-programmes/reducing-harm-from-falls/</v>
          </cell>
          <cell r="AR147">
            <v>100</v>
          </cell>
          <cell r="AS147" t="str">
            <v>N</v>
          </cell>
          <cell r="AT147">
            <v>88.586714221999998</v>
          </cell>
          <cell r="AU147">
            <v>-20.79010405</v>
          </cell>
          <cell r="AV147">
            <v>432.22842652000003</v>
          </cell>
          <cell r="AW147">
            <v>11.028485264</v>
          </cell>
          <cell r="AX147">
            <v>20</v>
          </cell>
          <cell r="AY147">
            <v>-1.89</v>
          </cell>
          <cell r="AZ147" t="str">
            <v>High</v>
          </cell>
          <cell r="BA147">
            <v>-1.89</v>
          </cell>
          <cell r="BB147">
            <v>-1.89</v>
          </cell>
          <cell r="BC147">
            <v>3.4449999999999998</v>
          </cell>
          <cell r="BD147" t="str">
            <v>Worse</v>
          </cell>
          <cell r="BF147">
            <v>0.2253137794</v>
          </cell>
          <cell r="BH147">
            <v>3.4376239897</v>
          </cell>
          <cell r="BK147">
            <v>0.2253137794</v>
          </cell>
          <cell r="BL147">
            <v>3.4376239897</v>
          </cell>
          <cell r="BM147">
            <v>1.89</v>
          </cell>
          <cell r="BN147">
            <v>1.89</v>
          </cell>
          <cell r="BO147">
            <v>88.59</v>
          </cell>
          <cell r="BP147" t="str">
            <v>Worse than national by 1.89 Z Score</v>
          </cell>
          <cell r="BQ147" t="str">
            <v>Measure NZ: 88.59</v>
          </cell>
          <cell r="BR147" t="str">
            <v>Quarterly report of quarter JAN-MAR2019</v>
          </cell>
          <cell r="BS147" t="str">
            <v>Quarterly report of quarter JAN-MAR2013</v>
          </cell>
          <cell r="BT147" t="str">
            <v>Quarterly report</v>
          </cell>
          <cell r="BU147">
            <v>43708</v>
          </cell>
        </row>
        <row r="148">
          <cell r="A148" t="str">
            <v>Assessment</v>
          </cell>
          <cell r="B148">
            <v>82</v>
          </cell>
          <cell r="C148">
            <v>43466</v>
          </cell>
          <cell r="D148" t="str">
            <v>Qrt</v>
          </cell>
          <cell r="E148">
            <v>90</v>
          </cell>
          <cell r="F148">
            <v>130</v>
          </cell>
          <cell r="G148">
            <v>121</v>
          </cell>
          <cell r="H148">
            <v>93.076923077000004</v>
          </cell>
          <cell r="I148" t="str">
            <v>Percentage of eligible patients who received a fall assessment</v>
          </cell>
          <cell r="J148" t="str">
            <v>SFTY</v>
          </cell>
          <cell r="K148" t="str">
            <v>Falls</v>
          </cell>
          <cell r="L148" t="str">
            <v>IHF</v>
          </cell>
          <cell r="N148" t="str">
            <v>P</v>
          </cell>
          <cell r="O148" t="str">
            <v>Rate</v>
          </cell>
          <cell r="Q148" t="str">
            <v>Y</v>
          </cell>
          <cell r="R148" t="str">
            <v>Whanganui DHB</v>
          </cell>
          <cell r="T148">
            <v>100</v>
          </cell>
          <cell r="W148" t="str">
            <v>High</v>
          </cell>
          <cell r="X148">
            <v>88.586714221999998</v>
          </cell>
          <cell r="Y148" t="str">
            <v>LastPeriod</v>
          </cell>
          <cell r="AA148">
            <v>79.166666667000001</v>
          </cell>
          <cell r="AB148">
            <v>93.076923077000004</v>
          </cell>
          <cell r="AC148">
            <v>41275</v>
          </cell>
          <cell r="AD148">
            <v>43466</v>
          </cell>
          <cell r="AE148" t="str">
            <v>SRV</v>
          </cell>
          <cell r="AF148" t="str">
            <v>patients</v>
          </cell>
          <cell r="AH148">
            <v>86.25</v>
          </cell>
          <cell r="AJ148">
            <v>6.5403129000000004E-2</v>
          </cell>
          <cell r="AL148">
            <v>0.99785892300000001</v>
          </cell>
          <cell r="AM148">
            <v>2</v>
          </cell>
          <cell r="AN148" t="str">
            <v>SFTY01</v>
          </cell>
          <cell r="AO148" t="str">
            <v>Contributory falls</v>
          </cell>
          <cell r="AP148" t="str">
            <v>https://www.hqsc.govt.nz/our-programmes/health-quality-evaluation/projects/quality-and-safety-markers/</v>
          </cell>
          <cell r="AQ148" t="str">
            <v>https://www.hqsc.govt.nz/our-programmes/reducing-harm-from-falls/</v>
          </cell>
          <cell r="AR148">
            <v>100</v>
          </cell>
          <cell r="AS148" t="str">
            <v>N</v>
          </cell>
          <cell r="AT148">
            <v>88.586714221999998</v>
          </cell>
          <cell r="AU148">
            <v>4.4902088548999997</v>
          </cell>
          <cell r="AV148">
            <v>20.161975560999998</v>
          </cell>
          <cell r="AW148">
            <v>11.028485264</v>
          </cell>
          <cell r="AX148">
            <v>20</v>
          </cell>
          <cell r="AY148">
            <v>0.41</v>
          </cell>
          <cell r="AZ148" t="str">
            <v>High</v>
          </cell>
          <cell r="BA148">
            <v>0.41</v>
          </cell>
          <cell r="BB148">
            <v>0.41</v>
          </cell>
          <cell r="BC148">
            <v>1.59</v>
          </cell>
          <cell r="BD148" t="str">
            <v>Better</v>
          </cell>
          <cell r="BF148">
            <v>0.10399097509999999</v>
          </cell>
          <cell r="BH148">
            <v>1.5865956876</v>
          </cell>
          <cell r="BK148">
            <v>0.10399097509999999</v>
          </cell>
          <cell r="BL148">
            <v>1.5865956876</v>
          </cell>
          <cell r="BM148">
            <v>0.41</v>
          </cell>
          <cell r="BN148">
            <v>0.41</v>
          </cell>
          <cell r="BO148">
            <v>88.59</v>
          </cell>
          <cell r="BP148" t="str">
            <v>Better than national by 0.41 Z Score</v>
          </cell>
          <cell r="BQ148" t="str">
            <v>Measure NZ: 88.59</v>
          </cell>
          <cell r="BR148" t="str">
            <v>Quarterly report of quarter JAN-MAR2019</v>
          </cell>
          <cell r="BS148" t="str">
            <v>Quarterly report of quarter JAN-MAR2013</v>
          </cell>
          <cell r="BT148" t="str">
            <v>Quarterly report</v>
          </cell>
          <cell r="BU148">
            <v>43708</v>
          </cell>
        </row>
        <row r="149">
          <cell r="A149" t="str">
            <v>AsthmaChildAdm</v>
          </cell>
          <cell r="B149">
            <v>22</v>
          </cell>
          <cell r="C149">
            <v>42370</v>
          </cell>
          <cell r="D149" t="str">
            <v>Ann</v>
          </cell>
          <cell r="F149">
            <v>28690</v>
          </cell>
          <cell r="G149">
            <v>505</v>
          </cell>
          <cell r="H149">
            <v>17.6019519</v>
          </cell>
          <cell r="I149" t="str">
            <v>Number of children 0-4-year old admitted to hospital one or more times in a year with a primary diagnosis of asthma or wheeze per 1,000 population</v>
          </cell>
          <cell r="J149" t="str">
            <v>EFCT</v>
          </cell>
          <cell r="K149" t="str">
            <v>ChildASH</v>
          </cell>
          <cell r="N149" t="str">
            <v>O</v>
          </cell>
          <cell r="O149" t="str">
            <v>Rate</v>
          </cell>
          <cell r="P149" t="str">
            <v>Y</v>
          </cell>
          <cell r="Q149" t="str">
            <v>Y</v>
          </cell>
          <cell r="R149" t="str">
            <v>Auckland DHB</v>
          </cell>
          <cell r="T149">
            <v>1000</v>
          </cell>
          <cell r="V149">
            <v>0</v>
          </cell>
          <cell r="W149" t="str">
            <v>Low</v>
          </cell>
          <cell r="X149">
            <v>11.072214443</v>
          </cell>
          <cell r="Y149" t="str">
            <v>LastPeriod</v>
          </cell>
          <cell r="AA149">
            <v>19.309887193000002</v>
          </cell>
          <cell r="AB149">
            <v>17.6019519</v>
          </cell>
          <cell r="AC149">
            <v>40909</v>
          </cell>
          <cell r="AD149">
            <v>42370</v>
          </cell>
          <cell r="AE149" t="str">
            <v>Dom</v>
          </cell>
          <cell r="AF149" t="str">
            <v>Admissions</v>
          </cell>
          <cell r="AG149">
            <v>346.5</v>
          </cell>
          <cell r="AH149">
            <v>319.5</v>
          </cell>
          <cell r="AI149">
            <v>0.97236992</v>
          </cell>
          <cell r="AJ149">
            <v>0.76040596599999999</v>
          </cell>
          <cell r="AK149">
            <v>-0.23344536399999999</v>
          </cell>
          <cell r="AL149">
            <v>-0.649448048</v>
          </cell>
          <cell r="AM149">
            <v>2.1</v>
          </cell>
          <cell r="AN149" t="str">
            <v>EFCT83</v>
          </cell>
          <cell r="AO149" t="str">
            <v>Contributory child asthma</v>
          </cell>
          <cell r="AP149" t="str">
            <v>https://www.hqsc.govt.nz/our-programmes/health-quality-evaluation/projects/atlas-of-healthcare-variation/asthma/</v>
          </cell>
          <cell r="AQ149" t="str">
            <v>https://www.hqsc.govt.nz/our-programmes/health-quality-evaluation/projects/atlas-of-healthcare-variation/</v>
          </cell>
          <cell r="AR149">
            <v>0</v>
          </cell>
          <cell r="AS149" t="str">
            <v>N</v>
          </cell>
          <cell r="AT149">
            <v>11.072214443</v>
          </cell>
          <cell r="AU149">
            <v>6.5297374567000004</v>
          </cell>
          <cell r="AV149">
            <v>42.637471253999998</v>
          </cell>
          <cell r="AW149">
            <v>3.2265383439000002</v>
          </cell>
          <cell r="AX149">
            <v>20</v>
          </cell>
          <cell r="AY149">
            <v>2.02</v>
          </cell>
          <cell r="AZ149" t="str">
            <v>Low</v>
          </cell>
          <cell r="BA149">
            <v>2.02</v>
          </cell>
          <cell r="BB149">
            <v>2.02</v>
          </cell>
          <cell r="BC149">
            <v>3.51</v>
          </cell>
          <cell r="BD149" t="str">
            <v>Worse</v>
          </cell>
          <cell r="BE149">
            <v>3.4130184192000002</v>
          </cell>
          <cell r="BF149">
            <v>2.6690249407</v>
          </cell>
          <cell r="BG149">
            <v>-0.81939322800000003</v>
          </cell>
          <cell r="BH149">
            <v>-2.2795626480000002</v>
          </cell>
          <cell r="BI149">
            <v>3.4130184192000002</v>
          </cell>
          <cell r="BJ149">
            <v>-0.81939322800000003</v>
          </cell>
          <cell r="BK149">
            <v>2.6690249407</v>
          </cell>
          <cell r="BL149">
            <v>-2.2795626480000002</v>
          </cell>
          <cell r="BM149">
            <v>2.02</v>
          </cell>
          <cell r="BN149">
            <v>2.02</v>
          </cell>
          <cell r="BO149">
            <v>11.07</v>
          </cell>
          <cell r="BP149" t="str">
            <v>Worse than national by 2.02 Z Score</v>
          </cell>
          <cell r="BQ149" t="str">
            <v>Measure NZ: 11.07</v>
          </cell>
          <cell r="BR149" t="str">
            <v>Annual report of year 2016</v>
          </cell>
          <cell r="BS149" t="str">
            <v>Annual report of year 2012</v>
          </cell>
          <cell r="BT149" t="str">
            <v>Annual report</v>
          </cell>
          <cell r="BU149">
            <v>43708</v>
          </cell>
        </row>
        <row r="150">
          <cell r="A150" t="str">
            <v>AsthmaChildAdm</v>
          </cell>
          <cell r="B150">
            <v>47</v>
          </cell>
          <cell r="C150">
            <v>42370</v>
          </cell>
          <cell r="D150" t="str">
            <v>Ann</v>
          </cell>
          <cell r="F150">
            <v>14480</v>
          </cell>
          <cell r="G150">
            <v>128</v>
          </cell>
          <cell r="H150">
            <v>8.8397790055000005</v>
          </cell>
          <cell r="I150" t="str">
            <v>Number of children 0-4-year old admitted to hospital one or more times in a year with a primary diagnosis of asthma or wheeze per 1,000 population</v>
          </cell>
          <cell r="J150" t="str">
            <v>EFCT</v>
          </cell>
          <cell r="K150" t="str">
            <v>ChildASH</v>
          </cell>
          <cell r="N150" t="str">
            <v>O</v>
          </cell>
          <cell r="O150" t="str">
            <v>Rate</v>
          </cell>
          <cell r="P150" t="str">
            <v>Y</v>
          </cell>
          <cell r="Q150" t="str">
            <v>Y</v>
          </cell>
          <cell r="R150" t="str">
            <v>Bay of Plenty DHB</v>
          </cell>
          <cell r="T150">
            <v>1000</v>
          </cell>
          <cell r="V150">
            <v>0</v>
          </cell>
          <cell r="W150" t="str">
            <v>Low</v>
          </cell>
          <cell r="X150">
            <v>11.072214443</v>
          </cell>
          <cell r="Y150" t="str">
            <v>LastPeriod</v>
          </cell>
          <cell r="AA150">
            <v>12.7090301</v>
          </cell>
          <cell r="AB150">
            <v>8.8397790055000005</v>
          </cell>
          <cell r="AC150">
            <v>40909</v>
          </cell>
          <cell r="AD150">
            <v>42370</v>
          </cell>
          <cell r="AE150" t="str">
            <v>Dom</v>
          </cell>
          <cell r="AF150" t="str">
            <v>Admissions</v>
          </cell>
          <cell r="AG150">
            <v>346.5</v>
          </cell>
          <cell r="AH150">
            <v>319.5</v>
          </cell>
          <cell r="AI150">
            <v>0.97236992</v>
          </cell>
          <cell r="AJ150">
            <v>0.76040596599999999</v>
          </cell>
          <cell r="AK150">
            <v>-0.23344536399999999</v>
          </cell>
          <cell r="AL150">
            <v>-0.649448048</v>
          </cell>
          <cell r="AM150">
            <v>2.1</v>
          </cell>
          <cell r="AN150" t="str">
            <v>EFCT83</v>
          </cell>
          <cell r="AO150" t="str">
            <v>Contributory child asthma</v>
          </cell>
          <cell r="AP150" t="str">
            <v>https://www.hqsc.govt.nz/our-programmes/health-quality-evaluation/projects/atlas-of-healthcare-variation/asthma/</v>
          </cell>
          <cell r="AQ150" t="str">
            <v>https://www.hqsc.govt.nz/our-programmes/health-quality-evaluation/projects/atlas-of-healthcare-variation/</v>
          </cell>
          <cell r="AR150">
            <v>0</v>
          </cell>
          <cell r="AS150" t="str">
            <v>N</v>
          </cell>
          <cell r="AT150">
            <v>11.072214443</v>
          </cell>
          <cell r="AU150">
            <v>-2.2324354369999999</v>
          </cell>
          <cell r="AV150">
            <v>4.9837679819999998</v>
          </cell>
          <cell r="AW150">
            <v>3.2265383439000002</v>
          </cell>
          <cell r="AX150">
            <v>20</v>
          </cell>
          <cell r="AY150">
            <v>-0.69</v>
          </cell>
          <cell r="AZ150" t="str">
            <v>Low</v>
          </cell>
          <cell r="BA150">
            <v>-0.69</v>
          </cell>
          <cell r="BB150">
            <v>-0.69</v>
          </cell>
          <cell r="BC150">
            <v>1.31</v>
          </cell>
          <cell r="BD150" t="str">
            <v>Better</v>
          </cell>
          <cell r="BE150">
            <v>1.2738045951999999</v>
          </cell>
          <cell r="BF150">
            <v>0.99613181549999996</v>
          </cell>
          <cell r="BG150">
            <v>-0.30581342700000003</v>
          </cell>
          <cell r="BH150">
            <v>-0.85077694299999995</v>
          </cell>
          <cell r="BI150">
            <v>1.2738045951999999</v>
          </cell>
          <cell r="BJ150">
            <v>-0.30581342700000003</v>
          </cell>
          <cell r="BK150">
            <v>0.99613181549999996</v>
          </cell>
          <cell r="BL150">
            <v>-0.85077694299999995</v>
          </cell>
          <cell r="BM150">
            <v>0.69</v>
          </cell>
          <cell r="BN150">
            <v>0.69</v>
          </cell>
          <cell r="BO150">
            <v>11.07</v>
          </cell>
          <cell r="BP150" t="str">
            <v>Better than national by 0.69 Z Score</v>
          </cell>
          <cell r="BQ150" t="str">
            <v>Measure NZ: 11.07</v>
          </cell>
          <cell r="BR150" t="str">
            <v>Annual report of year 2016</v>
          </cell>
          <cell r="BS150" t="str">
            <v>Annual report of year 2012</v>
          </cell>
          <cell r="BT150" t="str">
            <v>Annual report</v>
          </cell>
          <cell r="BU150">
            <v>43708</v>
          </cell>
        </row>
        <row r="151">
          <cell r="A151" t="str">
            <v>AsthmaChildAdm</v>
          </cell>
          <cell r="B151">
            <v>121</v>
          </cell>
          <cell r="C151">
            <v>42370</v>
          </cell>
          <cell r="D151" t="str">
            <v>Ann</v>
          </cell>
          <cell r="F151">
            <v>30720</v>
          </cell>
          <cell r="G151">
            <v>338</v>
          </cell>
          <cell r="H151">
            <v>11.002604166999999</v>
          </cell>
          <cell r="I151" t="str">
            <v>Number of children 0-4-year old admitted to hospital one or more times in a year with a primary diagnosis of asthma or wheeze per 1,000 population</v>
          </cell>
          <cell r="J151" t="str">
            <v>EFCT</v>
          </cell>
          <cell r="K151" t="str">
            <v>ChildASH</v>
          </cell>
          <cell r="N151" t="str">
            <v>O</v>
          </cell>
          <cell r="O151" t="str">
            <v>Rate</v>
          </cell>
          <cell r="P151" t="str">
            <v>Y</v>
          </cell>
          <cell r="Q151" t="str">
            <v>Y</v>
          </cell>
          <cell r="R151" t="str">
            <v>Canterbury DHB</v>
          </cell>
          <cell r="T151">
            <v>1000</v>
          </cell>
          <cell r="V151">
            <v>0</v>
          </cell>
          <cell r="W151" t="str">
            <v>Low</v>
          </cell>
          <cell r="X151">
            <v>11.072214443</v>
          </cell>
          <cell r="Y151" t="str">
            <v>LastPeriod</v>
          </cell>
          <cell r="AA151">
            <v>12.022367194999999</v>
          </cell>
          <cell r="AB151">
            <v>11.002604166999999</v>
          </cell>
          <cell r="AC151">
            <v>40909</v>
          </cell>
          <cell r="AD151">
            <v>42370</v>
          </cell>
          <cell r="AE151" t="str">
            <v>Dom</v>
          </cell>
          <cell r="AF151" t="str">
            <v>Admissions</v>
          </cell>
          <cell r="AG151">
            <v>346.5</v>
          </cell>
          <cell r="AH151">
            <v>319.5</v>
          </cell>
          <cell r="AI151">
            <v>0.97236992</v>
          </cell>
          <cell r="AJ151">
            <v>0.76040596599999999</v>
          </cell>
          <cell r="AK151">
            <v>-0.23344536399999999</v>
          </cell>
          <cell r="AL151">
            <v>-0.649448048</v>
          </cell>
          <cell r="AM151">
            <v>2.1</v>
          </cell>
          <cell r="AN151" t="str">
            <v>EFCT83</v>
          </cell>
          <cell r="AO151" t="str">
            <v>Contributory child asthma</v>
          </cell>
          <cell r="AP151" t="str">
            <v>https://www.hqsc.govt.nz/our-programmes/health-quality-evaluation/projects/atlas-of-healthcare-variation/asthma/</v>
          </cell>
          <cell r="AQ151" t="str">
            <v>https://www.hqsc.govt.nz/our-programmes/health-quality-evaluation/projects/atlas-of-healthcare-variation/</v>
          </cell>
          <cell r="AR151">
            <v>0</v>
          </cell>
          <cell r="AS151" t="str">
            <v>N</v>
          </cell>
          <cell r="AT151">
            <v>11.072214443</v>
          </cell>
          <cell r="AU151">
            <v>-6.9610275999999999E-2</v>
          </cell>
          <cell r="AV151">
            <v>4.8455905999999997E-3</v>
          </cell>
          <cell r="AW151">
            <v>3.2265383439000002</v>
          </cell>
          <cell r="AX151">
            <v>20</v>
          </cell>
          <cell r="AY151">
            <v>-0.02</v>
          </cell>
          <cell r="AZ151" t="str">
            <v>Low</v>
          </cell>
          <cell r="BA151">
            <v>-0.02</v>
          </cell>
          <cell r="BB151">
            <v>-0.02</v>
          </cell>
          <cell r="BC151">
            <v>1.98</v>
          </cell>
          <cell r="BD151" t="str">
            <v>Better</v>
          </cell>
          <cell r="BE151">
            <v>1.9252924415999999</v>
          </cell>
          <cell r="BF151">
            <v>1.5056038127</v>
          </cell>
          <cell r="BG151">
            <v>-0.46222182099999998</v>
          </cell>
          <cell r="BH151">
            <v>-1.285907135</v>
          </cell>
          <cell r="BI151">
            <v>1.9252924415999999</v>
          </cell>
          <cell r="BJ151">
            <v>-0.46222182099999998</v>
          </cell>
          <cell r="BK151">
            <v>1.5056038127</v>
          </cell>
          <cell r="BL151">
            <v>-1.285907135</v>
          </cell>
          <cell r="BM151">
            <v>0.02</v>
          </cell>
          <cell r="BN151">
            <v>0.02</v>
          </cell>
          <cell r="BO151">
            <v>11.07</v>
          </cell>
          <cell r="BP151" t="str">
            <v>Better than national by 0.02 Z Score</v>
          </cell>
          <cell r="BQ151" t="str">
            <v>Measure NZ: 11.07</v>
          </cell>
          <cell r="BR151" t="str">
            <v>Annual report of year 2016</v>
          </cell>
          <cell r="BS151" t="str">
            <v>Annual report of year 2012</v>
          </cell>
          <cell r="BT151" t="str">
            <v>Annual report</v>
          </cell>
          <cell r="BU151">
            <v>43708</v>
          </cell>
        </row>
        <row r="152">
          <cell r="A152" t="str">
            <v>AsthmaChildAdm</v>
          </cell>
          <cell r="B152">
            <v>91</v>
          </cell>
          <cell r="C152">
            <v>42370</v>
          </cell>
          <cell r="D152" t="str">
            <v>Ann</v>
          </cell>
          <cell r="F152">
            <v>18530</v>
          </cell>
          <cell r="G152">
            <v>203</v>
          </cell>
          <cell r="H152">
            <v>10.955207771</v>
          </cell>
          <cell r="I152" t="str">
            <v>Number of children 0-4-year old admitted to hospital one or more times in a year with a primary diagnosis of asthma or wheeze per 1,000 population</v>
          </cell>
          <cell r="J152" t="str">
            <v>EFCT</v>
          </cell>
          <cell r="K152" t="str">
            <v>ChildASH</v>
          </cell>
          <cell r="N152" t="str">
            <v>O</v>
          </cell>
          <cell r="O152" t="str">
            <v>Rate</v>
          </cell>
          <cell r="P152" t="str">
            <v>Y</v>
          </cell>
          <cell r="Q152" t="str">
            <v>Y</v>
          </cell>
          <cell r="R152" t="str">
            <v>Capital &amp; Coast DHB</v>
          </cell>
          <cell r="T152">
            <v>1000</v>
          </cell>
          <cell r="V152">
            <v>0</v>
          </cell>
          <cell r="W152" t="str">
            <v>Low</v>
          </cell>
          <cell r="X152">
            <v>11.072214443</v>
          </cell>
          <cell r="Y152" t="str">
            <v>LastPeriod</v>
          </cell>
          <cell r="AA152">
            <v>11.816762103</v>
          </cell>
          <cell r="AB152">
            <v>10.955207771</v>
          </cell>
          <cell r="AC152">
            <v>40909</v>
          </cell>
          <cell r="AD152">
            <v>42370</v>
          </cell>
          <cell r="AE152" t="str">
            <v>Dom</v>
          </cell>
          <cell r="AF152" t="str">
            <v>Admissions</v>
          </cell>
          <cell r="AG152">
            <v>346.5</v>
          </cell>
          <cell r="AH152">
            <v>319.5</v>
          </cell>
          <cell r="AI152">
            <v>0.97236992</v>
          </cell>
          <cell r="AJ152">
            <v>0.76040596599999999</v>
          </cell>
          <cell r="AK152">
            <v>-0.23344536399999999</v>
          </cell>
          <cell r="AL152">
            <v>-0.649448048</v>
          </cell>
          <cell r="AM152">
            <v>2.1</v>
          </cell>
          <cell r="AN152" t="str">
            <v>EFCT83</v>
          </cell>
          <cell r="AO152" t="str">
            <v>Contributory child asthma</v>
          </cell>
          <cell r="AP152" t="str">
            <v>https://www.hqsc.govt.nz/our-programmes/health-quality-evaluation/projects/atlas-of-healthcare-variation/asthma/</v>
          </cell>
          <cell r="AQ152" t="str">
            <v>https://www.hqsc.govt.nz/our-programmes/health-quality-evaluation/projects/atlas-of-healthcare-variation/</v>
          </cell>
          <cell r="AR152">
            <v>0</v>
          </cell>
          <cell r="AS152" t="str">
            <v>N</v>
          </cell>
          <cell r="AT152">
            <v>11.072214443</v>
          </cell>
          <cell r="AU152">
            <v>-0.11700667200000001</v>
          </cell>
          <cell r="AV152">
            <v>1.36905612E-2</v>
          </cell>
          <cell r="AW152">
            <v>3.2265383439000002</v>
          </cell>
          <cell r="AX152">
            <v>20</v>
          </cell>
          <cell r="AY152">
            <v>-0.04</v>
          </cell>
          <cell r="AZ152" t="str">
            <v>Low</v>
          </cell>
          <cell r="BA152">
            <v>-0.04</v>
          </cell>
          <cell r="BB152">
            <v>-0.04</v>
          </cell>
          <cell r="BC152">
            <v>1.96</v>
          </cell>
          <cell r="BD152" t="str">
            <v>Better</v>
          </cell>
          <cell r="BE152">
            <v>1.9058450432</v>
          </cell>
          <cell r="BF152">
            <v>1.4903956934</v>
          </cell>
          <cell r="BG152">
            <v>-0.45755291300000001</v>
          </cell>
          <cell r="BH152">
            <v>-1.272918174</v>
          </cell>
          <cell r="BI152">
            <v>1.9058450432</v>
          </cell>
          <cell r="BJ152">
            <v>-0.45755291300000001</v>
          </cell>
          <cell r="BK152">
            <v>1.4903956934</v>
          </cell>
          <cell r="BL152">
            <v>-1.272918174</v>
          </cell>
          <cell r="BM152">
            <v>0.04</v>
          </cell>
          <cell r="BN152">
            <v>0.04</v>
          </cell>
          <cell r="BO152">
            <v>11.07</v>
          </cell>
          <cell r="BP152" t="str">
            <v>Better than national by 0.04 Z Score</v>
          </cell>
          <cell r="BQ152" t="str">
            <v>Measure NZ: 11.07</v>
          </cell>
          <cell r="BR152" t="str">
            <v>Annual report of year 2016</v>
          </cell>
          <cell r="BS152" t="str">
            <v>Annual report of year 2012</v>
          </cell>
          <cell r="BT152" t="str">
            <v>Annual report</v>
          </cell>
          <cell r="BU152">
            <v>43708</v>
          </cell>
        </row>
        <row r="153">
          <cell r="A153" t="str">
            <v>AsthmaChildAdm</v>
          </cell>
          <cell r="B153">
            <v>23</v>
          </cell>
          <cell r="C153">
            <v>42370</v>
          </cell>
          <cell r="D153" t="str">
            <v>Ann</v>
          </cell>
          <cell r="F153">
            <v>40260</v>
          </cell>
          <cell r="G153">
            <v>450</v>
          </cell>
          <cell r="H153">
            <v>11.177347243</v>
          </cell>
          <cell r="I153" t="str">
            <v>Number of children 0-4-year old admitted to hospital one or more times in a year with a primary diagnosis of asthma or wheeze per 1,000 population</v>
          </cell>
          <cell r="J153" t="str">
            <v>EFCT</v>
          </cell>
          <cell r="K153" t="str">
            <v>ChildASH</v>
          </cell>
          <cell r="N153" t="str">
            <v>O</v>
          </cell>
          <cell r="O153" t="str">
            <v>Rate</v>
          </cell>
          <cell r="P153" t="str">
            <v>Y</v>
          </cell>
          <cell r="Q153" t="str">
            <v>Y</v>
          </cell>
          <cell r="R153" t="str">
            <v>Counties Manukau Health</v>
          </cell>
          <cell r="T153">
            <v>1000</v>
          </cell>
          <cell r="V153">
            <v>0</v>
          </cell>
          <cell r="W153" t="str">
            <v>Low</v>
          </cell>
          <cell r="X153">
            <v>11.072214443</v>
          </cell>
          <cell r="Y153" t="str">
            <v>LastPeriod</v>
          </cell>
          <cell r="AA153">
            <v>10.893246187000001</v>
          </cell>
          <cell r="AB153">
            <v>11.177347243</v>
          </cell>
          <cell r="AC153">
            <v>40909</v>
          </cell>
          <cell r="AD153">
            <v>42370</v>
          </cell>
          <cell r="AE153" t="str">
            <v>Dom</v>
          </cell>
          <cell r="AF153" t="str">
            <v>Admissions</v>
          </cell>
          <cell r="AG153">
            <v>346.5</v>
          </cell>
          <cell r="AH153">
            <v>319.5</v>
          </cell>
          <cell r="AI153">
            <v>0.97236992</v>
          </cell>
          <cell r="AJ153">
            <v>0.76040596599999999</v>
          </cell>
          <cell r="AK153">
            <v>-0.23344536399999999</v>
          </cell>
          <cell r="AL153">
            <v>-0.649448048</v>
          </cell>
          <cell r="AM153">
            <v>2.1</v>
          </cell>
          <cell r="AN153" t="str">
            <v>EFCT83</v>
          </cell>
          <cell r="AO153" t="str">
            <v>Contributory child asthma</v>
          </cell>
          <cell r="AP153" t="str">
            <v>https://www.hqsc.govt.nz/our-programmes/health-quality-evaluation/projects/atlas-of-healthcare-variation/asthma/</v>
          </cell>
          <cell r="AQ153" t="str">
            <v>https://www.hqsc.govt.nz/our-programmes/health-quality-evaluation/projects/atlas-of-healthcare-variation/</v>
          </cell>
          <cell r="AR153">
            <v>0</v>
          </cell>
          <cell r="AS153" t="str">
            <v>N</v>
          </cell>
          <cell r="AT153">
            <v>11.072214443</v>
          </cell>
          <cell r="AU153">
            <v>0.1051328</v>
          </cell>
          <cell r="AV153">
            <v>1.1052905599999999E-2</v>
          </cell>
          <cell r="AW153">
            <v>3.2265383439000002</v>
          </cell>
          <cell r="AX153">
            <v>20</v>
          </cell>
          <cell r="AY153">
            <v>0.03</v>
          </cell>
          <cell r="AZ153" t="str">
            <v>Low</v>
          </cell>
          <cell r="BA153">
            <v>0.03</v>
          </cell>
          <cell r="BB153">
            <v>0.03</v>
          </cell>
          <cell r="BC153">
            <v>2.0299999999999998</v>
          </cell>
          <cell r="BD153" t="str">
            <v>Worse</v>
          </cell>
          <cell r="BE153">
            <v>1.9739109375999999</v>
          </cell>
          <cell r="BF153">
            <v>1.543624111</v>
          </cell>
          <cell r="BG153">
            <v>-0.47389408900000002</v>
          </cell>
          <cell r="BH153">
            <v>-1.318379537</v>
          </cell>
          <cell r="BI153">
            <v>1.9739109375999999</v>
          </cell>
          <cell r="BJ153">
            <v>-0.47389408900000002</v>
          </cell>
          <cell r="BK153">
            <v>1.543624111</v>
          </cell>
          <cell r="BL153">
            <v>-1.318379537</v>
          </cell>
          <cell r="BM153">
            <v>0.03</v>
          </cell>
          <cell r="BN153">
            <v>0.03</v>
          </cell>
          <cell r="BO153">
            <v>11.07</v>
          </cell>
          <cell r="BP153" t="str">
            <v>Worse than national by 0.03 Z Score</v>
          </cell>
          <cell r="BQ153" t="str">
            <v>Measure NZ: 11.07</v>
          </cell>
          <cell r="BR153" t="str">
            <v>Annual report of year 2016</v>
          </cell>
          <cell r="BS153" t="str">
            <v>Annual report of year 2012</v>
          </cell>
          <cell r="BT153" t="str">
            <v>Annual report</v>
          </cell>
          <cell r="BU153">
            <v>43708</v>
          </cell>
        </row>
        <row r="154">
          <cell r="A154" t="str">
            <v>AsthmaChildAdm</v>
          </cell>
          <cell r="B154">
            <v>51</v>
          </cell>
          <cell r="C154">
            <v>42370</v>
          </cell>
          <cell r="D154" t="str">
            <v>Ann</v>
          </cell>
          <cell r="F154">
            <v>3600</v>
          </cell>
          <cell r="G154">
            <v>38</v>
          </cell>
          <cell r="H154">
            <v>10.555555556</v>
          </cell>
          <cell r="I154" t="str">
            <v>Number of children 0-4-year old admitted to hospital one or more times in a year with a primary diagnosis of asthma or wheeze per 1,000 population</v>
          </cell>
          <cell r="J154" t="str">
            <v>EFCT</v>
          </cell>
          <cell r="K154" t="str">
            <v>ChildASH</v>
          </cell>
          <cell r="N154" t="str">
            <v>O</v>
          </cell>
          <cell r="O154" t="str">
            <v>Rate</v>
          </cell>
          <cell r="P154" t="str">
            <v>Y</v>
          </cell>
          <cell r="Q154" t="str">
            <v>Y</v>
          </cell>
          <cell r="R154" t="str">
            <v>Hauora Tairawhiti</v>
          </cell>
          <cell r="T154">
            <v>1000</v>
          </cell>
          <cell r="V154">
            <v>0</v>
          </cell>
          <cell r="W154" t="str">
            <v>Low</v>
          </cell>
          <cell r="X154">
            <v>11.072214443</v>
          </cell>
          <cell r="Y154" t="str">
            <v>LastPeriod</v>
          </cell>
          <cell r="AA154">
            <v>7.4838709676999997</v>
          </cell>
          <cell r="AB154">
            <v>10.555555556</v>
          </cell>
          <cell r="AC154">
            <v>40909</v>
          </cell>
          <cell r="AD154">
            <v>42370</v>
          </cell>
          <cell r="AE154" t="str">
            <v>Dom</v>
          </cell>
          <cell r="AF154" t="str">
            <v>Admissions</v>
          </cell>
          <cell r="AG154">
            <v>346.5</v>
          </cell>
          <cell r="AH154">
            <v>319.5</v>
          </cell>
          <cell r="AI154">
            <v>0.97236992</v>
          </cell>
          <cell r="AJ154">
            <v>0.76040596599999999</v>
          </cell>
          <cell r="AK154">
            <v>-0.23344536399999999</v>
          </cell>
          <cell r="AL154">
            <v>-0.649448048</v>
          </cell>
          <cell r="AM154">
            <v>2.1</v>
          </cell>
          <cell r="AN154" t="str">
            <v>EFCT83</v>
          </cell>
          <cell r="AO154" t="str">
            <v>Contributory child asthma</v>
          </cell>
          <cell r="AP154" t="str">
            <v>https://www.hqsc.govt.nz/our-programmes/health-quality-evaluation/projects/atlas-of-healthcare-variation/asthma/</v>
          </cell>
          <cell r="AQ154" t="str">
            <v>https://www.hqsc.govt.nz/our-programmes/health-quality-evaluation/projects/atlas-of-healthcare-variation/</v>
          </cell>
          <cell r="AR154">
            <v>0</v>
          </cell>
          <cell r="AS154" t="str">
            <v>N</v>
          </cell>
          <cell r="AT154">
            <v>11.072214443</v>
          </cell>
          <cell r="AU154">
            <v>-0.51665888699999996</v>
          </cell>
          <cell r="AV154">
            <v>0.26693640590000001</v>
          </cell>
          <cell r="AW154">
            <v>3.2265383439000002</v>
          </cell>
          <cell r="AX154">
            <v>20</v>
          </cell>
          <cell r="AY154">
            <v>-0.16</v>
          </cell>
          <cell r="AZ154" t="str">
            <v>Low</v>
          </cell>
          <cell r="BA154">
            <v>-0.16</v>
          </cell>
          <cell r="BB154">
            <v>-0.16</v>
          </cell>
          <cell r="BC154">
            <v>1.84</v>
          </cell>
          <cell r="BD154" t="str">
            <v>Better</v>
          </cell>
          <cell r="BE154">
            <v>1.7891606527999999</v>
          </cell>
          <cell r="BF154">
            <v>1.3991469774</v>
          </cell>
          <cell r="BG154">
            <v>-0.42953946999999998</v>
          </cell>
          <cell r="BH154">
            <v>-1.1949844080000001</v>
          </cell>
          <cell r="BI154">
            <v>1.7891606527999999</v>
          </cell>
          <cell r="BJ154">
            <v>-0.42953946999999998</v>
          </cell>
          <cell r="BK154">
            <v>1.3991469774</v>
          </cell>
          <cell r="BL154">
            <v>-1.1949844080000001</v>
          </cell>
          <cell r="BM154">
            <v>0.16</v>
          </cell>
          <cell r="BN154">
            <v>0.16</v>
          </cell>
          <cell r="BO154">
            <v>11.07</v>
          </cell>
          <cell r="BP154" t="str">
            <v>Better than national by 0.16 Z Score</v>
          </cell>
          <cell r="BQ154" t="str">
            <v>Measure NZ: 11.07</v>
          </cell>
          <cell r="BR154" t="str">
            <v>Annual report of year 2016</v>
          </cell>
          <cell r="BS154" t="str">
            <v>Annual report of year 2012</v>
          </cell>
          <cell r="BT154" t="str">
            <v>Annual report</v>
          </cell>
          <cell r="BU154">
            <v>43708</v>
          </cell>
        </row>
        <row r="155">
          <cell r="A155" t="str">
            <v>AsthmaChildAdm</v>
          </cell>
          <cell r="B155">
            <v>61</v>
          </cell>
          <cell r="C155">
            <v>42370</v>
          </cell>
          <cell r="D155" t="str">
            <v>Ann</v>
          </cell>
          <cell r="F155">
            <v>11240</v>
          </cell>
          <cell r="G155">
            <v>97</v>
          </cell>
          <cell r="H155">
            <v>8.6298932383999993</v>
          </cell>
          <cell r="I155" t="str">
            <v>Number of children 0-4-year old admitted to hospital one or more times in a year with a primary diagnosis of asthma or wheeze per 1,000 population</v>
          </cell>
          <cell r="J155" t="str">
            <v>EFCT</v>
          </cell>
          <cell r="K155" t="str">
            <v>ChildASH</v>
          </cell>
          <cell r="N155" t="str">
            <v>O</v>
          </cell>
          <cell r="O155" t="str">
            <v>Rate</v>
          </cell>
          <cell r="P155" t="str">
            <v>Y</v>
          </cell>
          <cell r="Q155" t="str">
            <v>Y</v>
          </cell>
          <cell r="R155" t="str">
            <v>Hawke’s Bay DHB</v>
          </cell>
          <cell r="T155">
            <v>1000</v>
          </cell>
          <cell r="V155">
            <v>0</v>
          </cell>
          <cell r="W155" t="str">
            <v>Low</v>
          </cell>
          <cell r="X155">
            <v>11.072214443</v>
          </cell>
          <cell r="Y155" t="str">
            <v>LastPeriod</v>
          </cell>
          <cell r="AA155">
            <v>7.7720207254</v>
          </cell>
          <cell r="AB155">
            <v>8.6298932383999993</v>
          </cell>
          <cell r="AC155">
            <v>40909</v>
          </cell>
          <cell r="AD155">
            <v>42370</v>
          </cell>
          <cell r="AE155" t="str">
            <v>Dom</v>
          </cell>
          <cell r="AF155" t="str">
            <v>Admissions</v>
          </cell>
          <cell r="AG155">
            <v>346.5</v>
          </cell>
          <cell r="AH155">
            <v>319.5</v>
          </cell>
          <cell r="AI155">
            <v>0.97236992</v>
          </cell>
          <cell r="AJ155">
            <v>0.76040596599999999</v>
          </cell>
          <cell r="AK155">
            <v>-0.23344536399999999</v>
          </cell>
          <cell r="AL155">
            <v>-0.649448048</v>
          </cell>
          <cell r="AM155">
            <v>2.1</v>
          </cell>
          <cell r="AN155" t="str">
            <v>EFCT83</v>
          </cell>
          <cell r="AO155" t="str">
            <v>Contributory child asthma</v>
          </cell>
          <cell r="AP155" t="str">
            <v>https://www.hqsc.govt.nz/our-programmes/health-quality-evaluation/projects/atlas-of-healthcare-variation/asthma/</v>
          </cell>
          <cell r="AQ155" t="str">
            <v>https://www.hqsc.govt.nz/our-programmes/health-quality-evaluation/projects/atlas-of-healthcare-variation/</v>
          </cell>
          <cell r="AR155">
            <v>0</v>
          </cell>
          <cell r="AS155" t="str">
            <v>N</v>
          </cell>
          <cell r="AT155">
            <v>11.072214443</v>
          </cell>
          <cell r="AU155">
            <v>-2.4423212040000002</v>
          </cell>
          <cell r="AV155">
            <v>5.9649328656999998</v>
          </cell>
          <cell r="AW155">
            <v>3.2265383439000002</v>
          </cell>
          <cell r="AX155">
            <v>20</v>
          </cell>
          <cell r="AY155">
            <v>-0.76</v>
          </cell>
          <cell r="AZ155" t="str">
            <v>Low</v>
          </cell>
          <cell r="BA155">
            <v>-0.76</v>
          </cell>
          <cell r="BB155">
            <v>-0.76</v>
          </cell>
          <cell r="BC155">
            <v>1.24</v>
          </cell>
          <cell r="BD155" t="str">
            <v>Better</v>
          </cell>
          <cell r="BE155">
            <v>1.2057387008</v>
          </cell>
          <cell r="BF155">
            <v>0.94290339779999999</v>
          </cell>
          <cell r="BG155">
            <v>-0.28947225100000001</v>
          </cell>
          <cell r="BH155">
            <v>-0.80531558000000003</v>
          </cell>
          <cell r="BI155">
            <v>1.2057387008</v>
          </cell>
          <cell r="BJ155">
            <v>-0.28947225100000001</v>
          </cell>
          <cell r="BK155">
            <v>0.94290339779999999</v>
          </cell>
          <cell r="BL155">
            <v>-0.80531558000000003</v>
          </cell>
          <cell r="BM155">
            <v>0.76</v>
          </cell>
          <cell r="BN155">
            <v>0.76</v>
          </cell>
          <cell r="BO155">
            <v>11.07</v>
          </cell>
          <cell r="BP155" t="str">
            <v>Better than national by 0.76 Z Score</v>
          </cell>
          <cell r="BQ155" t="str">
            <v>Measure NZ: 11.07</v>
          </cell>
          <cell r="BR155" t="str">
            <v>Annual report of year 2016</v>
          </cell>
          <cell r="BS155" t="str">
            <v>Annual report of year 2012</v>
          </cell>
          <cell r="BT155" t="str">
            <v>Annual report</v>
          </cell>
          <cell r="BU155">
            <v>43708</v>
          </cell>
        </row>
        <row r="156">
          <cell r="A156" t="str">
            <v>AsthmaChildAdm</v>
          </cell>
          <cell r="B156">
            <v>92</v>
          </cell>
          <cell r="C156">
            <v>42370</v>
          </cell>
          <cell r="D156" t="str">
            <v>Ann</v>
          </cell>
          <cell r="F156">
            <v>9740</v>
          </cell>
          <cell r="G156">
            <v>156</v>
          </cell>
          <cell r="H156">
            <v>16.016427105000002</v>
          </cell>
          <cell r="I156" t="str">
            <v>Number of children 0-4-year old admitted to hospital one or more times in a year with a primary diagnosis of asthma or wheeze per 1,000 population</v>
          </cell>
          <cell r="J156" t="str">
            <v>EFCT</v>
          </cell>
          <cell r="K156" t="str">
            <v>ChildASH</v>
          </cell>
          <cell r="N156" t="str">
            <v>O</v>
          </cell>
          <cell r="O156" t="str">
            <v>Rate</v>
          </cell>
          <cell r="P156" t="str">
            <v>Y</v>
          </cell>
          <cell r="Q156" t="str">
            <v>Y</v>
          </cell>
          <cell r="R156" t="str">
            <v>Hutt Valley DHB</v>
          </cell>
          <cell r="T156">
            <v>1000</v>
          </cell>
          <cell r="V156">
            <v>0</v>
          </cell>
          <cell r="W156" t="str">
            <v>Low</v>
          </cell>
          <cell r="X156">
            <v>11.072214443</v>
          </cell>
          <cell r="Y156" t="str">
            <v>LastPeriod</v>
          </cell>
          <cell r="AA156">
            <v>11.95335277</v>
          </cell>
          <cell r="AB156">
            <v>16.016427105000002</v>
          </cell>
          <cell r="AC156">
            <v>40909</v>
          </cell>
          <cell r="AD156">
            <v>42370</v>
          </cell>
          <cell r="AE156" t="str">
            <v>Dom</v>
          </cell>
          <cell r="AF156" t="str">
            <v>Admissions</v>
          </cell>
          <cell r="AG156">
            <v>346.5</v>
          </cell>
          <cell r="AH156">
            <v>319.5</v>
          </cell>
          <cell r="AI156">
            <v>0.97236992</v>
          </cell>
          <cell r="AJ156">
            <v>0.76040596599999999</v>
          </cell>
          <cell r="AK156">
            <v>-0.23344536399999999</v>
          </cell>
          <cell r="AL156">
            <v>-0.649448048</v>
          </cell>
          <cell r="AM156">
            <v>2.1</v>
          </cell>
          <cell r="AN156" t="str">
            <v>EFCT83</v>
          </cell>
          <cell r="AO156" t="str">
            <v>Contributory child asthma</v>
          </cell>
          <cell r="AP156" t="str">
            <v>https://www.hqsc.govt.nz/our-programmes/health-quality-evaluation/projects/atlas-of-healthcare-variation/asthma/</v>
          </cell>
          <cell r="AQ156" t="str">
            <v>https://www.hqsc.govt.nz/our-programmes/health-quality-evaluation/projects/atlas-of-healthcare-variation/</v>
          </cell>
          <cell r="AR156">
            <v>0</v>
          </cell>
          <cell r="AS156" t="str">
            <v>N</v>
          </cell>
          <cell r="AT156">
            <v>11.072214443</v>
          </cell>
          <cell r="AU156">
            <v>4.9442126618</v>
          </cell>
          <cell r="AV156">
            <v>24.445238844999999</v>
          </cell>
          <cell r="AW156">
            <v>3.2265383439000002</v>
          </cell>
          <cell r="AX156">
            <v>20</v>
          </cell>
          <cell r="AY156">
            <v>1.53</v>
          </cell>
          <cell r="AZ156" t="str">
            <v>Low</v>
          </cell>
          <cell r="BA156">
            <v>1.53</v>
          </cell>
          <cell r="BB156">
            <v>1.53</v>
          </cell>
          <cell r="BC156">
            <v>3.2650000000000001</v>
          </cell>
          <cell r="BD156" t="str">
            <v>Worse</v>
          </cell>
          <cell r="BE156">
            <v>3.1747877887999998</v>
          </cell>
          <cell r="BF156">
            <v>2.482725479</v>
          </cell>
          <cell r="BG156">
            <v>-0.76219911299999998</v>
          </cell>
          <cell r="BH156">
            <v>-2.1204478770000001</v>
          </cell>
          <cell r="BI156">
            <v>3.1747877887999998</v>
          </cell>
          <cell r="BJ156">
            <v>-0.76219911299999998</v>
          </cell>
          <cell r="BK156">
            <v>2.482725479</v>
          </cell>
          <cell r="BL156">
            <v>-2.1204478770000001</v>
          </cell>
          <cell r="BM156">
            <v>1.53</v>
          </cell>
          <cell r="BN156">
            <v>1.53</v>
          </cell>
          <cell r="BO156">
            <v>11.07</v>
          </cell>
          <cell r="BP156" t="str">
            <v>Worse than national by 1.53 Z Score</v>
          </cell>
          <cell r="BQ156" t="str">
            <v>Measure NZ: 11.07</v>
          </cell>
          <cell r="BR156" t="str">
            <v>Annual report of year 2016</v>
          </cell>
          <cell r="BS156" t="str">
            <v>Annual report of year 2012</v>
          </cell>
          <cell r="BT156" t="str">
            <v>Annual report</v>
          </cell>
          <cell r="BU156">
            <v>43708</v>
          </cell>
        </row>
        <row r="157">
          <cell r="A157" t="str">
            <v>AsthmaChildAdm</v>
          </cell>
          <cell r="B157">
            <v>42</v>
          </cell>
          <cell r="C157">
            <v>42370</v>
          </cell>
          <cell r="D157" t="str">
            <v>Ann</v>
          </cell>
          <cell r="F157">
            <v>7260</v>
          </cell>
          <cell r="G157">
            <v>119</v>
          </cell>
          <cell r="H157">
            <v>16.391184573</v>
          </cell>
          <cell r="I157" t="str">
            <v>Number of children 0-4-year old admitted to hospital one or more times in a year with a primary diagnosis of asthma or wheeze per 1,000 population</v>
          </cell>
          <cell r="J157" t="str">
            <v>EFCT</v>
          </cell>
          <cell r="K157" t="str">
            <v>ChildASH</v>
          </cell>
          <cell r="N157" t="str">
            <v>O</v>
          </cell>
          <cell r="O157" t="str">
            <v>Rate</v>
          </cell>
          <cell r="P157" t="str">
            <v>Y</v>
          </cell>
          <cell r="Q157" t="str">
            <v>Y</v>
          </cell>
          <cell r="R157" t="str">
            <v>Lakes DHB</v>
          </cell>
          <cell r="T157">
            <v>1000</v>
          </cell>
          <cell r="V157">
            <v>0</v>
          </cell>
          <cell r="W157" t="str">
            <v>Low</v>
          </cell>
          <cell r="X157">
            <v>11.072214443</v>
          </cell>
          <cell r="Y157" t="str">
            <v>LastPeriod</v>
          </cell>
          <cell r="AA157">
            <v>9.2875318066000006</v>
          </cell>
          <cell r="AB157">
            <v>16.391184573</v>
          </cell>
          <cell r="AC157">
            <v>40909</v>
          </cell>
          <cell r="AD157">
            <v>42370</v>
          </cell>
          <cell r="AE157" t="str">
            <v>Dom</v>
          </cell>
          <cell r="AF157" t="str">
            <v>Admissions</v>
          </cell>
          <cell r="AG157">
            <v>346.5</v>
          </cell>
          <cell r="AH157">
            <v>319.5</v>
          </cell>
          <cell r="AI157">
            <v>0.97236992</v>
          </cell>
          <cell r="AJ157">
            <v>0.76040596599999999</v>
          </cell>
          <cell r="AK157">
            <v>-0.23344536399999999</v>
          </cell>
          <cell r="AL157">
            <v>-0.649448048</v>
          </cell>
          <cell r="AM157">
            <v>2.1</v>
          </cell>
          <cell r="AN157" t="str">
            <v>EFCT83</v>
          </cell>
          <cell r="AO157" t="str">
            <v>Contributory child asthma</v>
          </cell>
          <cell r="AP157" t="str">
            <v>https://www.hqsc.govt.nz/our-programmes/health-quality-evaluation/projects/atlas-of-healthcare-variation/asthma/</v>
          </cell>
          <cell r="AQ157" t="str">
            <v>https://www.hqsc.govt.nz/our-programmes/health-quality-evaluation/projects/atlas-of-healthcare-variation/</v>
          </cell>
          <cell r="AR157">
            <v>0</v>
          </cell>
          <cell r="AS157" t="str">
            <v>N</v>
          </cell>
          <cell r="AT157">
            <v>11.072214443</v>
          </cell>
          <cell r="AU157">
            <v>5.3189701301000003</v>
          </cell>
          <cell r="AV157">
            <v>28.291443245</v>
          </cell>
          <cell r="AW157">
            <v>3.2265383439000002</v>
          </cell>
          <cell r="AX157">
            <v>20</v>
          </cell>
          <cell r="AY157">
            <v>1.65</v>
          </cell>
          <cell r="AZ157" t="str">
            <v>Low</v>
          </cell>
          <cell r="BA157">
            <v>1.65</v>
          </cell>
          <cell r="BB157">
            <v>1.65</v>
          </cell>
          <cell r="BC157">
            <v>3.3250000000000002</v>
          </cell>
          <cell r="BD157" t="str">
            <v>Worse</v>
          </cell>
          <cell r="BE157">
            <v>3.2331299840000001</v>
          </cell>
          <cell r="BF157">
            <v>2.5283498369999999</v>
          </cell>
          <cell r="BG157">
            <v>-0.77620583499999996</v>
          </cell>
          <cell r="BH157">
            <v>-2.1594147600000002</v>
          </cell>
          <cell r="BI157">
            <v>3.2331299840000001</v>
          </cell>
          <cell r="BJ157">
            <v>-0.77620583499999996</v>
          </cell>
          <cell r="BK157">
            <v>2.5283498369999999</v>
          </cell>
          <cell r="BL157">
            <v>-2.1594147600000002</v>
          </cell>
          <cell r="BM157">
            <v>1.65</v>
          </cell>
          <cell r="BN157">
            <v>1.65</v>
          </cell>
          <cell r="BO157">
            <v>11.07</v>
          </cell>
          <cell r="BP157" t="str">
            <v>Worse than national by 1.65 Z Score</v>
          </cell>
          <cell r="BQ157" t="str">
            <v>Measure NZ: 11.07</v>
          </cell>
          <cell r="BR157" t="str">
            <v>Annual report of year 2016</v>
          </cell>
          <cell r="BS157" t="str">
            <v>Annual report of year 2012</v>
          </cell>
          <cell r="BT157" t="str">
            <v>Annual report</v>
          </cell>
          <cell r="BU157">
            <v>43708</v>
          </cell>
        </row>
        <row r="158">
          <cell r="A158" t="str">
            <v>AsthmaChildAdm</v>
          </cell>
          <cell r="B158">
            <v>81</v>
          </cell>
          <cell r="C158">
            <v>42370</v>
          </cell>
          <cell r="D158" t="str">
            <v>Ann</v>
          </cell>
          <cell r="F158">
            <v>10990</v>
          </cell>
          <cell r="G158">
            <v>73</v>
          </cell>
          <cell r="H158">
            <v>6.6424021837999998</v>
          </cell>
          <cell r="I158" t="str">
            <v>Number of children 0-4-year old admitted to hospital one or more times in a year with a primary diagnosis of asthma or wheeze per 1,000 population</v>
          </cell>
          <cell r="J158" t="str">
            <v>EFCT</v>
          </cell>
          <cell r="K158" t="str">
            <v>ChildASH</v>
          </cell>
          <cell r="N158" t="str">
            <v>O</v>
          </cell>
          <cell r="O158" t="str">
            <v>Rate</v>
          </cell>
          <cell r="P158" t="str">
            <v>Y</v>
          </cell>
          <cell r="Q158" t="str">
            <v>Y</v>
          </cell>
          <cell r="R158" t="str">
            <v>MidCentral DHB</v>
          </cell>
          <cell r="T158">
            <v>1000</v>
          </cell>
          <cell r="V158">
            <v>0</v>
          </cell>
          <cell r="W158" t="str">
            <v>Low</v>
          </cell>
          <cell r="X158">
            <v>11.072214443</v>
          </cell>
          <cell r="Y158" t="str">
            <v>LastPeriod</v>
          </cell>
          <cell r="AA158">
            <v>7.5652173913</v>
          </cell>
          <cell r="AB158">
            <v>6.6424021837999998</v>
          </cell>
          <cell r="AC158">
            <v>40909</v>
          </cell>
          <cell r="AD158">
            <v>42370</v>
          </cell>
          <cell r="AE158" t="str">
            <v>Dom</v>
          </cell>
          <cell r="AF158" t="str">
            <v>Admissions</v>
          </cell>
          <cell r="AG158">
            <v>346.5</v>
          </cell>
          <cell r="AH158">
            <v>319.5</v>
          </cell>
          <cell r="AI158">
            <v>0.97236992</v>
          </cell>
          <cell r="AJ158">
            <v>0.76040596599999999</v>
          </cell>
          <cell r="AK158">
            <v>-0.23344536399999999</v>
          </cell>
          <cell r="AL158">
            <v>-0.649448048</v>
          </cell>
          <cell r="AM158">
            <v>2.1</v>
          </cell>
          <cell r="AN158" t="str">
            <v>EFCT83</v>
          </cell>
          <cell r="AO158" t="str">
            <v>Contributory child asthma</v>
          </cell>
          <cell r="AP158" t="str">
            <v>https://www.hqsc.govt.nz/our-programmes/health-quality-evaluation/projects/atlas-of-healthcare-variation/asthma/</v>
          </cell>
          <cell r="AQ158" t="str">
            <v>https://www.hqsc.govt.nz/our-programmes/health-quality-evaluation/projects/atlas-of-healthcare-variation/</v>
          </cell>
          <cell r="AR158">
            <v>0</v>
          </cell>
          <cell r="AS158" t="str">
            <v>N</v>
          </cell>
          <cell r="AT158">
            <v>11.072214443</v>
          </cell>
          <cell r="AU158">
            <v>-4.4298122590000002</v>
          </cell>
          <cell r="AV158">
            <v>19.623236650999999</v>
          </cell>
          <cell r="AW158">
            <v>3.2265383439000002</v>
          </cell>
          <cell r="AX158">
            <v>20</v>
          </cell>
          <cell r="AY158">
            <v>-1.37</v>
          </cell>
          <cell r="AZ158" t="str">
            <v>Low</v>
          </cell>
          <cell r="BA158">
            <v>-1.37</v>
          </cell>
          <cell r="BB158">
            <v>-1.37</v>
          </cell>
          <cell r="BC158">
            <v>0.81499999999999995</v>
          </cell>
          <cell r="BD158" t="str">
            <v>Better</v>
          </cell>
          <cell r="BE158">
            <v>0.79248148480000002</v>
          </cell>
          <cell r="BF158">
            <v>0.61973086229999996</v>
          </cell>
          <cell r="BG158">
            <v>-0.190257972</v>
          </cell>
          <cell r="BH158">
            <v>-0.52930015900000005</v>
          </cell>
          <cell r="BI158">
            <v>0.79248148480000002</v>
          </cell>
          <cell r="BJ158">
            <v>-0.190257972</v>
          </cell>
          <cell r="BK158">
            <v>0.61973086229999996</v>
          </cell>
          <cell r="BL158">
            <v>-0.52930015900000005</v>
          </cell>
          <cell r="BM158">
            <v>1.37</v>
          </cell>
          <cell r="BN158">
            <v>1.37</v>
          </cell>
          <cell r="BO158">
            <v>11.07</v>
          </cell>
          <cell r="BP158" t="str">
            <v>Better than national by 1.37 Z Score</v>
          </cell>
          <cell r="BQ158" t="str">
            <v>Measure NZ: 11.07</v>
          </cell>
          <cell r="BR158" t="str">
            <v>Annual report of year 2016</v>
          </cell>
          <cell r="BS158" t="str">
            <v>Annual report of year 2012</v>
          </cell>
          <cell r="BT158" t="str">
            <v>Annual report</v>
          </cell>
          <cell r="BU158">
            <v>43708</v>
          </cell>
        </row>
        <row r="159">
          <cell r="A159" t="str">
            <v>AsthmaChildAdm</v>
          </cell>
          <cell r="B159">
            <v>101</v>
          </cell>
          <cell r="C159">
            <v>42370</v>
          </cell>
          <cell r="D159" t="str">
            <v>Ann</v>
          </cell>
          <cell r="F159">
            <v>8170</v>
          </cell>
          <cell r="G159">
            <v>46</v>
          </cell>
          <cell r="H159">
            <v>5.6303549571999998</v>
          </cell>
          <cell r="I159" t="str">
            <v>Number of children 0-4-year old admitted to hospital one or more times in a year with a primary diagnosis of asthma or wheeze per 1,000 population</v>
          </cell>
          <cell r="J159" t="str">
            <v>EFCT</v>
          </cell>
          <cell r="K159" t="str">
            <v>ChildASH</v>
          </cell>
          <cell r="N159" t="str">
            <v>O</v>
          </cell>
          <cell r="O159" t="str">
            <v>Rate</v>
          </cell>
          <cell r="P159" t="str">
            <v>Y</v>
          </cell>
          <cell r="Q159" t="str">
            <v>Y</v>
          </cell>
          <cell r="R159" t="str">
            <v>Nelson Marlborough DHB</v>
          </cell>
          <cell r="T159">
            <v>1000</v>
          </cell>
          <cell r="V159">
            <v>0</v>
          </cell>
          <cell r="W159" t="str">
            <v>Low</v>
          </cell>
          <cell r="X159">
            <v>11.072214443</v>
          </cell>
          <cell r="Y159" t="str">
            <v>LastPeriod</v>
          </cell>
          <cell r="AA159">
            <v>6.4889918888000002</v>
          </cell>
          <cell r="AB159">
            <v>5.6303549571999998</v>
          </cell>
          <cell r="AC159">
            <v>40909</v>
          </cell>
          <cell r="AD159">
            <v>42370</v>
          </cell>
          <cell r="AE159" t="str">
            <v>Dom</v>
          </cell>
          <cell r="AF159" t="str">
            <v>Admissions</v>
          </cell>
          <cell r="AG159">
            <v>346.5</v>
          </cell>
          <cell r="AH159">
            <v>319.5</v>
          </cell>
          <cell r="AI159">
            <v>0.97236992</v>
          </cell>
          <cell r="AJ159">
            <v>0.76040596599999999</v>
          </cell>
          <cell r="AK159">
            <v>-0.23344536399999999</v>
          </cell>
          <cell r="AL159">
            <v>-0.649448048</v>
          </cell>
          <cell r="AM159">
            <v>2.1</v>
          </cell>
          <cell r="AN159" t="str">
            <v>EFCT83</v>
          </cell>
          <cell r="AO159" t="str">
            <v>Contributory child asthma</v>
          </cell>
          <cell r="AP159" t="str">
            <v>https://www.hqsc.govt.nz/our-programmes/health-quality-evaluation/projects/atlas-of-healthcare-variation/asthma/</v>
          </cell>
          <cell r="AQ159" t="str">
            <v>https://www.hqsc.govt.nz/our-programmes/health-quality-evaluation/projects/atlas-of-healthcare-variation/</v>
          </cell>
          <cell r="AR159">
            <v>0</v>
          </cell>
          <cell r="AS159" t="str">
            <v>N</v>
          </cell>
          <cell r="AT159">
            <v>11.072214443</v>
          </cell>
          <cell r="AU159">
            <v>-5.4418594860000002</v>
          </cell>
          <cell r="AV159">
            <v>29.613834661999999</v>
          </cell>
          <cell r="AW159">
            <v>3.2265383439000002</v>
          </cell>
          <cell r="AX159">
            <v>20</v>
          </cell>
          <cell r="AY159">
            <v>-1.69</v>
          </cell>
          <cell r="AZ159" t="str">
            <v>Low</v>
          </cell>
          <cell r="BA159">
            <v>-1.69</v>
          </cell>
          <cell r="BB159">
            <v>-1.69</v>
          </cell>
          <cell r="BC159">
            <v>0.65500000000000003</v>
          </cell>
          <cell r="BD159" t="str">
            <v>Better</v>
          </cell>
          <cell r="BE159">
            <v>0.63690229759999994</v>
          </cell>
          <cell r="BF159">
            <v>0.49806590769999998</v>
          </cell>
          <cell r="BG159">
            <v>-0.152906713</v>
          </cell>
          <cell r="BH159">
            <v>-0.42538847099999999</v>
          </cell>
          <cell r="BI159">
            <v>0.63690229759999994</v>
          </cell>
          <cell r="BJ159">
            <v>-0.152906713</v>
          </cell>
          <cell r="BK159">
            <v>0.49806590769999998</v>
          </cell>
          <cell r="BL159">
            <v>-0.42538847099999999</v>
          </cell>
          <cell r="BM159">
            <v>1.69</v>
          </cell>
          <cell r="BN159">
            <v>1.69</v>
          </cell>
          <cell r="BO159">
            <v>11.07</v>
          </cell>
          <cell r="BP159" t="str">
            <v>Better than national by 1.69 Z Score</v>
          </cell>
          <cell r="BQ159" t="str">
            <v>Measure NZ: 11.07</v>
          </cell>
          <cell r="BR159" t="str">
            <v>Annual report of year 2016</v>
          </cell>
          <cell r="BS159" t="str">
            <v>Annual report of year 2012</v>
          </cell>
          <cell r="BT159" t="str">
            <v>Annual report</v>
          </cell>
          <cell r="BU159">
            <v>43708</v>
          </cell>
        </row>
        <row r="160">
          <cell r="A160" t="str">
            <v>AsthmaChildAdm</v>
          </cell>
          <cell r="B160">
            <v>200</v>
          </cell>
          <cell r="C160">
            <v>42370</v>
          </cell>
          <cell r="D160" t="str">
            <v>Ann</v>
          </cell>
          <cell r="F160">
            <v>299940</v>
          </cell>
          <cell r="G160">
            <v>3321</v>
          </cell>
          <cell r="H160">
            <v>11.072214443</v>
          </cell>
          <cell r="I160" t="str">
            <v>Number of children 0-4-year old admitted to hospital one or more times in a year with a primary diagnosis of asthma or wheeze per 1,000 population</v>
          </cell>
          <cell r="J160" t="str">
            <v>EFCT</v>
          </cell>
          <cell r="K160" t="str">
            <v>ChildASH</v>
          </cell>
          <cell r="N160" t="str">
            <v>O</v>
          </cell>
          <cell r="O160" t="str">
            <v>Rate</v>
          </cell>
          <cell r="P160" t="str">
            <v>Y</v>
          </cell>
          <cell r="Q160" t="str">
            <v>Y</v>
          </cell>
          <cell r="R160" t="str">
            <v>New Zealand</v>
          </cell>
          <cell r="T160">
            <v>1000</v>
          </cell>
          <cell r="V160">
            <v>0</v>
          </cell>
          <cell r="W160" t="str">
            <v>Low</v>
          </cell>
          <cell r="X160">
            <v>11.072214443</v>
          </cell>
          <cell r="Y160" t="str">
            <v>LastPeriod</v>
          </cell>
          <cell r="AA160">
            <v>11.331462926</v>
          </cell>
          <cell r="AB160">
            <v>11.072214443</v>
          </cell>
          <cell r="AC160">
            <v>40909</v>
          </cell>
          <cell r="AD160">
            <v>42370</v>
          </cell>
          <cell r="AE160" t="str">
            <v>Dom</v>
          </cell>
          <cell r="AF160" t="str">
            <v>Admissions</v>
          </cell>
          <cell r="AG160">
            <v>346.5</v>
          </cell>
          <cell r="AH160">
            <v>319.5</v>
          </cell>
          <cell r="AI160">
            <v>0.97236992</v>
          </cell>
          <cell r="AJ160">
            <v>0.76040596599999999</v>
          </cell>
          <cell r="AK160">
            <v>-0.23344536399999999</v>
          </cell>
          <cell r="AL160">
            <v>-0.649448048</v>
          </cell>
          <cell r="AM160">
            <v>2.1</v>
          </cell>
          <cell r="AN160" t="str">
            <v>EFCT83</v>
          </cell>
          <cell r="AO160" t="str">
            <v>Contributory child asthma</v>
          </cell>
          <cell r="AP160" t="str">
            <v>https://www.hqsc.govt.nz/our-programmes/health-quality-evaluation/projects/atlas-of-healthcare-variation/asthma/</v>
          </cell>
          <cell r="AQ160" t="str">
            <v>https://www.hqsc.govt.nz/our-programmes/health-quality-evaluation/projects/atlas-of-healthcare-variation/</v>
          </cell>
          <cell r="AR160">
            <v>0</v>
          </cell>
          <cell r="AS160" t="str">
            <v>N</v>
          </cell>
          <cell r="AT160">
            <v>11.072214443</v>
          </cell>
          <cell r="AU160">
            <v>0</v>
          </cell>
          <cell r="AV160">
            <v>0</v>
          </cell>
          <cell r="AW160">
            <v>3.2265383439000002</v>
          </cell>
          <cell r="AX160">
            <v>20</v>
          </cell>
          <cell r="AY160">
            <v>0</v>
          </cell>
          <cell r="AZ160" t="str">
            <v>Low</v>
          </cell>
          <cell r="BA160">
            <v>0</v>
          </cell>
          <cell r="BB160">
            <v>0</v>
          </cell>
          <cell r="BC160">
            <v>2</v>
          </cell>
          <cell r="BD160" t="str">
            <v>Same</v>
          </cell>
          <cell r="BE160">
            <v>1.94473984</v>
          </cell>
          <cell r="BF160">
            <v>1.520811932</v>
          </cell>
          <cell r="BG160">
            <v>-0.46689072799999998</v>
          </cell>
          <cell r="BH160">
            <v>-1.298896096</v>
          </cell>
          <cell r="BI160">
            <v>1.94473984</v>
          </cell>
          <cell r="BJ160">
            <v>-0.46689072799999998</v>
          </cell>
          <cell r="BK160">
            <v>1.520811932</v>
          </cell>
          <cell r="BL160">
            <v>-1.298896096</v>
          </cell>
          <cell r="BM160">
            <v>0</v>
          </cell>
          <cell r="BN160">
            <v>0</v>
          </cell>
          <cell r="BO160">
            <v>11.07</v>
          </cell>
          <cell r="BP160" t="str">
            <v>National average</v>
          </cell>
          <cell r="BQ160" t="str">
            <v>Measure NZ: 11.07</v>
          </cell>
          <cell r="BR160" t="str">
            <v>Annual report of year 2016</v>
          </cell>
          <cell r="BS160" t="str">
            <v>Annual report of year 2012</v>
          </cell>
          <cell r="BT160" t="str">
            <v>Annual report</v>
          </cell>
          <cell r="BU160">
            <v>43708</v>
          </cell>
        </row>
        <row r="161">
          <cell r="A161" t="str">
            <v>AsthmaChildAdm</v>
          </cell>
          <cell r="B161">
            <v>11</v>
          </cell>
          <cell r="C161">
            <v>42370</v>
          </cell>
          <cell r="D161" t="str">
            <v>Ann</v>
          </cell>
          <cell r="F161">
            <v>11460</v>
          </cell>
          <cell r="G161">
            <v>131</v>
          </cell>
          <cell r="H161">
            <v>11.431064572</v>
          </cell>
          <cell r="I161" t="str">
            <v>Number of children 0-4-year old admitted to hospital one or more times in a year with a primary diagnosis of asthma or wheeze per 1,000 population</v>
          </cell>
          <cell r="J161" t="str">
            <v>EFCT</v>
          </cell>
          <cell r="K161" t="str">
            <v>ChildASH</v>
          </cell>
          <cell r="N161" t="str">
            <v>O</v>
          </cell>
          <cell r="O161" t="str">
            <v>Rate</v>
          </cell>
          <cell r="P161" t="str">
            <v>Y</v>
          </cell>
          <cell r="Q161" t="str">
            <v>Y</v>
          </cell>
          <cell r="R161" t="str">
            <v>Northland DHB</v>
          </cell>
          <cell r="T161">
            <v>1000</v>
          </cell>
          <cell r="V161">
            <v>0</v>
          </cell>
          <cell r="W161" t="str">
            <v>Low</v>
          </cell>
          <cell r="X161">
            <v>11.072214443</v>
          </cell>
          <cell r="Y161" t="str">
            <v>LastPeriod</v>
          </cell>
          <cell r="AA161">
            <v>10.864197531</v>
          </cell>
          <cell r="AB161">
            <v>11.431064572</v>
          </cell>
          <cell r="AC161">
            <v>40909</v>
          </cell>
          <cell r="AD161">
            <v>42370</v>
          </cell>
          <cell r="AE161" t="str">
            <v>Dom</v>
          </cell>
          <cell r="AF161" t="str">
            <v>Admissions</v>
          </cell>
          <cell r="AG161">
            <v>346.5</v>
          </cell>
          <cell r="AH161">
            <v>319.5</v>
          </cell>
          <cell r="AI161">
            <v>0.97236992</v>
          </cell>
          <cell r="AJ161">
            <v>0.76040596599999999</v>
          </cell>
          <cell r="AK161">
            <v>-0.23344536399999999</v>
          </cell>
          <cell r="AL161">
            <v>-0.649448048</v>
          </cell>
          <cell r="AM161">
            <v>2.1</v>
          </cell>
          <cell r="AN161" t="str">
            <v>EFCT83</v>
          </cell>
          <cell r="AO161" t="str">
            <v>Contributory child asthma</v>
          </cell>
          <cell r="AP161" t="str">
            <v>https://www.hqsc.govt.nz/our-programmes/health-quality-evaluation/projects/atlas-of-healthcare-variation/asthma/</v>
          </cell>
          <cell r="AQ161" t="str">
            <v>https://www.hqsc.govt.nz/our-programmes/health-quality-evaluation/projects/atlas-of-healthcare-variation/</v>
          </cell>
          <cell r="AR161">
            <v>0</v>
          </cell>
          <cell r="AS161" t="str">
            <v>N</v>
          </cell>
          <cell r="AT161">
            <v>11.072214443</v>
          </cell>
          <cell r="AU161">
            <v>0.3588501295</v>
          </cell>
          <cell r="AV161">
            <v>0.12877341549999999</v>
          </cell>
          <cell r="AW161">
            <v>3.2265383439000002</v>
          </cell>
          <cell r="AX161">
            <v>20</v>
          </cell>
          <cell r="AY161">
            <v>0.11</v>
          </cell>
          <cell r="AZ161" t="str">
            <v>Low</v>
          </cell>
          <cell r="BA161">
            <v>0.11</v>
          </cell>
          <cell r="BB161">
            <v>0.11</v>
          </cell>
          <cell r="BC161">
            <v>2.11</v>
          </cell>
          <cell r="BD161" t="str">
            <v>Worse</v>
          </cell>
          <cell r="BE161">
            <v>2.0517005311999998</v>
          </cell>
          <cell r="BF161">
            <v>1.6044565882999999</v>
          </cell>
          <cell r="BG161">
            <v>-0.49256971799999999</v>
          </cell>
          <cell r="BH161">
            <v>-1.3703353810000001</v>
          </cell>
          <cell r="BI161">
            <v>2.0517005311999998</v>
          </cell>
          <cell r="BJ161">
            <v>-0.49256971799999999</v>
          </cell>
          <cell r="BK161">
            <v>1.6044565882999999</v>
          </cell>
          <cell r="BL161">
            <v>-1.3703353810000001</v>
          </cell>
          <cell r="BM161">
            <v>0.11</v>
          </cell>
          <cell r="BN161">
            <v>0.11</v>
          </cell>
          <cell r="BO161">
            <v>11.07</v>
          </cell>
          <cell r="BP161" t="str">
            <v>Worse than national by 0.11 Z Score</v>
          </cell>
          <cell r="BQ161" t="str">
            <v>Measure NZ: 11.07</v>
          </cell>
          <cell r="BR161" t="str">
            <v>Annual report of year 2016</v>
          </cell>
          <cell r="BS161" t="str">
            <v>Annual report of year 2012</v>
          </cell>
          <cell r="BT161" t="str">
            <v>Annual report</v>
          </cell>
          <cell r="BU161">
            <v>43708</v>
          </cell>
        </row>
        <row r="162">
          <cell r="A162" t="str">
            <v>AsthmaChildAdm</v>
          </cell>
          <cell r="B162">
            <v>123</v>
          </cell>
          <cell r="C162">
            <v>42370</v>
          </cell>
          <cell r="D162" t="str">
            <v>Ann</v>
          </cell>
          <cell r="F162">
            <v>3420</v>
          </cell>
          <cell r="G162">
            <v>22</v>
          </cell>
          <cell r="H162">
            <v>6.4327485380000002</v>
          </cell>
          <cell r="I162" t="str">
            <v>Number of children 0-4-year old admitted to hospital one or more times in a year with a primary diagnosis of asthma or wheeze per 1,000 population</v>
          </cell>
          <cell r="J162" t="str">
            <v>EFCT</v>
          </cell>
          <cell r="K162" t="str">
            <v>ChildASH</v>
          </cell>
          <cell r="N162" t="str">
            <v>O</v>
          </cell>
          <cell r="O162" t="str">
            <v>Rate</v>
          </cell>
          <cell r="P162" t="str">
            <v>Y</v>
          </cell>
          <cell r="Q162" t="str">
            <v>Y</v>
          </cell>
          <cell r="R162" t="str">
            <v>South Canterbury DHB</v>
          </cell>
          <cell r="T162">
            <v>1000</v>
          </cell>
          <cell r="V162">
            <v>0</v>
          </cell>
          <cell r="W162" t="str">
            <v>Low</v>
          </cell>
          <cell r="X162">
            <v>11.072214443</v>
          </cell>
          <cell r="Y162" t="str">
            <v>LastPeriod</v>
          </cell>
          <cell r="AA162">
            <v>3.4782608696000001</v>
          </cell>
          <cell r="AB162">
            <v>6.4327485380000002</v>
          </cell>
          <cell r="AC162">
            <v>40909</v>
          </cell>
          <cell r="AD162">
            <v>42370</v>
          </cell>
          <cell r="AE162" t="str">
            <v>Dom</v>
          </cell>
          <cell r="AF162" t="str">
            <v>Admissions</v>
          </cell>
          <cell r="AG162">
            <v>346.5</v>
          </cell>
          <cell r="AH162">
            <v>319.5</v>
          </cell>
          <cell r="AI162">
            <v>0.97236992</v>
          </cell>
          <cell r="AJ162">
            <v>0.76040596599999999</v>
          </cell>
          <cell r="AK162">
            <v>-0.23344536399999999</v>
          </cell>
          <cell r="AL162">
            <v>-0.649448048</v>
          </cell>
          <cell r="AM162">
            <v>2.1</v>
          </cell>
          <cell r="AN162" t="str">
            <v>EFCT83</v>
          </cell>
          <cell r="AO162" t="str">
            <v>Contributory child asthma</v>
          </cell>
          <cell r="AP162" t="str">
            <v>https://www.hqsc.govt.nz/our-programmes/health-quality-evaluation/projects/atlas-of-healthcare-variation/asthma/</v>
          </cell>
          <cell r="AQ162" t="str">
            <v>https://www.hqsc.govt.nz/our-programmes/health-quality-evaluation/projects/atlas-of-healthcare-variation/</v>
          </cell>
          <cell r="AR162">
            <v>0</v>
          </cell>
          <cell r="AS162" t="str">
            <v>N</v>
          </cell>
          <cell r="AT162">
            <v>11.072214443</v>
          </cell>
          <cell r="AU162">
            <v>-4.6394659049999998</v>
          </cell>
          <cell r="AV162">
            <v>21.524643883</v>
          </cell>
          <cell r="AW162">
            <v>3.2265383439000002</v>
          </cell>
          <cell r="AX162">
            <v>20</v>
          </cell>
          <cell r="AY162">
            <v>-1.44</v>
          </cell>
          <cell r="AZ162" t="str">
            <v>Low</v>
          </cell>
          <cell r="BA162">
            <v>-1.44</v>
          </cell>
          <cell r="BB162">
            <v>-1.44</v>
          </cell>
          <cell r="BC162">
            <v>0.78</v>
          </cell>
          <cell r="BD162" t="str">
            <v>Better</v>
          </cell>
          <cell r="BE162">
            <v>0.75844853759999997</v>
          </cell>
          <cell r="BF162">
            <v>0.59311665349999998</v>
          </cell>
          <cell r="BG162">
            <v>-0.18208738399999999</v>
          </cell>
          <cell r="BH162">
            <v>-0.50656947699999999</v>
          </cell>
          <cell r="BI162">
            <v>0.75844853759999997</v>
          </cell>
          <cell r="BJ162">
            <v>-0.18208738399999999</v>
          </cell>
          <cell r="BK162">
            <v>0.59311665349999998</v>
          </cell>
          <cell r="BL162">
            <v>-0.50656947699999999</v>
          </cell>
          <cell r="BM162">
            <v>1.44</v>
          </cell>
          <cell r="BN162">
            <v>1.44</v>
          </cell>
          <cell r="BO162">
            <v>11.07</v>
          </cell>
          <cell r="BP162" t="str">
            <v>Better than national by 1.44 Z Score</v>
          </cell>
          <cell r="BQ162" t="str">
            <v>Measure NZ: 11.07</v>
          </cell>
          <cell r="BR162" t="str">
            <v>Annual report of year 2016</v>
          </cell>
          <cell r="BS162" t="str">
            <v>Annual report of year 2012</v>
          </cell>
          <cell r="BT162" t="str">
            <v>Annual report</v>
          </cell>
          <cell r="BU162">
            <v>43708</v>
          </cell>
        </row>
        <row r="163">
          <cell r="A163" t="str">
            <v>AsthmaChildAdm</v>
          </cell>
          <cell r="B163">
            <v>160</v>
          </cell>
          <cell r="C163">
            <v>42370</v>
          </cell>
          <cell r="D163" t="str">
            <v>Ann</v>
          </cell>
          <cell r="F163">
            <v>18230</v>
          </cell>
          <cell r="G163">
            <v>150</v>
          </cell>
          <cell r="H163">
            <v>8.2281952824999998</v>
          </cell>
          <cell r="I163" t="str">
            <v>Number of children 0-4-year old admitted to hospital one or more times in a year with a primary diagnosis of asthma or wheeze per 1,000 population</v>
          </cell>
          <cell r="J163" t="str">
            <v>EFCT</v>
          </cell>
          <cell r="K163" t="str">
            <v>ChildASH</v>
          </cell>
          <cell r="N163" t="str">
            <v>O</v>
          </cell>
          <cell r="O163" t="str">
            <v>Rate</v>
          </cell>
          <cell r="P163" t="str">
            <v>Y</v>
          </cell>
          <cell r="Q163" t="str">
            <v>Y</v>
          </cell>
          <cell r="R163" t="str">
            <v>Southern DHB</v>
          </cell>
          <cell r="T163">
            <v>1000</v>
          </cell>
          <cell r="V163">
            <v>0</v>
          </cell>
          <cell r="W163" t="str">
            <v>Low</v>
          </cell>
          <cell r="X163">
            <v>11.072214443</v>
          </cell>
          <cell r="Y163" t="str">
            <v>LastPeriod</v>
          </cell>
          <cell r="AA163">
            <v>10.454783063000001</v>
          </cell>
          <cell r="AB163">
            <v>8.2281952824999998</v>
          </cell>
          <cell r="AC163">
            <v>40909</v>
          </cell>
          <cell r="AD163">
            <v>42370</v>
          </cell>
          <cell r="AE163" t="str">
            <v>Dom</v>
          </cell>
          <cell r="AF163" t="str">
            <v>Admissions</v>
          </cell>
          <cell r="AG163">
            <v>346.5</v>
          </cell>
          <cell r="AH163">
            <v>319.5</v>
          </cell>
          <cell r="AI163">
            <v>0.97236992</v>
          </cell>
          <cell r="AJ163">
            <v>0.76040596599999999</v>
          </cell>
          <cell r="AK163">
            <v>-0.23344536399999999</v>
          </cell>
          <cell r="AL163">
            <v>-0.649448048</v>
          </cell>
          <cell r="AM163">
            <v>2.1</v>
          </cell>
          <cell r="AN163" t="str">
            <v>EFCT83</v>
          </cell>
          <cell r="AO163" t="str">
            <v>Contributory child asthma</v>
          </cell>
          <cell r="AP163" t="str">
            <v>https://www.hqsc.govt.nz/our-programmes/health-quality-evaluation/projects/atlas-of-healthcare-variation/asthma/</v>
          </cell>
          <cell r="AQ163" t="str">
            <v>https://www.hqsc.govt.nz/our-programmes/health-quality-evaluation/projects/atlas-of-healthcare-variation/</v>
          </cell>
          <cell r="AR163">
            <v>0</v>
          </cell>
          <cell r="AS163" t="str">
            <v>N</v>
          </cell>
          <cell r="AT163">
            <v>11.072214443</v>
          </cell>
          <cell r="AU163">
            <v>-2.8440191600000002</v>
          </cell>
          <cell r="AV163">
            <v>8.0884449846000006</v>
          </cell>
          <cell r="AW163">
            <v>3.2265383439000002</v>
          </cell>
          <cell r="AX163">
            <v>20</v>
          </cell>
          <cell r="AY163">
            <v>-0.88</v>
          </cell>
          <cell r="AZ163" t="str">
            <v>Low</v>
          </cell>
          <cell r="BA163">
            <v>-0.88</v>
          </cell>
          <cell r="BB163">
            <v>-0.88</v>
          </cell>
          <cell r="BC163">
            <v>1.1200000000000001</v>
          </cell>
          <cell r="BD163" t="str">
            <v>Better</v>
          </cell>
          <cell r="BE163">
            <v>1.0890543103999999</v>
          </cell>
          <cell r="BF163">
            <v>0.85165468190000004</v>
          </cell>
          <cell r="BG163">
            <v>-0.26145880799999999</v>
          </cell>
          <cell r="BH163">
            <v>-0.72738181400000002</v>
          </cell>
          <cell r="BI163">
            <v>1.0890543103999999</v>
          </cell>
          <cell r="BJ163">
            <v>-0.26145880799999999</v>
          </cell>
          <cell r="BK163">
            <v>0.85165468190000004</v>
          </cell>
          <cell r="BL163">
            <v>-0.72738181400000002</v>
          </cell>
          <cell r="BM163">
            <v>0.88</v>
          </cell>
          <cell r="BN163">
            <v>0.88</v>
          </cell>
          <cell r="BO163">
            <v>11.07</v>
          </cell>
          <cell r="BP163" t="str">
            <v>Better than national by 0.88 Z Score</v>
          </cell>
          <cell r="BQ163" t="str">
            <v>Measure NZ: 11.07</v>
          </cell>
          <cell r="BR163" t="str">
            <v>Annual report of year 2016</v>
          </cell>
          <cell r="BS163" t="str">
            <v>Annual report of year 2012</v>
          </cell>
          <cell r="BT163" t="str">
            <v>Annual report</v>
          </cell>
          <cell r="BU163">
            <v>43708</v>
          </cell>
        </row>
        <row r="164">
          <cell r="A164" t="str">
            <v>AsthmaChildAdm</v>
          </cell>
          <cell r="B164">
            <v>71</v>
          </cell>
          <cell r="C164">
            <v>42370</v>
          </cell>
          <cell r="D164" t="str">
            <v>Ann</v>
          </cell>
          <cell r="F164">
            <v>8055</v>
          </cell>
          <cell r="G164">
            <v>106</v>
          </cell>
          <cell r="H164">
            <v>13.159528243</v>
          </cell>
          <cell r="I164" t="str">
            <v>Number of children 0-4-year old admitted to hospital one or more times in a year with a primary diagnosis of asthma or wheeze per 1,000 population</v>
          </cell>
          <cell r="J164" t="str">
            <v>EFCT</v>
          </cell>
          <cell r="K164" t="str">
            <v>ChildASH</v>
          </cell>
          <cell r="N164" t="str">
            <v>O</v>
          </cell>
          <cell r="O164" t="str">
            <v>Rate</v>
          </cell>
          <cell r="P164" t="str">
            <v>Y</v>
          </cell>
          <cell r="Q164" t="str">
            <v>Y</v>
          </cell>
          <cell r="R164" t="str">
            <v>Taranaki DHB</v>
          </cell>
          <cell r="T164">
            <v>1000</v>
          </cell>
          <cell r="V164">
            <v>0</v>
          </cell>
          <cell r="W164" t="str">
            <v>Low</v>
          </cell>
          <cell r="X164">
            <v>11.072214443</v>
          </cell>
          <cell r="Y164" t="str">
            <v>LastPeriod</v>
          </cell>
          <cell r="AA164">
            <v>9.4032549728999992</v>
          </cell>
          <cell r="AB164">
            <v>13.159528243</v>
          </cell>
          <cell r="AC164">
            <v>40909</v>
          </cell>
          <cell r="AD164">
            <v>42370</v>
          </cell>
          <cell r="AE164" t="str">
            <v>Dom</v>
          </cell>
          <cell r="AF164" t="str">
            <v>Admissions</v>
          </cell>
          <cell r="AG164">
            <v>346.5</v>
          </cell>
          <cell r="AH164">
            <v>319.5</v>
          </cell>
          <cell r="AI164">
            <v>0.97236992</v>
          </cell>
          <cell r="AJ164">
            <v>0.76040596599999999</v>
          </cell>
          <cell r="AK164">
            <v>-0.23344536399999999</v>
          </cell>
          <cell r="AL164">
            <v>-0.649448048</v>
          </cell>
          <cell r="AM164">
            <v>2.1</v>
          </cell>
          <cell r="AN164" t="str">
            <v>EFCT83</v>
          </cell>
          <cell r="AO164" t="str">
            <v>Contributory child asthma</v>
          </cell>
          <cell r="AP164" t="str">
            <v>https://www.hqsc.govt.nz/our-programmes/health-quality-evaluation/projects/atlas-of-healthcare-variation/asthma/</v>
          </cell>
          <cell r="AQ164" t="str">
            <v>https://www.hqsc.govt.nz/our-programmes/health-quality-evaluation/projects/atlas-of-healthcare-variation/</v>
          </cell>
          <cell r="AR164">
            <v>0</v>
          </cell>
          <cell r="AS164" t="str">
            <v>N</v>
          </cell>
          <cell r="AT164">
            <v>11.072214443</v>
          </cell>
          <cell r="AU164">
            <v>2.0873138004</v>
          </cell>
          <cell r="AV164">
            <v>4.3568789015</v>
          </cell>
          <cell r="AW164">
            <v>3.2265383439000002</v>
          </cell>
          <cell r="AX164">
            <v>20</v>
          </cell>
          <cell r="AY164">
            <v>0.65</v>
          </cell>
          <cell r="AZ164" t="str">
            <v>Low</v>
          </cell>
          <cell r="BA164">
            <v>0.65</v>
          </cell>
          <cell r="BB164">
            <v>0.65</v>
          </cell>
          <cell r="BC164">
            <v>2.65</v>
          </cell>
          <cell r="BD164" t="str">
            <v>Worse</v>
          </cell>
          <cell r="BE164">
            <v>2.5767802880000001</v>
          </cell>
          <cell r="BF164">
            <v>2.0150758098999999</v>
          </cell>
          <cell r="BG164">
            <v>-0.61863021500000004</v>
          </cell>
          <cell r="BH164">
            <v>-1.7210373269999999</v>
          </cell>
          <cell r="BI164">
            <v>2.5767802880000001</v>
          </cell>
          <cell r="BJ164">
            <v>-0.61863021500000004</v>
          </cell>
          <cell r="BK164">
            <v>2.0150758098999999</v>
          </cell>
          <cell r="BL164">
            <v>-1.7210373269999999</v>
          </cell>
          <cell r="BM164">
            <v>0.65</v>
          </cell>
          <cell r="BN164">
            <v>0.65</v>
          </cell>
          <cell r="BO164">
            <v>11.07</v>
          </cell>
          <cell r="BP164" t="str">
            <v>Worse than national by 0.65 Z Score</v>
          </cell>
          <cell r="BQ164" t="str">
            <v>Measure NZ: 11.07</v>
          </cell>
          <cell r="BR164" t="str">
            <v>Annual report of year 2016</v>
          </cell>
          <cell r="BS164" t="str">
            <v>Annual report of year 2012</v>
          </cell>
          <cell r="BT164" t="str">
            <v>Annual report</v>
          </cell>
          <cell r="BU164">
            <v>43708</v>
          </cell>
        </row>
        <row r="165">
          <cell r="A165" t="str">
            <v>AsthmaChildAdm</v>
          </cell>
          <cell r="B165">
            <v>31</v>
          </cell>
          <cell r="C165">
            <v>42370</v>
          </cell>
          <cell r="D165" t="str">
            <v>Ann</v>
          </cell>
          <cell r="F165">
            <v>27060</v>
          </cell>
          <cell r="G165">
            <v>244</v>
          </cell>
          <cell r="H165">
            <v>9.0169992609000005</v>
          </cell>
          <cell r="I165" t="str">
            <v>Number of children 0-4-year old admitted to hospital one or more times in a year with a primary diagnosis of asthma or wheeze per 1,000 population</v>
          </cell>
          <cell r="J165" t="str">
            <v>EFCT</v>
          </cell>
          <cell r="K165" t="str">
            <v>ChildASH</v>
          </cell>
          <cell r="N165" t="str">
            <v>O</v>
          </cell>
          <cell r="O165" t="str">
            <v>Rate</v>
          </cell>
          <cell r="P165" t="str">
            <v>Y</v>
          </cell>
          <cell r="Q165" t="str">
            <v>Y</v>
          </cell>
          <cell r="R165" t="str">
            <v>Waikato DHB</v>
          </cell>
          <cell r="T165">
            <v>1000</v>
          </cell>
          <cell r="V165">
            <v>0</v>
          </cell>
          <cell r="W165" t="str">
            <v>Low</v>
          </cell>
          <cell r="X165">
            <v>11.072214443</v>
          </cell>
          <cell r="Y165" t="str">
            <v>LastPeriod</v>
          </cell>
          <cell r="AA165">
            <v>11.37088204</v>
          </cell>
          <cell r="AB165">
            <v>9.0169992609000005</v>
          </cell>
          <cell r="AC165">
            <v>40909</v>
          </cell>
          <cell r="AD165">
            <v>42370</v>
          </cell>
          <cell r="AE165" t="str">
            <v>Dom</v>
          </cell>
          <cell r="AF165" t="str">
            <v>Admissions</v>
          </cell>
          <cell r="AG165">
            <v>346.5</v>
          </cell>
          <cell r="AH165">
            <v>319.5</v>
          </cell>
          <cell r="AI165">
            <v>0.97236992</v>
          </cell>
          <cell r="AJ165">
            <v>0.76040596599999999</v>
          </cell>
          <cell r="AK165">
            <v>-0.23344536399999999</v>
          </cell>
          <cell r="AL165">
            <v>-0.649448048</v>
          </cell>
          <cell r="AM165">
            <v>2.1</v>
          </cell>
          <cell r="AN165" t="str">
            <v>EFCT83</v>
          </cell>
          <cell r="AO165" t="str">
            <v>Contributory child asthma</v>
          </cell>
          <cell r="AP165" t="str">
            <v>https://www.hqsc.govt.nz/our-programmes/health-quality-evaluation/projects/atlas-of-healthcare-variation/asthma/</v>
          </cell>
          <cell r="AQ165" t="str">
            <v>https://www.hqsc.govt.nz/our-programmes/health-quality-evaluation/projects/atlas-of-healthcare-variation/</v>
          </cell>
          <cell r="AR165">
            <v>0</v>
          </cell>
          <cell r="AS165" t="str">
            <v>N</v>
          </cell>
          <cell r="AT165">
            <v>11.072214443</v>
          </cell>
          <cell r="AU165">
            <v>-2.055215182</v>
          </cell>
          <cell r="AV165">
            <v>4.2239094443000003</v>
          </cell>
          <cell r="AW165">
            <v>3.2265383439000002</v>
          </cell>
          <cell r="AX165">
            <v>20</v>
          </cell>
          <cell r="AY165">
            <v>-0.64</v>
          </cell>
          <cell r="AZ165" t="str">
            <v>Low</v>
          </cell>
          <cell r="BA165">
            <v>-0.64</v>
          </cell>
          <cell r="BB165">
            <v>-0.64</v>
          </cell>
          <cell r="BC165">
            <v>1.36</v>
          </cell>
          <cell r="BD165" t="str">
            <v>Better</v>
          </cell>
          <cell r="BE165">
            <v>1.3224230911999999</v>
          </cell>
          <cell r="BF165">
            <v>1.0341521138000001</v>
          </cell>
          <cell r="BG165">
            <v>-0.31748569500000001</v>
          </cell>
          <cell r="BH165">
            <v>-0.88324934499999996</v>
          </cell>
          <cell r="BI165">
            <v>1.3224230911999999</v>
          </cell>
          <cell r="BJ165">
            <v>-0.31748569500000001</v>
          </cell>
          <cell r="BK165">
            <v>1.0341521138000001</v>
          </cell>
          <cell r="BL165">
            <v>-0.88324934499999996</v>
          </cell>
          <cell r="BM165">
            <v>0.64</v>
          </cell>
          <cell r="BN165">
            <v>0.64</v>
          </cell>
          <cell r="BO165">
            <v>11.07</v>
          </cell>
          <cell r="BP165" t="str">
            <v>Better than national by 0.64 Z Score</v>
          </cell>
          <cell r="BQ165" t="str">
            <v>Measure NZ: 11.07</v>
          </cell>
          <cell r="BR165" t="str">
            <v>Annual report of year 2016</v>
          </cell>
          <cell r="BS165" t="str">
            <v>Annual report of year 2012</v>
          </cell>
          <cell r="BT165" t="str">
            <v>Annual report</v>
          </cell>
          <cell r="BU165">
            <v>43708</v>
          </cell>
        </row>
        <row r="166">
          <cell r="A166" t="str">
            <v>AsthmaChildAdm</v>
          </cell>
          <cell r="B166">
            <v>93</v>
          </cell>
          <cell r="C166">
            <v>42370</v>
          </cell>
          <cell r="D166" t="str">
            <v>Ann</v>
          </cell>
          <cell r="F166">
            <v>2640</v>
          </cell>
          <cell r="G166">
            <v>26</v>
          </cell>
          <cell r="H166">
            <v>9.8484848485000001</v>
          </cell>
          <cell r="I166" t="str">
            <v>Number of children 0-4-year old admitted to hospital one or more times in a year with a primary diagnosis of asthma or wheeze per 1,000 population</v>
          </cell>
          <cell r="J166" t="str">
            <v>EFCT</v>
          </cell>
          <cell r="K166" t="str">
            <v>ChildASH</v>
          </cell>
          <cell r="N166" t="str">
            <v>O</v>
          </cell>
          <cell r="O166" t="str">
            <v>Rate</v>
          </cell>
          <cell r="P166" t="str">
            <v>Y</v>
          </cell>
          <cell r="Q166" t="str">
            <v>Y</v>
          </cell>
          <cell r="R166" t="str">
            <v>Wairarapa DHB</v>
          </cell>
          <cell r="T166">
            <v>1000</v>
          </cell>
          <cell r="V166">
            <v>0</v>
          </cell>
          <cell r="W166" t="str">
            <v>Low</v>
          </cell>
          <cell r="X166">
            <v>11.072214443</v>
          </cell>
          <cell r="Y166" t="str">
            <v>LastPeriod</v>
          </cell>
          <cell r="AA166">
            <v>9.0744101632999996</v>
          </cell>
          <cell r="AB166">
            <v>9.8484848485000001</v>
          </cell>
          <cell r="AC166">
            <v>40909</v>
          </cell>
          <cell r="AD166">
            <v>42370</v>
          </cell>
          <cell r="AE166" t="str">
            <v>Dom</v>
          </cell>
          <cell r="AF166" t="str">
            <v>Admissions</v>
          </cell>
          <cell r="AG166">
            <v>346.5</v>
          </cell>
          <cell r="AH166">
            <v>319.5</v>
          </cell>
          <cell r="AI166">
            <v>0.97236992</v>
          </cell>
          <cell r="AJ166">
            <v>0.76040596599999999</v>
          </cell>
          <cell r="AK166">
            <v>-0.23344536399999999</v>
          </cell>
          <cell r="AL166">
            <v>-0.649448048</v>
          </cell>
          <cell r="AM166">
            <v>2.1</v>
          </cell>
          <cell r="AN166" t="str">
            <v>EFCT83</v>
          </cell>
          <cell r="AO166" t="str">
            <v>Contributory child asthma</v>
          </cell>
          <cell r="AP166" t="str">
            <v>https://www.hqsc.govt.nz/our-programmes/health-quality-evaluation/projects/atlas-of-healthcare-variation/asthma/</v>
          </cell>
          <cell r="AQ166" t="str">
            <v>https://www.hqsc.govt.nz/our-programmes/health-quality-evaluation/projects/atlas-of-healthcare-variation/</v>
          </cell>
          <cell r="AR166">
            <v>0</v>
          </cell>
          <cell r="AS166" t="str">
            <v>N</v>
          </cell>
          <cell r="AT166">
            <v>11.072214443</v>
          </cell>
          <cell r="AU166">
            <v>-1.2237295939999999</v>
          </cell>
          <cell r="AV166">
            <v>1.4975141202</v>
          </cell>
          <cell r="AW166">
            <v>3.2265383439000002</v>
          </cell>
          <cell r="AX166">
            <v>20</v>
          </cell>
          <cell r="AY166">
            <v>-0.38</v>
          </cell>
          <cell r="AZ166" t="str">
            <v>Low</v>
          </cell>
          <cell r="BA166">
            <v>-0.38</v>
          </cell>
          <cell r="BB166">
            <v>-0.38</v>
          </cell>
          <cell r="BC166">
            <v>1.62</v>
          </cell>
          <cell r="BD166" t="str">
            <v>Better</v>
          </cell>
          <cell r="BE166">
            <v>1.5752392704</v>
          </cell>
          <cell r="BF166">
            <v>1.2318576648999999</v>
          </cell>
          <cell r="BG166">
            <v>-0.37818149000000001</v>
          </cell>
          <cell r="BH166">
            <v>-1.0521058379999999</v>
          </cell>
          <cell r="BI166">
            <v>1.5752392704</v>
          </cell>
          <cell r="BJ166">
            <v>-0.37818149000000001</v>
          </cell>
          <cell r="BK166">
            <v>1.2318576648999999</v>
          </cell>
          <cell r="BL166">
            <v>-1.0521058379999999</v>
          </cell>
          <cell r="BM166">
            <v>0.38</v>
          </cell>
          <cell r="BN166">
            <v>0.38</v>
          </cell>
          <cell r="BO166">
            <v>11.07</v>
          </cell>
          <cell r="BP166" t="str">
            <v>Better than national by 0.38 Z Score</v>
          </cell>
          <cell r="BQ166" t="str">
            <v>Measure NZ: 11.07</v>
          </cell>
          <cell r="BR166" t="str">
            <v>Annual report of year 2016</v>
          </cell>
          <cell r="BS166" t="str">
            <v>Annual report of year 2012</v>
          </cell>
          <cell r="BT166" t="str">
            <v>Annual report</v>
          </cell>
          <cell r="BU166">
            <v>43708</v>
          </cell>
        </row>
        <row r="167">
          <cell r="A167" t="str">
            <v>AsthmaChildAdm</v>
          </cell>
          <cell r="B167">
            <v>21</v>
          </cell>
          <cell r="C167">
            <v>42370</v>
          </cell>
          <cell r="D167" t="str">
            <v>Ann</v>
          </cell>
          <cell r="F167">
            <v>39110</v>
          </cell>
          <cell r="G167">
            <v>418</v>
          </cell>
          <cell r="H167">
            <v>10.687803631</v>
          </cell>
          <cell r="I167" t="str">
            <v>Number of children 0-4-year old admitted to hospital one or more times in a year with a primary diagnosis of asthma or wheeze per 1,000 population</v>
          </cell>
          <cell r="J167" t="str">
            <v>EFCT</v>
          </cell>
          <cell r="K167" t="str">
            <v>ChildASH</v>
          </cell>
          <cell r="N167" t="str">
            <v>O</v>
          </cell>
          <cell r="O167" t="str">
            <v>Rate</v>
          </cell>
          <cell r="P167" t="str">
            <v>Y</v>
          </cell>
          <cell r="Q167" t="str">
            <v>Y</v>
          </cell>
          <cell r="R167" t="str">
            <v>Waitemata DHB</v>
          </cell>
          <cell r="T167">
            <v>1000</v>
          </cell>
          <cell r="V167">
            <v>0</v>
          </cell>
          <cell r="W167" t="str">
            <v>Low</v>
          </cell>
          <cell r="X167">
            <v>11.072214443</v>
          </cell>
          <cell r="Y167" t="str">
            <v>LastPeriod</v>
          </cell>
          <cell r="AA167">
            <v>10.590015128999999</v>
          </cell>
          <cell r="AB167">
            <v>10.687803631</v>
          </cell>
          <cell r="AC167">
            <v>40909</v>
          </cell>
          <cell r="AD167">
            <v>42370</v>
          </cell>
          <cell r="AE167" t="str">
            <v>Dom</v>
          </cell>
          <cell r="AF167" t="str">
            <v>Admissions</v>
          </cell>
          <cell r="AG167">
            <v>346.5</v>
          </cell>
          <cell r="AH167">
            <v>319.5</v>
          </cell>
          <cell r="AI167">
            <v>0.97236992</v>
          </cell>
          <cell r="AJ167">
            <v>0.76040596599999999</v>
          </cell>
          <cell r="AK167">
            <v>-0.23344536399999999</v>
          </cell>
          <cell r="AL167">
            <v>-0.649448048</v>
          </cell>
          <cell r="AM167">
            <v>2.1</v>
          </cell>
          <cell r="AN167" t="str">
            <v>EFCT83</v>
          </cell>
          <cell r="AO167" t="str">
            <v>Contributory child asthma</v>
          </cell>
          <cell r="AP167" t="str">
            <v>https://www.hqsc.govt.nz/our-programmes/health-quality-evaluation/projects/atlas-of-healthcare-variation/asthma/</v>
          </cell>
          <cell r="AQ167" t="str">
            <v>https://www.hqsc.govt.nz/our-programmes/health-quality-evaluation/projects/atlas-of-healthcare-variation/</v>
          </cell>
          <cell r="AR167">
            <v>0</v>
          </cell>
          <cell r="AS167" t="str">
            <v>N</v>
          </cell>
          <cell r="AT167">
            <v>11.072214443</v>
          </cell>
          <cell r="AU167">
            <v>-0.38441081199999999</v>
          </cell>
          <cell r="AV167">
            <v>0.14777167250000001</v>
          </cell>
          <cell r="AW167">
            <v>3.2265383439000002</v>
          </cell>
          <cell r="AX167">
            <v>20</v>
          </cell>
          <cell r="AY167">
            <v>-0.12</v>
          </cell>
          <cell r="AZ167" t="str">
            <v>Low</v>
          </cell>
          <cell r="BA167">
            <v>-0.12</v>
          </cell>
          <cell r="BB167">
            <v>-0.12</v>
          </cell>
          <cell r="BC167">
            <v>1.88</v>
          </cell>
          <cell r="BD167" t="str">
            <v>Better</v>
          </cell>
          <cell r="BE167">
            <v>1.8280554496000001</v>
          </cell>
          <cell r="BF167">
            <v>1.4295632161</v>
          </cell>
          <cell r="BG167">
            <v>-0.43887728399999998</v>
          </cell>
          <cell r="BH167">
            <v>-1.2209623300000001</v>
          </cell>
          <cell r="BI167">
            <v>1.8280554496000001</v>
          </cell>
          <cell r="BJ167">
            <v>-0.43887728399999998</v>
          </cell>
          <cell r="BK167">
            <v>1.4295632161</v>
          </cell>
          <cell r="BL167">
            <v>-1.2209623300000001</v>
          </cell>
          <cell r="BM167">
            <v>0.12</v>
          </cell>
          <cell r="BN167">
            <v>0.12</v>
          </cell>
          <cell r="BO167">
            <v>11.07</v>
          </cell>
          <cell r="BP167" t="str">
            <v>Better than national by 0.12 Z Score</v>
          </cell>
          <cell r="BQ167" t="str">
            <v>Measure NZ: 11.07</v>
          </cell>
          <cell r="BR167" t="str">
            <v>Annual report of year 2016</v>
          </cell>
          <cell r="BS167" t="str">
            <v>Annual report of year 2012</v>
          </cell>
          <cell r="BT167" t="str">
            <v>Annual report</v>
          </cell>
          <cell r="BU167">
            <v>43708</v>
          </cell>
        </row>
        <row r="168">
          <cell r="A168" t="str">
            <v>AsthmaChildAdm</v>
          </cell>
          <cell r="B168">
            <v>111</v>
          </cell>
          <cell r="C168">
            <v>42370</v>
          </cell>
          <cell r="D168" t="str">
            <v>Ann</v>
          </cell>
          <cell r="F168">
            <v>2105</v>
          </cell>
          <cell r="G168">
            <v>17</v>
          </cell>
          <cell r="H168">
            <v>8.0760095011999997</v>
          </cell>
          <cell r="I168" t="str">
            <v>Number of children 0-4-year old admitted to hospital one or more times in a year with a primary diagnosis of asthma or wheeze per 1,000 population</v>
          </cell>
          <cell r="J168" t="str">
            <v>EFCT</v>
          </cell>
          <cell r="K168" t="str">
            <v>ChildASH</v>
          </cell>
          <cell r="N168" t="str">
            <v>O</v>
          </cell>
          <cell r="O168" t="str">
            <v>Rate</v>
          </cell>
          <cell r="P168" t="str">
            <v>Y</v>
          </cell>
          <cell r="Q168" t="str">
            <v>Y</v>
          </cell>
          <cell r="R168" t="str">
            <v>West Coast DHB</v>
          </cell>
          <cell r="T168">
            <v>1000</v>
          </cell>
          <cell r="V168">
            <v>0</v>
          </cell>
          <cell r="W168" t="str">
            <v>Low</v>
          </cell>
          <cell r="X168">
            <v>11.072214443</v>
          </cell>
          <cell r="Y168" t="str">
            <v>LastPeriod</v>
          </cell>
          <cell r="AA168">
            <v>3.6036036035999999</v>
          </cell>
          <cell r="AB168">
            <v>8.0760095011999997</v>
          </cell>
          <cell r="AC168">
            <v>40909</v>
          </cell>
          <cell r="AD168">
            <v>42370</v>
          </cell>
          <cell r="AE168" t="str">
            <v>Dom</v>
          </cell>
          <cell r="AF168" t="str">
            <v>Admissions</v>
          </cell>
          <cell r="AG168">
            <v>346.5</v>
          </cell>
          <cell r="AH168">
            <v>319.5</v>
          </cell>
          <cell r="AI168">
            <v>0.97236992</v>
          </cell>
          <cell r="AJ168">
            <v>0.76040596599999999</v>
          </cell>
          <cell r="AK168">
            <v>-0.23344536399999999</v>
          </cell>
          <cell r="AL168">
            <v>-0.649448048</v>
          </cell>
          <cell r="AM168">
            <v>2.1</v>
          </cell>
          <cell r="AN168" t="str">
            <v>EFCT83</v>
          </cell>
          <cell r="AO168" t="str">
            <v>Contributory child asthma</v>
          </cell>
          <cell r="AP168" t="str">
            <v>https://www.hqsc.govt.nz/our-programmes/health-quality-evaluation/projects/atlas-of-healthcare-variation/asthma/</v>
          </cell>
          <cell r="AQ168" t="str">
            <v>https://www.hqsc.govt.nz/our-programmes/health-quality-evaluation/projects/atlas-of-healthcare-variation/</v>
          </cell>
          <cell r="AR168">
            <v>0</v>
          </cell>
          <cell r="AS168" t="str">
            <v>N</v>
          </cell>
          <cell r="AT168">
            <v>11.072214443</v>
          </cell>
          <cell r="AU168">
            <v>-2.9962049419999999</v>
          </cell>
          <cell r="AV168">
            <v>8.9772440526999997</v>
          </cell>
          <cell r="AW168">
            <v>3.2265383439000002</v>
          </cell>
          <cell r="AX168">
            <v>20</v>
          </cell>
          <cell r="AY168">
            <v>-0.93</v>
          </cell>
          <cell r="AZ168" t="str">
            <v>Low</v>
          </cell>
          <cell r="BA168">
            <v>-0.93</v>
          </cell>
          <cell r="BB168">
            <v>-0.93</v>
          </cell>
          <cell r="BC168">
            <v>1.07</v>
          </cell>
          <cell r="BD168" t="str">
            <v>Better</v>
          </cell>
          <cell r="BE168">
            <v>1.0404358144000001</v>
          </cell>
          <cell r="BF168">
            <v>0.81363438359999996</v>
          </cell>
          <cell r="BG168">
            <v>-0.249786539</v>
          </cell>
          <cell r="BH168">
            <v>-0.69490941100000003</v>
          </cell>
          <cell r="BI168">
            <v>1.0404358144000001</v>
          </cell>
          <cell r="BJ168">
            <v>-0.249786539</v>
          </cell>
          <cell r="BK168">
            <v>0.81363438359999996</v>
          </cell>
          <cell r="BL168">
            <v>-0.69490941100000003</v>
          </cell>
          <cell r="BM168">
            <v>0.93</v>
          </cell>
          <cell r="BN168">
            <v>0.93</v>
          </cell>
          <cell r="BO168">
            <v>11.07</v>
          </cell>
          <cell r="BP168" t="str">
            <v>Better than national by 0.93 Z Score</v>
          </cell>
          <cell r="BQ168" t="str">
            <v>Measure NZ: 11.07</v>
          </cell>
          <cell r="BR168" t="str">
            <v>Annual report of year 2016</v>
          </cell>
          <cell r="BS168" t="str">
            <v>Annual report of year 2012</v>
          </cell>
          <cell r="BT168" t="str">
            <v>Annual report</v>
          </cell>
          <cell r="BU168">
            <v>43708</v>
          </cell>
        </row>
        <row r="169">
          <cell r="A169" t="str">
            <v>AsthmaChildAdm</v>
          </cell>
          <cell r="B169">
            <v>82</v>
          </cell>
          <cell r="C169">
            <v>42370</v>
          </cell>
          <cell r="D169" t="str">
            <v>Ann</v>
          </cell>
          <cell r="F169">
            <v>4180</v>
          </cell>
          <cell r="G169">
            <v>54</v>
          </cell>
          <cell r="H169">
            <v>12.918660287</v>
          </cell>
          <cell r="I169" t="str">
            <v>Number of children 0-4-year old admitted to hospital one or more times in a year with a primary diagnosis of asthma or wheeze per 1,000 population</v>
          </cell>
          <cell r="J169" t="str">
            <v>EFCT</v>
          </cell>
          <cell r="K169" t="str">
            <v>ChildASH</v>
          </cell>
          <cell r="N169" t="str">
            <v>O</v>
          </cell>
          <cell r="O169" t="str">
            <v>Rate</v>
          </cell>
          <cell r="P169" t="str">
            <v>Y</v>
          </cell>
          <cell r="Q169" t="str">
            <v>Y</v>
          </cell>
          <cell r="R169" t="str">
            <v>Whanganui DHB</v>
          </cell>
          <cell r="T169">
            <v>1000</v>
          </cell>
          <cell r="V169">
            <v>0</v>
          </cell>
          <cell r="W169" t="str">
            <v>Low</v>
          </cell>
          <cell r="X169">
            <v>11.072214443</v>
          </cell>
          <cell r="Y169" t="str">
            <v>LastPeriod</v>
          </cell>
          <cell r="AA169">
            <v>9.8876404493999992</v>
          </cell>
          <cell r="AB169">
            <v>12.918660287</v>
          </cell>
          <cell r="AC169">
            <v>40909</v>
          </cell>
          <cell r="AD169">
            <v>42370</v>
          </cell>
          <cell r="AE169" t="str">
            <v>Dom</v>
          </cell>
          <cell r="AF169" t="str">
            <v>Admissions</v>
          </cell>
          <cell r="AG169">
            <v>346.5</v>
          </cell>
          <cell r="AH169">
            <v>319.5</v>
          </cell>
          <cell r="AI169">
            <v>0.97236992</v>
          </cell>
          <cell r="AJ169">
            <v>0.76040596599999999</v>
          </cell>
          <cell r="AK169">
            <v>-0.23344536399999999</v>
          </cell>
          <cell r="AL169">
            <v>-0.649448048</v>
          </cell>
          <cell r="AM169">
            <v>2.1</v>
          </cell>
          <cell r="AN169" t="str">
            <v>EFCT83</v>
          </cell>
          <cell r="AO169" t="str">
            <v>Contributory child asthma</v>
          </cell>
          <cell r="AP169" t="str">
            <v>https://www.hqsc.govt.nz/our-programmes/health-quality-evaluation/projects/atlas-of-healthcare-variation/asthma/</v>
          </cell>
          <cell r="AQ169" t="str">
            <v>https://www.hqsc.govt.nz/our-programmes/health-quality-evaluation/projects/atlas-of-healthcare-variation/</v>
          </cell>
          <cell r="AR169">
            <v>0</v>
          </cell>
          <cell r="AS169" t="str">
            <v>N</v>
          </cell>
          <cell r="AT169">
            <v>11.072214443</v>
          </cell>
          <cell r="AU169">
            <v>1.8464458442</v>
          </cell>
          <cell r="AV169">
            <v>3.4093622555</v>
          </cell>
          <cell r="AW169">
            <v>3.2265383439000002</v>
          </cell>
          <cell r="AX169">
            <v>20</v>
          </cell>
          <cell r="AY169">
            <v>0.56999999999999995</v>
          </cell>
          <cell r="AZ169" t="str">
            <v>Low</v>
          </cell>
          <cell r="BA169">
            <v>0.56999999999999995</v>
          </cell>
          <cell r="BB169">
            <v>0.56999999999999995</v>
          </cell>
          <cell r="BC169">
            <v>2.57</v>
          </cell>
          <cell r="BD169" t="str">
            <v>Worse</v>
          </cell>
          <cell r="BE169">
            <v>2.4989906944000002</v>
          </cell>
          <cell r="BF169">
            <v>1.9542433325999999</v>
          </cell>
          <cell r="BG169">
            <v>-0.59995458499999998</v>
          </cell>
          <cell r="BH169">
            <v>-1.669081483</v>
          </cell>
          <cell r="BI169">
            <v>2.4989906944000002</v>
          </cell>
          <cell r="BJ169">
            <v>-0.59995458499999998</v>
          </cell>
          <cell r="BK169">
            <v>1.9542433325999999</v>
          </cell>
          <cell r="BL169">
            <v>-1.669081483</v>
          </cell>
          <cell r="BM169">
            <v>0.56999999999999995</v>
          </cell>
          <cell r="BN169">
            <v>0.56999999999999995</v>
          </cell>
          <cell r="BO169">
            <v>11.07</v>
          </cell>
          <cell r="BP169" t="str">
            <v>Worse than national by 0.57 Z Score</v>
          </cell>
          <cell r="BQ169" t="str">
            <v>Measure NZ: 11.07</v>
          </cell>
          <cell r="BR169" t="str">
            <v>Annual report of year 2016</v>
          </cell>
          <cell r="BS169" t="str">
            <v>Annual report of year 2012</v>
          </cell>
          <cell r="BT169" t="str">
            <v>Annual report</v>
          </cell>
          <cell r="BU169">
            <v>43708</v>
          </cell>
        </row>
        <row r="170">
          <cell r="A170" t="str">
            <v>BedDays75Plus</v>
          </cell>
          <cell r="B170">
            <v>22</v>
          </cell>
          <cell r="C170">
            <v>42917</v>
          </cell>
          <cell r="D170" t="str">
            <v>AnnF</v>
          </cell>
          <cell r="F170">
            <v>24100</v>
          </cell>
          <cell r="G170">
            <v>32354</v>
          </cell>
          <cell r="H170">
            <v>1342</v>
          </cell>
          <cell r="I170" t="str">
            <v>Average number of hospital bed days of people 75+ per 1,000 population</v>
          </cell>
          <cell r="J170" t="str">
            <v>EFCT</v>
          </cell>
          <cell r="K170" t="str">
            <v>HBD</v>
          </cell>
          <cell r="L170" t="str">
            <v>BD75+</v>
          </cell>
          <cell r="N170" t="str">
            <v>P</v>
          </cell>
          <cell r="O170" t="str">
            <v>Rate</v>
          </cell>
          <cell r="Q170" t="str">
            <v>Y</v>
          </cell>
          <cell r="R170" t="str">
            <v>Auckland DHB</v>
          </cell>
          <cell r="T170">
            <v>1000</v>
          </cell>
          <cell r="U170" t="str">
            <v>TS</v>
          </cell>
          <cell r="V170">
            <v>0</v>
          </cell>
          <cell r="W170" t="str">
            <v>Low</v>
          </cell>
          <cell r="X170">
            <v>1166</v>
          </cell>
          <cell r="Y170" t="str">
            <v>LastPeriod</v>
          </cell>
          <cell r="Z170" t="str">
            <v>Better</v>
          </cell>
          <cell r="AA170">
            <v>1934</v>
          </cell>
          <cell r="AB170">
            <v>1342</v>
          </cell>
          <cell r="AC170">
            <v>39630</v>
          </cell>
          <cell r="AD170">
            <v>42917</v>
          </cell>
          <cell r="AE170" t="str">
            <v>Dom</v>
          </cell>
          <cell r="AF170" t="str">
            <v>Hospital bed days</v>
          </cell>
          <cell r="AH170">
            <v>67.5</v>
          </cell>
          <cell r="AJ170">
            <v>0.38268343199999999</v>
          </cell>
          <cell r="AL170">
            <v>0.92387953300000003</v>
          </cell>
          <cell r="AM170">
            <v>2</v>
          </cell>
          <cell r="AN170" t="str">
            <v>EFCT14</v>
          </cell>
          <cell r="AO170" t="str">
            <v>Contributory acute admission</v>
          </cell>
          <cell r="AP170" t="str">
            <v>https://nsfl.health.govt.nz/system/files/documents/pages/slm_ahbd_admissions_occupied_bed_days_for_patients_75_years_and_over_who_had_two_or_more_emer</v>
          </cell>
          <cell r="AR170">
            <v>0</v>
          </cell>
          <cell r="AS170" t="str">
            <v>N</v>
          </cell>
          <cell r="AT170">
            <v>1166</v>
          </cell>
          <cell r="AU170">
            <v>176</v>
          </cell>
          <cell r="AV170">
            <v>30976</v>
          </cell>
          <cell r="AW170">
            <v>248.40541458999999</v>
          </cell>
          <cell r="AX170">
            <v>20</v>
          </cell>
          <cell r="AY170">
            <v>0.71</v>
          </cell>
          <cell r="AZ170" t="str">
            <v>Low</v>
          </cell>
          <cell r="BA170">
            <v>0.71</v>
          </cell>
          <cell r="BB170">
            <v>0.71</v>
          </cell>
          <cell r="BC170">
            <v>2.71</v>
          </cell>
          <cell r="BD170" t="str">
            <v>Worse</v>
          </cell>
          <cell r="BF170">
            <v>1.0370721007000001</v>
          </cell>
          <cell r="BH170">
            <v>2.5037135344000001</v>
          </cell>
          <cell r="BK170">
            <v>1.0370721007000001</v>
          </cell>
          <cell r="BL170">
            <v>2.5037135344000001</v>
          </cell>
          <cell r="BM170">
            <v>0.71</v>
          </cell>
          <cell r="BN170">
            <v>0.71</v>
          </cell>
          <cell r="BO170">
            <v>1166</v>
          </cell>
          <cell r="BP170" t="str">
            <v>Worse than national by 0.71 Z Score</v>
          </cell>
          <cell r="BQ170" t="str">
            <v>Measure NZ: 1166.00</v>
          </cell>
          <cell r="BR170" t="str">
            <v>Financial year annual report of 2017/18</v>
          </cell>
          <cell r="BS170" t="str">
            <v>Financial year annual report of 2008/09</v>
          </cell>
          <cell r="BT170" t="str">
            <v>Financial year annual report</v>
          </cell>
          <cell r="BU170">
            <v>43708</v>
          </cell>
        </row>
        <row r="171">
          <cell r="A171" t="str">
            <v>BedDays75Plus</v>
          </cell>
          <cell r="B171">
            <v>47</v>
          </cell>
          <cell r="C171">
            <v>42917</v>
          </cell>
          <cell r="D171" t="str">
            <v>AnnF</v>
          </cell>
          <cell r="F171">
            <v>20060</v>
          </cell>
          <cell r="G171">
            <v>22810</v>
          </cell>
          <cell r="H171">
            <v>1137</v>
          </cell>
          <cell r="I171" t="str">
            <v>Average number of hospital bed days of people 75+ per 1,000 population</v>
          </cell>
          <cell r="J171" t="str">
            <v>EFCT</v>
          </cell>
          <cell r="K171" t="str">
            <v>HBD</v>
          </cell>
          <cell r="L171" t="str">
            <v>BD75+</v>
          </cell>
          <cell r="N171" t="str">
            <v>P</v>
          </cell>
          <cell r="O171" t="str">
            <v>Rate</v>
          </cell>
          <cell r="Q171" t="str">
            <v>Y</v>
          </cell>
          <cell r="R171" t="str">
            <v>Bay of Plenty DHB</v>
          </cell>
          <cell r="T171">
            <v>1000</v>
          </cell>
          <cell r="U171" t="str">
            <v>TS</v>
          </cell>
          <cell r="V171">
            <v>0</v>
          </cell>
          <cell r="W171" t="str">
            <v>Low</v>
          </cell>
          <cell r="X171">
            <v>1166</v>
          </cell>
          <cell r="Y171" t="str">
            <v>LastPeriod</v>
          </cell>
          <cell r="Z171" t="str">
            <v>Better</v>
          </cell>
          <cell r="AA171">
            <v>1378</v>
          </cell>
          <cell r="AB171">
            <v>1137</v>
          </cell>
          <cell r="AC171">
            <v>39630</v>
          </cell>
          <cell r="AD171">
            <v>42917</v>
          </cell>
          <cell r="AE171" t="str">
            <v>Dom</v>
          </cell>
          <cell r="AF171" t="str">
            <v>Hospital bed days</v>
          </cell>
          <cell r="AH171">
            <v>67.5</v>
          </cell>
          <cell r="AJ171">
            <v>0.38268343199999999</v>
          </cell>
          <cell r="AL171">
            <v>0.92387953300000003</v>
          </cell>
          <cell r="AM171">
            <v>2</v>
          </cell>
          <cell r="AN171" t="str">
            <v>EFCT14</v>
          </cell>
          <cell r="AO171" t="str">
            <v>Contributory acute admission</v>
          </cell>
          <cell r="AP171" t="str">
            <v>https://nsfl.health.govt.nz/system/files/documents/pages/slm_ahbd_admissions_occupied_bed_days_for_patients_75_years_and_over_who_had_two_or_more_emer</v>
          </cell>
          <cell r="AR171">
            <v>0</v>
          </cell>
          <cell r="AS171" t="str">
            <v>N</v>
          </cell>
          <cell r="AT171">
            <v>1166</v>
          </cell>
          <cell r="AU171">
            <v>-29</v>
          </cell>
          <cell r="AV171">
            <v>841</v>
          </cell>
          <cell r="AW171">
            <v>248.40541458999999</v>
          </cell>
          <cell r="AX171">
            <v>20</v>
          </cell>
          <cell r="AY171">
            <v>-0.12</v>
          </cell>
          <cell r="AZ171" t="str">
            <v>Low</v>
          </cell>
          <cell r="BA171">
            <v>-0.12</v>
          </cell>
          <cell r="BB171">
            <v>-0.12</v>
          </cell>
          <cell r="BC171">
            <v>1.88</v>
          </cell>
          <cell r="BD171" t="str">
            <v>Better</v>
          </cell>
          <cell r="BF171">
            <v>0.71944485219999998</v>
          </cell>
          <cell r="BH171">
            <v>1.7368935219999999</v>
          </cell>
          <cell r="BK171">
            <v>0.71944485219999998</v>
          </cell>
          <cell r="BL171">
            <v>1.7368935219999999</v>
          </cell>
          <cell r="BM171">
            <v>0.12</v>
          </cell>
          <cell r="BN171">
            <v>0.12</v>
          </cell>
          <cell r="BO171">
            <v>1166</v>
          </cell>
          <cell r="BP171" t="str">
            <v>Better than national by 0.12 Z Score</v>
          </cell>
          <cell r="BQ171" t="str">
            <v>Measure NZ: 1166.00</v>
          </cell>
          <cell r="BR171" t="str">
            <v>Financial year annual report of 2017/18</v>
          </cell>
          <cell r="BS171" t="str">
            <v>Financial year annual report of 2008/09</v>
          </cell>
          <cell r="BT171" t="str">
            <v>Financial year annual report</v>
          </cell>
          <cell r="BU171">
            <v>43708</v>
          </cell>
        </row>
        <row r="172">
          <cell r="A172" t="str">
            <v>BedDays75Plus</v>
          </cell>
          <cell r="B172">
            <v>121</v>
          </cell>
          <cell r="C172">
            <v>42917</v>
          </cell>
          <cell r="D172" t="str">
            <v>AnnF</v>
          </cell>
          <cell r="F172">
            <v>37370</v>
          </cell>
          <cell r="G172">
            <v>35237</v>
          </cell>
          <cell r="H172">
            <v>943</v>
          </cell>
          <cell r="I172" t="str">
            <v>Average number of hospital bed days of people 75+ per 1,000 population</v>
          </cell>
          <cell r="J172" t="str">
            <v>EFCT</v>
          </cell>
          <cell r="K172" t="str">
            <v>HBD</v>
          </cell>
          <cell r="L172" t="str">
            <v>BD75+</v>
          </cell>
          <cell r="N172" t="str">
            <v>P</v>
          </cell>
          <cell r="O172" t="str">
            <v>Rate</v>
          </cell>
          <cell r="Q172" t="str">
            <v>Y</v>
          </cell>
          <cell r="R172" t="str">
            <v>Canterbury DHB</v>
          </cell>
          <cell r="T172">
            <v>1000</v>
          </cell>
          <cell r="U172" t="str">
            <v>TS</v>
          </cell>
          <cell r="V172">
            <v>0</v>
          </cell>
          <cell r="W172" t="str">
            <v>Low</v>
          </cell>
          <cell r="X172">
            <v>1166</v>
          </cell>
          <cell r="Y172" t="str">
            <v>LastPeriod</v>
          </cell>
          <cell r="Z172" t="str">
            <v>Better</v>
          </cell>
          <cell r="AA172">
            <v>1027</v>
          </cell>
          <cell r="AB172">
            <v>943</v>
          </cell>
          <cell r="AC172">
            <v>39630</v>
          </cell>
          <cell r="AD172">
            <v>42917</v>
          </cell>
          <cell r="AE172" t="str">
            <v>Dom</v>
          </cell>
          <cell r="AF172" t="str">
            <v>Hospital bed days</v>
          </cell>
          <cell r="AH172">
            <v>67.5</v>
          </cell>
          <cell r="AJ172">
            <v>0.38268343199999999</v>
          </cell>
          <cell r="AL172">
            <v>0.92387953300000003</v>
          </cell>
          <cell r="AM172">
            <v>2</v>
          </cell>
          <cell r="AN172" t="str">
            <v>EFCT14</v>
          </cell>
          <cell r="AO172" t="str">
            <v>Contributory acute admission</v>
          </cell>
          <cell r="AP172" t="str">
            <v>https://nsfl.health.govt.nz/system/files/documents/pages/slm_ahbd_admissions_occupied_bed_days_for_patients_75_years_and_over_who_had_two_or_more_emer</v>
          </cell>
          <cell r="AR172">
            <v>0</v>
          </cell>
          <cell r="AS172" t="str">
            <v>N</v>
          </cell>
          <cell r="AT172">
            <v>1166</v>
          </cell>
          <cell r="AU172">
            <v>-223</v>
          </cell>
          <cell r="AV172">
            <v>49729</v>
          </cell>
          <cell r="AW172">
            <v>248.40541458999999</v>
          </cell>
          <cell r="AX172">
            <v>20</v>
          </cell>
          <cell r="AY172">
            <v>-0.9</v>
          </cell>
          <cell r="AZ172" t="str">
            <v>Low</v>
          </cell>
          <cell r="BA172">
            <v>-0.9</v>
          </cell>
          <cell r="BB172">
            <v>-0.9</v>
          </cell>
          <cell r="BC172">
            <v>1.1000000000000001</v>
          </cell>
          <cell r="BD172" t="str">
            <v>Better</v>
          </cell>
          <cell r="BF172">
            <v>0.42095177519999999</v>
          </cell>
          <cell r="BH172">
            <v>1.0162674863000001</v>
          </cell>
          <cell r="BK172">
            <v>0.42095177519999999</v>
          </cell>
          <cell r="BL172">
            <v>1.0162674863000001</v>
          </cell>
          <cell r="BM172">
            <v>0.9</v>
          </cell>
          <cell r="BN172">
            <v>0.9</v>
          </cell>
          <cell r="BO172">
            <v>1166</v>
          </cell>
          <cell r="BP172" t="str">
            <v>Better than national by 0.90 Z Score</v>
          </cell>
          <cell r="BQ172" t="str">
            <v>Measure NZ: 1166.00</v>
          </cell>
          <cell r="BR172" t="str">
            <v>Financial year annual report of 2017/18</v>
          </cell>
          <cell r="BS172" t="str">
            <v>Financial year annual report of 2008/09</v>
          </cell>
          <cell r="BT172" t="str">
            <v>Financial year annual report</v>
          </cell>
          <cell r="BU172">
            <v>43708</v>
          </cell>
        </row>
        <row r="173">
          <cell r="A173" t="str">
            <v>BedDays75Plus</v>
          </cell>
          <cell r="B173">
            <v>91</v>
          </cell>
          <cell r="C173">
            <v>42917</v>
          </cell>
          <cell r="D173" t="str">
            <v>AnnF</v>
          </cell>
          <cell r="F173">
            <v>17420</v>
          </cell>
          <cell r="G173">
            <v>13465</v>
          </cell>
          <cell r="H173">
            <v>773</v>
          </cell>
          <cell r="I173" t="str">
            <v>Average number of hospital bed days of people 75+ per 1,000 population</v>
          </cell>
          <cell r="J173" t="str">
            <v>EFCT</v>
          </cell>
          <cell r="K173" t="str">
            <v>HBD</v>
          </cell>
          <cell r="L173" t="str">
            <v>BD75+</v>
          </cell>
          <cell r="N173" t="str">
            <v>P</v>
          </cell>
          <cell r="O173" t="str">
            <v>Rate</v>
          </cell>
          <cell r="Q173" t="str">
            <v>Y</v>
          </cell>
          <cell r="R173" t="str">
            <v>Capital &amp; Coast DHB</v>
          </cell>
          <cell r="T173">
            <v>1000</v>
          </cell>
          <cell r="U173" t="str">
            <v>TS</v>
          </cell>
          <cell r="V173">
            <v>0</v>
          </cell>
          <cell r="W173" t="str">
            <v>Low</v>
          </cell>
          <cell r="X173">
            <v>1166</v>
          </cell>
          <cell r="Y173" t="str">
            <v>LastPeriod</v>
          </cell>
          <cell r="Z173" t="str">
            <v>Better</v>
          </cell>
          <cell r="AA173">
            <v>1181</v>
          </cell>
          <cell r="AB173">
            <v>773</v>
          </cell>
          <cell r="AC173">
            <v>39630</v>
          </cell>
          <cell r="AD173">
            <v>42917</v>
          </cell>
          <cell r="AE173" t="str">
            <v>Dom</v>
          </cell>
          <cell r="AF173" t="str">
            <v>Hospital bed days</v>
          </cell>
          <cell r="AH173">
            <v>67.5</v>
          </cell>
          <cell r="AJ173">
            <v>0.38268343199999999</v>
          </cell>
          <cell r="AL173">
            <v>0.92387953300000003</v>
          </cell>
          <cell r="AM173">
            <v>2</v>
          </cell>
          <cell r="AN173" t="str">
            <v>EFCT14</v>
          </cell>
          <cell r="AO173" t="str">
            <v>Contributory acute admission</v>
          </cell>
          <cell r="AP173" t="str">
            <v>https://nsfl.health.govt.nz/system/files/documents/pages/slm_ahbd_admissions_occupied_bed_days_for_patients_75_years_and_over_who_had_two_or_more_emer</v>
          </cell>
          <cell r="AR173">
            <v>0</v>
          </cell>
          <cell r="AS173" t="str">
            <v>N</v>
          </cell>
          <cell r="AT173">
            <v>1166</v>
          </cell>
          <cell r="AU173">
            <v>-393</v>
          </cell>
          <cell r="AV173">
            <v>154449</v>
          </cell>
          <cell r="AW173">
            <v>248.40541458999999</v>
          </cell>
          <cell r="AX173">
            <v>20</v>
          </cell>
          <cell r="AY173">
            <v>-1.58</v>
          </cell>
          <cell r="AZ173" t="str">
            <v>Low</v>
          </cell>
          <cell r="BA173">
            <v>-1.58</v>
          </cell>
          <cell r="BB173">
            <v>-1.58</v>
          </cell>
          <cell r="BC173">
            <v>0.71</v>
          </cell>
          <cell r="BD173" t="str">
            <v>Better</v>
          </cell>
          <cell r="BF173">
            <v>0.27170523670000002</v>
          </cell>
          <cell r="BH173">
            <v>0.65595446840000005</v>
          </cell>
          <cell r="BK173">
            <v>0.27170523670000002</v>
          </cell>
          <cell r="BL173">
            <v>0.65595446840000005</v>
          </cell>
          <cell r="BM173">
            <v>1.58</v>
          </cell>
          <cell r="BN173">
            <v>1.58</v>
          </cell>
          <cell r="BO173">
            <v>1166</v>
          </cell>
          <cell r="BP173" t="str">
            <v>Better than national by 1.58 Z Score</v>
          </cell>
          <cell r="BQ173" t="str">
            <v>Measure NZ: 1166.00</v>
          </cell>
          <cell r="BR173" t="str">
            <v>Financial year annual report of 2017/18</v>
          </cell>
          <cell r="BS173" t="str">
            <v>Financial year annual report of 2008/09</v>
          </cell>
          <cell r="BT173" t="str">
            <v>Financial year annual report</v>
          </cell>
          <cell r="BU173">
            <v>43708</v>
          </cell>
        </row>
        <row r="174">
          <cell r="A174" t="str">
            <v>BedDays75Plus</v>
          </cell>
          <cell r="B174">
            <v>23</v>
          </cell>
          <cell r="C174">
            <v>42917</v>
          </cell>
          <cell r="D174" t="str">
            <v>AnnF</v>
          </cell>
          <cell r="F174">
            <v>24770</v>
          </cell>
          <cell r="G174">
            <v>33586</v>
          </cell>
          <cell r="H174">
            <v>1356</v>
          </cell>
          <cell r="I174" t="str">
            <v>Average number of hospital bed days of people 75+ per 1,000 population</v>
          </cell>
          <cell r="J174" t="str">
            <v>EFCT</v>
          </cell>
          <cell r="K174" t="str">
            <v>HBD</v>
          </cell>
          <cell r="L174" t="str">
            <v>BD75+</v>
          </cell>
          <cell r="N174" t="str">
            <v>P</v>
          </cell>
          <cell r="O174" t="str">
            <v>Rate</v>
          </cell>
          <cell r="Q174" t="str">
            <v>Y</v>
          </cell>
          <cell r="R174" t="str">
            <v>Counties Manukau Health</v>
          </cell>
          <cell r="T174">
            <v>1000</v>
          </cell>
          <cell r="U174" t="str">
            <v>TS</v>
          </cell>
          <cell r="V174">
            <v>0</v>
          </cell>
          <cell r="W174" t="str">
            <v>Low</v>
          </cell>
          <cell r="X174">
            <v>1166</v>
          </cell>
          <cell r="Y174" t="str">
            <v>LastPeriod</v>
          </cell>
          <cell r="Z174" t="str">
            <v>Better</v>
          </cell>
          <cell r="AA174">
            <v>1360</v>
          </cell>
          <cell r="AB174">
            <v>1356</v>
          </cell>
          <cell r="AC174">
            <v>39630</v>
          </cell>
          <cell r="AD174">
            <v>42917</v>
          </cell>
          <cell r="AE174" t="str">
            <v>Dom</v>
          </cell>
          <cell r="AF174" t="str">
            <v>Hospital bed days</v>
          </cell>
          <cell r="AH174">
            <v>67.5</v>
          </cell>
          <cell r="AJ174">
            <v>0.38268343199999999</v>
          </cell>
          <cell r="AL174">
            <v>0.92387953300000003</v>
          </cell>
          <cell r="AM174">
            <v>2</v>
          </cell>
          <cell r="AN174" t="str">
            <v>EFCT14</v>
          </cell>
          <cell r="AO174" t="str">
            <v>Contributory acute admission</v>
          </cell>
          <cell r="AP174" t="str">
            <v>https://nsfl.health.govt.nz/system/files/documents/pages/slm_ahbd_admissions_occupied_bed_days_for_patients_75_years_and_over_who_had_two_or_more_emer</v>
          </cell>
          <cell r="AR174">
            <v>0</v>
          </cell>
          <cell r="AS174" t="str">
            <v>N</v>
          </cell>
          <cell r="AT174">
            <v>1166</v>
          </cell>
          <cell r="AU174">
            <v>190</v>
          </cell>
          <cell r="AV174">
            <v>36100</v>
          </cell>
          <cell r="AW174">
            <v>248.40541458999999</v>
          </cell>
          <cell r="AX174">
            <v>20</v>
          </cell>
          <cell r="AY174">
            <v>0.76</v>
          </cell>
          <cell r="AZ174" t="str">
            <v>Low</v>
          </cell>
          <cell r="BA174">
            <v>0.76</v>
          </cell>
          <cell r="BB174">
            <v>0.76</v>
          </cell>
          <cell r="BC174">
            <v>2.76</v>
          </cell>
          <cell r="BD174" t="str">
            <v>Worse</v>
          </cell>
          <cell r="BF174">
            <v>1.0562062723000001</v>
          </cell>
          <cell r="BH174">
            <v>2.5499075110999998</v>
          </cell>
          <cell r="BK174">
            <v>1.0562062723000001</v>
          </cell>
          <cell r="BL174">
            <v>2.5499075110999998</v>
          </cell>
          <cell r="BM174">
            <v>0.76</v>
          </cell>
          <cell r="BN174">
            <v>0.76</v>
          </cell>
          <cell r="BO174">
            <v>1166</v>
          </cell>
          <cell r="BP174" t="str">
            <v>Worse than national by 0.76 Z Score</v>
          </cell>
          <cell r="BQ174" t="str">
            <v>Measure NZ: 1166.00</v>
          </cell>
          <cell r="BR174" t="str">
            <v>Financial year annual report of 2017/18</v>
          </cell>
          <cell r="BS174" t="str">
            <v>Financial year annual report of 2008/09</v>
          </cell>
          <cell r="BT174" t="str">
            <v>Financial year annual report</v>
          </cell>
          <cell r="BU174">
            <v>43708</v>
          </cell>
        </row>
        <row r="175">
          <cell r="A175" t="str">
            <v>BedDays75Plus</v>
          </cell>
          <cell r="B175">
            <v>51</v>
          </cell>
          <cell r="C175">
            <v>42917</v>
          </cell>
          <cell r="D175" t="str">
            <v>AnnF</v>
          </cell>
          <cell r="F175">
            <v>2900</v>
          </cell>
          <cell r="G175">
            <v>4014</v>
          </cell>
          <cell r="H175">
            <v>1384</v>
          </cell>
          <cell r="I175" t="str">
            <v>Average number of hospital bed days of people 75+ per 1,000 population</v>
          </cell>
          <cell r="J175" t="str">
            <v>EFCT</v>
          </cell>
          <cell r="K175" t="str">
            <v>HBD</v>
          </cell>
          <cell r="L175" t="str">
            <v>BD75+</v>
          </cell>
          <cell r="N175" t="str">
            <v>P</v>
          </cell>
          <cell r="O175" t="str">
            <v>Rate</v>
          </cell>
          <cell r="Q175" t="str">
            <v>Y</v>
          </cell>
          <cell r="R175" t="str">
            <v>Hauora Tairawhiti</v>
          </cell>
          <cell r="T175">
            <v>1000</v>
          </cell>
          <cell r="U175" t="str">
            <v>TS</v>
          </cell>
          <cell r="V175">
            <v>0</v>
          </cell>
          <cell r="W175" t="str">
            <v>Low</v>
          </cell>
          <cell r="X175">
            <v>1166</v>
          </cell>
          <cell r="Y175" t="str">
            <v>LastPeriod</v>
          </cell>
          <cell r="Z175" t="str">
            <v>Worse</v>
          </cell>
          <cell r="AA175">
            <v>1182</v>
          </cell>
          <cell r="AB175">
            <v>1384</v>
          </cell>
          <cell r="AC175">
            <v>39630</v>
          </cell>
          <cell r="AD175">
            <v>42917</v>
          </cell>
          <cell r="AE175" t="str">
            <v>Dom</v>
          </cell>
          <cell r="AF175" t="str">
            <v>Hospital bed days</v>
          </cell>
          <cell r="AH175">
            <v>67.5</v>
          </cell>
          <cell r="AJ175">
            <v>0.38268343199999999</v>
          </cell>
          <cell r="AL175">
            <v>0.92387953300000003</v>
          </cell>
          <cell r="AM175">
            <v>2</v>
          </cell>
          <cell r="AN175" t="str">
            <v>EFCT14</v>
          </cell>
          <cell r="AO175" t="str">
            <v>Contributory acute admission</v>
          </cell>
          <cell r="AP175" t="str">
            <v>https://nsfl.health.govt.nz/system/files/documents/pages/slm_ahbd_admissions_occupied_bed_days_for_patients_75_years_and_over_who_had_two_or_more_emer</v>
          </cell>
          <cell r="AR175">
            <v>0</v>
          </cell>
          <cell r="AS175" t="str">
            <v>N</v>
          </cell>
          <cell r="AT175">
            <v>1166</v>
          </cell>
          <cell r="AU175">
            <v>218</v>
          </cell>
          <cell r="AV175">
            <v>47524</v>
          </cell>
          <cell r="AW175">
            <v>248.40541458999999</v>
          </cell>
          <cell r="AX175">
            <v>20</v>
          </cell>
          <cell r="AY175">
            <v>0.88</v>
          </cell>
          <cell r="AZ175" t="str">
            <v>Low</v>
          </cell>
          <cell r="BA175">
            <v>0.88</v>
          </cell>
          <cell r="BB175">
            <v>0.88</v>
          </cell>
          <cell r="BC175">
            <v>2.88</v>
          </cell>
          <cell r="BD175" t="str">
            <v>Worse</v>
          </cell>
          <cell r="BF175">
            <v>1.1021282842</v>
          </cell>
          <cell r="BH175">
            <v>2.6607730549999999</v>
          </cell>
          <cell r="BK175">
            <v>1.1021282842</v>
          </cell>
          <cell r="BL175">
            <v>2.6607730549999999</v>
          </cell>
          <cell r="BM175">
            <v>0.88</v>
          </cell>
          <cell r="BN175">
            <v>0.88</v>
          </cell>
          <cell r="BO175">
            <v>1166</v>
          </cell>
          <cell r="BP175" t="str">
            <v>Worse than national by 0.88 Z Score</v>
          </cell>
          <cell r="BQ175" t="str">
            <v>Measure NZ: 1166.00</v>
          </cell>
          <cell r="BR175" t="str">
            <v>Financial year annual report of 2017/18</v>
          </cell>
          <cell r="BS175" t="str">
            <v>Financial year annual report of 2008/09</v>
          </cell>
          <cell r="BT175" t="str">
            <v>Financial year annual report</v>
          </cell>
          <cell r="BU175">
            <v>43708</v>
          </cell>
        </row>
        <row r="176">
          <cell r="A176" t="str">
            <v>BedDays75Plus</v>
          </cell>
          <cell r="B176">
            <v>61</v>
          </cell>
          <cell r="C176">
            <v>42917</v>
          </cell>
          <cell r="D176" t="str">
            <v>AnnF</v>
          </cell>
          <cell r="F176">
            <v>12950</v>
          </cell>
          <cell r="G176">
            <v>16239</v>
          </cell>
          <cell r="H176">
            <v>1254</v>
          </cell>
          <cell r="I176" t="str">
            <v>Average number of hospital bed days of people 75+ per 1,000 population</v>
          </cell>
          <cell r="J176" t="str">
            <v>EFCT</v>
          </cell>
          <cell r="K176" t="str">
            <v>HBD</v>
          </cell>
          <cell r="L176" t="str">
            <v>BD75+</v>
          </cell>
          <cell r="N176" t="str">
            <v>P</v>
          </cell>
          <cell r="O176" t="str">
            <v>Rate</v>
          </cell>
          <cell r="Q176" t="str">
            <v>Y</v>
          </cell>
          <cell r="R176" t="str">
            <v>Hawke’s Bay DHB</v>
          </cell>
          <cell r="T176">
            <v>1000</v>
          </cell>
          <cell r="U176" t="str">
            <v>TS</v>
          </cell>
          <cell r="V176">
            <v>0</v>
          </cell>
          <cell r="W176" t="str">
            <v>Low</v>
          </cell>
          <cell r="X176">
            <v>1166</v>
          </cell>
          <cell r="Y176" t="str">
            <v>LastPeriod</v>
          </cell>
          <cell r="Z176" t="str">
            <v>Better</v>
          </cell>
          <cell r="AA176">
            <v>1329</v>
          </cell>
          <cell r="AB176">
            <v>1254</v>
          </cell>
          <cell r="AC176">
            <v>39630</v>
          </cell>
          <cell r="AD176">
            <v>42917</v>
          </cell>
          <cell r="AE176" t="str">
            <v>Dom</v>
          </cell>
          <cell r="AF176" t="str">
            <v>Hospital bed days</v>
          </cell>
          <cell r="AH176">
            <v>67.5</v>
          </cell>
          <cell r="AJ176">
            <v>0.38268343199999999</v>
          </cell>
          <cell r="AL176">
            <v>0.92387953300000003</v>
          </cell>
          <cell r="AM176">
            <v>2</v>
          </cell>
          <cell r="AN176" t="str">
            <v>EFCT14</v>
          </cell>
          <cell r="AO176" t="str">
            <v>Contributory acute admission</v>
          </cell>
          <cell r="AP176" t="str">
            <v>https://nsfl.health.govt.nz/system/files/documents/pages/slm_ahbd_admissions_occupied_bed_days_for_patients_75_years_and_over_who_had_two_or_more_emer</v>
          </cell>
          <cell r="AR176">
            <v>0</v>
          </cell>
          <cell r="AS176" t="str">
            <v>N</v>
          </cell>
          <cell r="AT176">
            <v>1166</v>
          </cell>
          <cell r="AU176">
            <v>88</v>
          </cell>
          <cell r="AV176">
            <v>7744</v>
          </cell>
          <cell r="AW176">
            <v>248.40541458999999</v>
          </cell>
          <cell r="AX176">
            <v>20</v>
          </cell>
          <cell r="AY176">
            <v>0.35</v>
          </cell>
          <cell r="AZ176" t="str">
            <v>Low</v>
          </cell>
          <cell r="BA176">
            <v>0.35</v>
          </cell>
          <cell r="BB176">
            <v>0.35</v>
          </cell>
          <cell r="BC176">
            <v>2.35</v>
          </cell>
          <cell r="BD176" t="str">
            <v>Worse</v>
          </cell>
          <cell r="BF176">
            <v>0.8993060652</v>
          </cell>
          <cell r="BH176">
            <v>2.1711169026000001</v>
          </cell>
          <cell r="BK176">
            <v>0.8993060652</v>
          </cell>
          <cell r="BL176">
            <v>2.1711169026000001</v>
          </cell>
          <cell r="BM176">
            <v>0.35</v>
          </cell>
          <cell r="BN176">
            <v>0.35</v>
          </cell>
          <cell r="BO176">
            <v>1166</v>
          </cell>
          <cell r="BP176" t="str">
            <v>Worse than national by 0.35 Z Score</v>
          </cell>
          <cell r="BQ176" t="str">
            <v>Measure NZ: 1166.00</v>
          </cell>
          <cell r="BR176" t="str">
            <v>Financial year annual report of 2017/18</v>
          </cell>
          <cell r="BS176" t="str">
            <v>Financial year annual report of 2008/09</v>
          </cell>
          <cell r="BT176" t="str">
            <v>Financial year annual report</v>
          </cell>
          <cell r="BU176">
            <v>43708</v>
          </cell>
        </row>
        <row r="177">
          <cell r="A177" t="str">
            <v>BedDays75Plus</v>
          </cell>
          <cell r="B177">
            <v>92</v>
          </cell>
          <cell r="C177">
            <v>42917</v>
          </cell>
          <cell r="D177" t="str">
            <v>AnnF</v>
          </cell>
          <cell r="F177">
            <v>9150</v>
          </cell>
          <cell r="G177">
            <v>10909</v>
          </cell>
          <cell r="H177">
            <v>1192</v>
          </cell>
          <cell r="I177" t="str">
            <v>Average number of hospital bed days of people 75+ per 1,000 population</v>
          </cell>
          <cell r="J177" t="str">
            <v>EFCT</v>
          </cell>
          <cell r="K177" t="str">
            <v>HBD</v>
          </cell>
          <cell r="L177" t="str">
            <v>BD75+</v>
          </cell>
          <cell r="N177" t="str">
            <v>P</v>
          </cell>
          <cell r="O177" t="str">
            <v>Rate</v>
          </cell>
          <cell r="Q177" t="str">
            <v>Y</v>
          </cell>
          <cell r="R177" t="str">
            <v>Hutt Valley DHB</v>
          </cell>
          <cell r="T177">
            <v>1000</v>
          </cell>
          <cell r="U177" t="str">
            <v>TS</v>
          </cell>
          <cell r="V177">
            <v>0</v>
          </cell>
          <cell r="W177" t="str">
            <v>Low</v>
          </cell>
          <cell r="X177">
            <v>1166</v>
          </cell>
          <cell r="Y177" t="str">
            <v>LastPeriod</v>
          </cell>
          <cell r="Z177" t="str">
            <v>Worse</v>
          </cell>
          <cell r="AA177">
            <v>1102</v>
          </cell>
          <cell r="AB177">
            <v>1192</v>
          </cell>
          <cell r="AC177">
            <v>39630</v>
          </cell>
          <cell r="AD177">
            <v>42917</v>
          </cell>
          <cell r="AE177" t="str">
            <v>Dom</v>
          </cell>
          <cell r="AF177" t="str">
            <v>Hospital bed days</v>
          </cell>
          <cell r="AH177">
            <v>67.5</v>
          </cell>
          <cell r="AJ177">
            <v>0.38268343199999999</v>
          </cell>
          <cell r="AL177">
            <v>0.92387953300000003</v>
          </cell>
          <cell r="AM177">
            <v>2</v>
          </cell>
          <cell r="AN177" t="str">
            <v>EFCT14</v>
          </cell>
          <cell r="AO177" t="str">
            <v>Contributory acute admission</v>
          </cell>
          <cell r="AP177" t="str">
            <v>https://nsfl.health.govt.nz/system/files/documents/pages/slm_ahbd_admissions_occupied_bed_days_for_patients_75_years_and_over_who_had_two_or_more_emer</v>
          </cell>
          <cell r="AR177">
            <v>0</v>
          </cell>
          <cell r="AS177" t="str">
            <v>N</v>
          </cell>
          <cell r="AT177">
            <v>1166</v>
          </cell>
          <cell r="AU177">
            <v>26</v>
          </cell>
          <cell r="AV177">
            <v>676</v>
          </cell>
          <cell r="AW177">
            <v>248.40541458999999</v>
          </cell>
          <cell r="AX177">
            <v>20</v>
          </cell>
          <cell r="AY177">
            <v>0.1</v>
          </cell>
          <cell r="AZ177" t="str">
            <v>Low</v>
          </cell>
          <cell r="BA177">
            <v>0.1</v>
          </cell>
          <cell r="BB177">
            <v>0.1</v>
          </cell>
          <cell r="BC177">
            <v>2.1</v>
          </cell>
          <cell r="BD177" t="str">
            <v>Worse</v>
          </cell>
          <cell r="BF177">
            <v>0.80363520720000003</v>
          </cell>
          <cell r="BH177">
            <v>1.9401470193000001</v>
          </cell>
          <cell r="BK177">
            <v>0.80363520720000003</v>
          </cell>
          <cell r="BL177">
            <v>1.9401470193000001</v>
          </cell>
          <cell r="BM177">
            <v>0.1</v>
          </cell>
          <cell r="BN177">
            <v>0.1</v>
          </cell>
          <cell r="BO177">
            <v>1166</v>
          </cell>
          <cell r="BP177" t="str">
            <v>Worse than national by 0.10 Z Score</v>
          </cell>
          <cell r="BQ177" t="str">
            <v>Measure NZ: 1166.00</v>
          </cell>
          <cell r="BR177" t="str">
            <v>Financial year annual report of 2017/18</v>
          </cell>
          <cell r="BS177" t="str">
            <v>Financial year annual report of 2008/09</v>
          </cell>
          <cell r="BT177" t="str">
            <v>Financial year annual report</v>
          </cell>
          <cell r="BU177">
            <v>43708</v>
          </cell>
        </row>
        <row r="178">
          <cell r="A178" t="str">
            <v>BedDays75Plus</v>
          </cell>
          <cell r="B178">
            <v>42</v>
          </cell>
          <cell r="C178">
            <v>42917</v>
          </cell>
          <cell r="D178" t="str">
            <v>AnnF</v>
          </cell>
          <cell r="F178">
            <v>6970</v>
          </cell>
          <cell r="G178">
            <v>8179</v>
          </cell>
          <cell r="H178">
            <v>1173</v>
          </cell>
          <cell r="I178" t="str">
            <v>Average number of hospital bed days of people 75+ per 1,000 population</v>
          </cell>
          <cell r="J178" t="str">
            <v>EFCT</v>
          </cell>
          <cell r="K178" t="str">
            <v>HBD</v>
          </cell>
          <cell r="L178" t="str">
            <v>BD75+</v>
          </cell>
          <cell r="N178" t="str">
            <v>P</v>
          </cell>
          <cell r="O178" t="str">
            <v>Rate</v>
          </cell>
          <cell r="Q178" t="str">
            <v>Y</v>
          </cell>
          <cell r="R178" t="str">
            <v>Lakes DHB</v>
          </cell>
          <cell r="T178">
            <v>1000</v>
          </cell>
          <cell r="U178" t="str">
            <v>TS</v>
          </cell>
          <cell r="V178">
            <v>0</v>
          </cell>
          <cell r="W178" t="str">
            <v>Low</v>
          </cell>
          <cell r="X178">
            <v>1166</v>
          </cell>
          <cell r="Y178" t="str">
            <v>LastPeriod</v>
          </cell>
          <cell r="Z178" t="str">
            <v>Better</v>
          </cell>
          <cell r="AA178">
            <v>1413</v>
          </cell>
          <cell r="AB178">
            <v>1173</v>
          </cell>
          <cell r="AC178">
            <v>39630</v>
          </cell>
          <cell r="AD178">
            <v>42917</v>
          </cell>
          <cell r="AE178" t="str">
            <v>Dom</v>
          </cell>
          <cell r="AF178" t="str">
            <v>Hospital bed days</v>
          </cell>
          <cell r="AH178">
            <v>67.5</v>
          </cell>
          <cell r="AJ178">
            <v>0.38268343199999999</v>
          </cell>
          <cell r="AL178">
            <v>0.92387953300000003</v>
          </cell>
          <cell r="AM178">
            <v>2</v>
          </cell>
          <cell r="AN178" t="str">
            <v>EFCT14</v>
          </cell>
          <cell r="AO178" t="str">
            <v>Contributory acute admission</v>
          </cell>
          <cell r="AP178" t="str">
            <v>https://nsfl.health.govt.nz/system/files/documents/pages/slm_ahbd_admissions_occupied_bed_days_for_patients_75_years_and_over_who_had_two_or_more_emer</v>
          </cell>
          <cell r="AR178">
            <v>0</v>
          </cell>
          <cell r="AS178" t="str">
            <v>N</v>
          </cell>
          <cell r="AT178">
            <v>1166</v>
          </cell>
          <cell r="AU178">
            <v>7</v>
          </cell>
          <cell r="AV178">
            <v>49</v>
          </cell>
          <cell r="AW178">
            <v>248.40541458999999</v>
          </cell>
          <cell r="AX178">
            <v>20</v>
          </cell>
          <cell r="AY178">
            <v>0.03</v>
          </cell>
          <cell r="AZ178" t="str">
            <v>Low</v>
          </cell>
          <cell r="BA178">
            <v>0.03</v>
          </cell>
          <cell r="BB178">
            <v>0.03</v>
          </cell>
          <cell r="BC178">
            <v>2.0299999999999998</v>
          </cell>
          <cell r="BD178" t="str">
            <v>Worse</v>
          </cell>
          <cell r="BF178">
            <v>0.77684736700000001</v>
          </cell>
          <cell r="BH178">
            <v>1.8754754520000001</v>
          </cell>
          <cell r="BK178">
            <v>0.77684736700000001</v>
          </cell>
          <cell r="BL178">
            <v>1.8754754520000001</v>
          </cell>
          <cell r="BM178">
            <v>0.03</v>
          </cell>
          <cell r="BN178">
            <v>0.03</v>
          </cell>
          <cell r="BO178">
            <v>1166</v>
          </cell>
          <cell r="BP178" t="str">
            <v>Worse than national by 0.03 Z Score</v>
          </cell>
          <cell r="BQ178" t="str">
            <v>Measure NZ: 1166.00</v>
          </cell>
          <cell r="BR178" t="str">
            <v>Financial year annual report of 2017/18</v>
          </cell>
          <cell r="BS178" t="str">
            <v>Financial year annual report of 2008/09</v>
          </cell>
          <cell r="BT178" t="str">
            <v>Financial year annual report</v>
          </cell>
          <cell r="BU178">
            <v>43708</v>
          </cell>
        </row>
        <row r="179">
          <cell r="A179" t="str">
            <v>BedDays75Plus</v>
          </cell>
          <cell r="B179">
            <v>81</v>
          </cell>
          <cell r="C179">
            <v>42917</v>
          </cell>
          <cell r="D179" t="str">
            <v>AnnF</v>
          </cell>
          <cell r="F179">
            <v>13750</v>
          </cell>
          <cell r="G179">
            <v>12473</v>
          </cell>
          <cell r="H179">
            <v>907</v>
          </cell>
          <cell r="I179" t="str">
            <v>Average number of hospital bed days of people 75+ per 1,000 population</v>
          </cell>
          <cell r="J179" t="str">
            <v>EFCT</v>
          </cell>
          <cell r="K179" t="str">
            <v>HBD</v>
          </cell>
          <cell r="L179" t="str">
            <v>BD75+</v>
          </cell>
          <cell r="N179" t="str">
            <v>P</v>
          </cell>
          <cell r="O179" t="str">
            <v>Rate</v>
          </cell>
          <cell r="Q179" t="str">
            <v>Y</v>
          </cell>
          <cell r="R179" t="str">
            <v>MidCentral DHB</v>
          </cell>
          <cell r="T179">
            <v>1000</v>
          </cell>
          <cell r="U179" t="str">
            <v>TS</v>
          </cell>
          <cell r="V179">
            <v>0</v>
          </cell>
          <cell r="W179" t="str">
            <v>Low</v>
          </cell>
          <cell r="X179">
            <v>1166</v>
          </cell>
          <cell r="Y179" t="str">
            <v>LastPeriod</v>
          </cell>
          <cell r="Z179" t="str">
            <v>Better</v>
          </cell>
          <cell r="AA179">
            <v>1265</v>
          </cell>
          <cell r="AB179">
            <v>907</v>
          </cell>
          <cell r="AC179">
            <v>39630</v>
          </cell>
          <cell r="AD179">
            <v>42917</v>
          </cell>
          <cell r="AE179" t="str">
            <v>Dom</v>
          </cell>
          <cell r="AF179" t="str">
            <v>Hospital bed days</v>
          </cell>
          <cell r="AH179">
            <v>67.5</v>
          </cell>
          <cell r="AJ179">
            <v>0.38268343199999999</v>
          </cell>
          <cell r="AL179">
            <v>0.92387953300000003</v>
          </cell>
          <cell r="AM179">
            <v>2</v>
          </cell>
          <cell r="AN179" t="str">
            <v>EFCT14</v>
          </cell>
          <cell r="AO179" t="str">
            <v>Contributory acute admission</v>
          </cell>
          <cell r="AP179" t="str">
            <v>https://nsfl.health.govt.nz/system/files/documents/pages/slm_ahbd_admissions_occupied_bed_days_for_patients_75_years_and_over_who_had_two_or_more_emer</v>
          </cell>
          <cell r="AR179">
            <v>0</v>
          </cell>
          <cell r="AS179" t="str">
            <v>N</v>
          </cell>
          <cell r="AT179">
            <v>1166</v>
          </cell>
          <cell r="AU179">
            <v>-259</v>
          </cell>
          <cell r="AV179">
            <v>67081</v>
          </cell>
          <cell r="AW179">
            <v>248.40541458999999</v>
          </cell>
          <cell r="AX179">
            <v>20</v>
          </cell>
          <cell r="AY179">
            <v>-1.04</v>
          </cell>
          <cell r="AZ179" t="str">
            <v>Low</v>
          </cell>
          <cell r="BA179">
            <v>-1.04</v>
          </cell>
          <cell r="BB179">
            <v>-1.04</v>
          </cell>
          <cell r="BC179">
            <v>0.98</v>
          </cell>
          <cell r="BD179" t="str">
            <v>Better</v>
          </cell>
          <cell r="BF179">
            <v>0.37502976339999999</v>
          </cell>
          <cell r="BH179">
            <v>0.90540194230000004</v>
          </cell>
          <cell r="BK179">
            <v>0.37502976339999999</v>
          </cell>
          <cell r="BL179">
            <v>0.90540194230000004</v>
          </cell>
          <cell r="BM179">
            <v>1.04</v>
          </cell>
          <cell r="BN179">
            <v>1.04</v>
          </cell>
          <cell r="BO179">
            <v>1166</v>
          </cell>
          <cell r="BP179" t="str">
            <v>Better than national by 1.04 Z Score</v>
          </cell>
          <cell r="BQ179" t="str">
            <v>Measure NZ: 1166.00</v>
          </cell>
          <cell r="BR179" t="str">
            <v>Financial year annual report of 2017/18</v>
          </cell>
          <cell r="BS179" t="str">
            <v>Financial year annual report of 2008/09</v>
          </cell>
          <cell r="BT179" t="str">
            <v>Financial year annual report</v>
          </cell>
          <cell r="BU179">
            <v>43708</v>
          </cell>
        </row>
        <row r="180">
          <cell r="A180" t="str">
            <v>BedDays75Plus</v>
          </cell>
          <cell r="B180">
            <v>101</v>
          </cell>
          <cell r="C180">
            <v>42917</v>
          </cell>
          <cell r="D180" t="str">
            <v>AnnF</v>
          </cell>
          <cell r="F180">
            <v>13310</v>
          </cell>
          <cell r="G180">
            <v>6182</v>
          </cell>
          <cell r="H180">
            <v>464</v>
          </cell>
          <cell r="I180" t="str">
            <v>Average number of hospital bed days of people 75+ per 1,000 population</v>
          </cell>
          <cell r="J180" t="str">
            <v>EFCT</v>
          </cell>
          <cell r="K180" t="str">
            <v>HBD</v>
          </cell>
          <cell r="L180" t="str">
            <v>BD75+</v>
          </cell>
          <cell r="N180" t="str">
            <v>P</v>
          </cell>
          <cell r="O180" t="str">
            <v>Rate</v>
          </cell>
          <cell r="Q180" t="str">
            <v>Y</v>
          </cell>
          <cell r="R180" t="str">
            <v>Nelson Marlborough DHB</v>
          </cell>
          <cell r="T180">
            <v>1000</v>
          </cell>
          <cell r="U180" t="str">
            <v>TS</v>
          </cell>
          <cell r="V180">
            <v>0</v>
          </cell>
          <cell r="W180" t="str">
            <v>Low</v>
          </cell>
          <cell r="X180">
            <v>1166</v>
          </cell>
          <cell r="Y180" t="str">
            <v>LastPeriod</v>
          </cell>
          <cell r="Z180" t="str">
            <v>Better</v>
          </cell>
          <cell r="AA180">
            <v>903</v>
          </cell>
          <cell r="AB180">
            <v>464</v>
          </cell>
          <cell r="AC180">
            <v>39630</v>
          </cell>
          <cell r="AD180">
            <v>42917</v>
          </cell>
          <cell r="AE180" t="str">
            <v>Dom</v>
          </cell>
          <cell r="AF180" t="str">
            <v>Hospital bed days</v>
          </cell>
          <cell r="AH180">
            <v>67.5</v>
          </cell>
          <cell r="AJ180">
            <v>0.38268343199999999</v>
          </cell>
          <cell r="AL180">
            <v>0.92387953300000003</v>
          </cell>
          <cell r="AM180">
            <v>2</v>
          </cell>
          <cell r="AN180" t="str">
            <v>EFCT14</v>
          </cell>
          <cell r="AO180" t="str">
            <v>Contributory acute admission</v>
          </cell>
          <cell r="AP180" t="str">
            <v>https://nsfl.health.govt.nz/system/files/documents/pages/slm_ahbd_admissions_occupied_bed_days_for_patients_75_years_and_over_who_had_two_or_more_emer</v>
          </cell>
          <cell r="AR180">
            <v>0</v>
          </cell>
          <cell r="AS180" t="str">
            <v>N</v>
          </cell>
          <cell r="AT180">
            <v>1166</v>
          </cell>
          <cell r="AU180">
            <v>-702</v>
          </cell>
          <cell r="AV180">
            <v>492804</v>
          </cell>
          <cell r="AW180">
            <v>248.40541458999999</v>
          </cell>
          <cell r="AX180">
            <v>20</v>
          </cell>
          <cell r="AY180">
            <v>-2.83</v>
          </cell>
          <cell r="AZ180" t="str">
            <v>Low</v>
          </cell>
          <cell r="BA180">
            <v>-2.83</v>
          </cell>
          <cell r="BB180">
            <v>-2.83</v>
          </cell>
          <cell r="BC180">
            <v>8.5000000000000006E-2</v>
          </cell>
          <cell r="BD180" t="str">
            <v>Better</v>
          </cell>
          <cell r="BF180">
            <v>3.2528091699999997E-2</v>
          </cell>
          <cell r="BH180">
            <v>7.8529760300000001E-2</v>
          </cell>
          <cell r="BK180">
            <v>3.2528091699999997E-2</v>
          </cell>
          <cell r="BL180">
            <v>7.8529760300000001E-2</v>
          </cell>
          <cell r="BM180">
            <v>2.83</v>
          </cell>
          <cell r="BN180">
            <v>2.83</v>
          </cell>
          <cell r="BO180">
            <v>1166</v>
          </cell>
          <cell r="BP180" t="str">
            <v>Better than national by 2.83 Z Score</v>
          </cell>
          <cell r="BQ180" t="str">
            <v>Measure NZ: 1166.00</v>
          </cell>
          <cell r="BR180" t="str">
            <v>Financial year annual report of 2017/18</v>
          </cell>
          <cell r="BS180" t="str">
            <v>Financial year annual report of 2008/09</v>
          </cell>
          <cell r="BT180" t="str">
            <v>Financial year annual report</v>
          </cell>
          <cell r="BU180">
            <v>43708</v>
          </cell>
        </row>
        <row r="181">
          <cell r="A181" t="str">
            <v>BedDays75Plus</v>
          </cell>
          <cell r="B181">
            <v>200</v>
          </cell>
          <cell r="C181">
            <v>42917</v>
          </cell>
          <cell r="D181" t="str">
            <v>AnnF</v>
          </cell>
          <cell r="F181">
            <v>309760</v>
          </cell>
          <cell r="G181">
            <v>361208</v>
          </cell>
          <cell r="H181">
            <v>1166</v>
          </cell>
          <cell r="I181" t="str">
            <v>Average number of hospital bed days of people 75+ per 1,000 population</v>
          </cell>
          <cell r="J181" t="str">
            <v>EFCT</v>
          </cell>
          <cell r="K181" t="str">
            <v>HBD</v>
          </cell>
          <cell r="L181" t="str">
            <v>BD75+</v>
          </cell>
          <cell r="N181" t="str">
            <v>P</v>
          </cell>
          <cell r="O181" t="str">
            <v>Rate</v>
          </cell>
          <cell r="Q181" t="str">
            <v>Y</v>
          </cell>
          <cell r="R181" t="str">
            <v>New Zealand</v>
          </cell>
          <cell r="T181">
            <v>1000</v>
          </cell>
          <cell r="U181" t="str">
            <v>TS</v>
          </cell>
          <cell r="V181">
            <v>0</v>
          </cell>
          <cell r="W181" t="str">
            <v>Low</v>
          </cell>
          <cell r="X181">
            <v>1166</v>
          </cell>
          <cell r="Y181" t="str">
            <v>LastPeriod</v>
          </cell>
          <cell r="Z181" t="str">
            <v>Better</v>
          </cell>
          <cell r="AA181">
            <v>1333</v>
          </cell>
          <cell r="AB181">
            <v>1166</v>
          </cell>
          <cell r="AC181">
            <v>39630</v>
          </cell>
          <cell r="AD181">
            <v>42917</v>
          </cell>
          <cell r="AE181" t="str">
            <v>Dom</v>
          </cell>
          <cell r="AF181" t="str">
            <v>Hospital bed days</v>
          </cell>
          <cell r="AH181">
            <v>67.5</v>
          </cell>
          <cell r="AJ181">
            <v>0.38268343199999999</v>
          </cell>
          <cell r="AL181">
            <v>0.92387953300000003</v>
          </cell>
          <cell r="AM181">
            <v>2</v>
          </cell>
          <cell r="AN181" t="str">
            <v>EFCT14</v>
          </cell>
          <cell r="AO181" t="str">
            <v>Contributory acute admission</v>
          </cell>
          <cell r="AP181" t="str">
            <v>https://nsfl.health.govt.nz/system/files/documents/pages/slm_ahbd_admissions_occupied_bed_days_for_patients_75_years_and_over_who_had_two_or_more_emer</v>
          </cell>
          <cell r="AR181">
            <v>0</v>
          </cell>
          <cell r="AS181" t="str">
            <v>N</v>
          </cell>
          <cell r="AT181">
            <v>1166</v>
          </cell>
          <cell r="AU181">
            <v>0</v>
          </cell>
          <cell r="AV181">
            <v>0</v>
          </cell>
          <cell r="AW181">
            <v>248.40541458999999</v>
          </cell>
          <cell r="AX181">
            <v>20</v>
          </cell>
          <cell r="AY181">
            <v>0</v>
          </cell>
          <cell r="AZ181" t="str">
            <v>Low</v>
          </cell>
          <cell r="BA181">
            <v>0</v>
          </cell>
          <cell r="BB181">
            <v>0</v>
          </cell>
          <cell r="BC181">
            <v>2</v>
          </cell>
          <cell r="BD181" t="str">
            <v>Same</v>
          </cell>
          <cell r="BF181">
            <v>0.76536686399999998</v>
          </cell>
          <cell r="BH181">
            <v>1.8477590660000001</v>
          </cell>
          <cell r="BK181">
            <v>0.76536686399999998</v>
          </cell>
          <cell r="BL181">
            <v>1.8477590660000001</v>
          </cell>
          <cell r="BM181">
            <v>0</v>
          </cell>
          <cell r="BN181">
            <v>0</v>
          </cell>
          <cell r="BO181">
            <v>1166</v>
          </cell>
          <cell r="BP181" t="str">
            <v>National average</v>
          </cell>
          <cell r="BQ181" t="str">
            <v>Measure NZ: 1166.00</v>
          </cell>
          <cell r="BR181" t="str">
            <v>Financial year annual report of 2017/18</v>
          </cell>
          <cell r="BS181" t="str">
            <v>Financial year annual report of 2008/09</v>
          </cell>
          <cell r="BT181" t="str">
            <v>Financial year annual report</v>
          </cell>
          <cell r="BU181">
            <v>43708</v>
          </cell>
        </row>
        <row r="182">
          <cell r="A182" t="str">
            <v>BedDays75Plus</v>
          </cell>
          <cell r="B182">
            <v>11</v>
          </cell>
          <cell r="C182">
            <v>42917</v>
          </cell>
          <cell r="D182" t="str">
            <v>AnnF</v>
          </cell>
          <cell r="F182">
            <v>13880</v>
          </cell>
          <cell r="G182">
            <v>14848</v>
          </cell>
          <cell r="H182">
            <v>1070</v>
          </cell>
          <cell r="I182" t="str">
            <v>Average number of hospital bed days of people 75+ per 1,000 population</v>
          </cell>
          <cell r="J182" t="str">
            <v>EFCT</v>
          </cell>
          <cell r="K182" t="str">
            <v>HBD</v>
          </cell>
          <cell r="L182" t="str">
            <v>BD75+</v>
          </cell>
          <cell r="N182" t="str">
            <v>P</v>
          </cell>
          <cell r="O182" t="str">
            <v>Rate</v>
          </cell>
          <cell r="Q182" t="str">
            <v>Y</v>
          </cell>
          <cell r="R182" t="str">
            <v>Northland DHB</v>
          </cell>
          <cell r="T182">
            <v>1000</v>
          </cell>
          <cell r="U182" t="str">
            <v>TS</v>
          </cell>
          <cell r="V182">
            <v>0</v>
          </cell>
          <cell r="W182" t="str">
            <v>Low</v>
          </cell>
          <cell r="X182">
            <v>1166</v>
          </cell>
          <cell r="Y182" t="str">
            <v>LastPeriod</v>
          </cell>
          <cell r="Z182" t="str">
            <v>Better</v>
          </cell>
          <cell r="AA182">
            <v>1190</v>
          </cell>
          <cell r="AB182">
            <v>1070</v>
          </cell>
          <cell r="AC182">
            <v>39630</v>
          </cell>
          <cell r="AD182">
            <v>42917</v>
          </cell>
          <cell r="AE182" t="str">
            <v>Dom</v>
          </cell>
          <cell r="AF182" t="str">
            <v>Hospital bed days</v>
          </cell>
          <cell r="AH182">
            <v>67.5</v>
          </cell>
          <cell r="AJ182">
            <v>0.38268343199999999</v>
          </cell>
          <cell r="AL182">
            <v>0.92387953300000003</v>
          </cell>
          <cell r="AM182">
            <v>2</v>
          </cell>
          <cell r="AN182" t="str">
            <v>EFCT14</v>
          </cell>
          <cell r="AO182" t="str">
            <v>Contributory acute admission</v>
          </cell>
          <cell r="AP182" t="str">
            <v>https://nsfl.health.govt.nz/system/files/documents/pages/slm_ahbd_admissions_occupied_bed_days_for_patients_75_years_and_over_who_had_two_or_more_emer</v>
          </cell>
          <cell r="AR182">
            <v>0</v>
          </cell>
          <cell r="AS182" t="str">
            <v>N</v>
          </cell>
          <cell r="AT182">
            <v>1166</v>
          </cell>
          <cell r="AU182">
            <v>-96</v>
          </cell>
          <cell r="AV182">
            <v>9216</v>
          </cell>
          <cell r="AW182">
            <v>248.40541458999999</v>
          </cell>
          <cell r="AX182">
            <v>20</v>
          </cell>
          <cell r="AY182">
            <v>-0.39</v>
          </cell>
          <cell r="AZ182" t="str">
            <v>Low</v>
          </cell>
          <cell r="BA182">
            <v>-0.39</v>
          </cell>
          <cell r="BB182">
            <v>-0.39</v>
          </cell>
          <cell r="BC182">
            <v>1.61</v>
          </cell>
          <cell r="BD182" t="str">
            <v>Better</v>
          </cell>
          <cell r="BF182">
            <v>0.61612032549999995</v>
          </cell>
          <cell r="BH182">
            <v>1.4874460481</v>
          </cell>
          <cell r="BK182">
            <v>0.61612032549999995</v>
          </cell>
          <cell r="BL182">
            <v>1.4874460481</v>
          </cell>
          <cell r="BM182">
            <v>0.39</v>
          </cell>
          <cell r="BN182">
            <v>0.39</v>
          </cell>
          <cell r="BO182">
            <v>1166</v>
          </cell>
          <cell r="BP182" t="str">
            <v>Better than national by 0.39 Z Score</v>
          </cell>
          <cell r="BQ182" t="str">
            <v>Measure NZ: 1166.00</v>
          </cell>
          <cell r="BR182" t="str">
            <v>Financial year annual report of 2017/18</v>
          </cell>
          <cell r="BS182" t="str">
            <v>Financial year annual report of 2008/09</v>
          </cell>
          <cell r="BT182" t="str">
            <v>Financial year annual report</v>
          </cell>
          <cell r="BU182">
            <v>43708</v>
          </cell>
        </row>
        <row r="183">
          <cell r="A183" t="str">
            <v>BedDays75Plus</v>
          </cell>
          <cell r="B183">
            <v>123</v>
          </cell>
          <cell r="C183">
            <v>42917</v>
          </cell>
          <cell r="D183" t="str">
            <v>AnnF</v>
          </cell>
          <cell r="F183">
            <v>5980</v>
          </cell>
          <cell r="G183">
            <v>7133</v>
          </cell>
          <cell r="H183">
            <v>1193</v>
          </cell>
          <cell r="I183" t="str">
            <v>Average number of hospital bed days of people 75+ per 1,000 population</v>
          </cell>
          <cell r="J183" t="str">
            <v>EFCT</v>
          </cell>
          <cell r="K183" t="str">
            <v>HBD</v>
          </cell>
          <cell r="L183" t="str">
            <v>BD75+</v>
          </cell>
          <cell r="N183" t="str">
            <v>P</v>
          </cell>
          <cell r="O183" t="str">
            <v>Rate</v>
          </cell>
          <cell r="Q183" t="str">
            <v>Y</v>
          </cell>
          <cell r="R183" t="str">
            <v>South Canterbury DHB</v>
          </cell>
          <cell r="T183">
            <v>1000</v>
          </cell>
          <cell r="U183" t="str">
            <v>TS</v>
          </cell>
          <cell r="V183">
            <v>0</v>
          </cell>
          <cell r="W183" t="str">
            <v>Low</v>
          </cell>
          <cell r="X183">
            <v>1166</v>
          </cell>
          <cell r="Y183" t="str">
            <v>LastPeriod</v>
          </cell>
          <cell r="Z183" t="str">
            <v>Better</v>
          </cell>
          <cell r="AA183">
            <v>1665</v>
          </cell>
          <cell r="AB183">
            <v>1193</v>
          </cell>
          <cell r="AC183">
            <v>39630</v>
          </cell>
          <cell r="AD183">
            <v>42917</v>
          </cell>
          <cell r="AE183" t="str">
            <v>Dom</v>
          </cell>
          <cell r="AF183" t="str">
            <v>Hospital bed days</v>
          </cell>
          <cell r="AH183">
            <v>67.5</v>
          </cell>
          <cell r="AJ183">
            <v>0.38268343199999999</v>
          </cell>
          <cell r="AL183">
            <v>0.92387953300000003</v>
          </cell>
          <cell r="AM183">
            <v>2</v>
          </cell>
          <cell r="AN183" t="str">
            <v>EFCT14</v>
          </cell>
          <cell r="AO183" t="str">
            <v>Contributory acute admission</v>
          </cell>
          <cell r="AP183" t="str">
            <v>https://nsfl.health.govt.nz/system/files/documents/pages/slm_ahbd_admissions_occupied_bed_days_for_patients_75_years_and_over_who_had_two_or_more_emer</v>
          </cell>
          <cell r="AR183">
            <v>0</v>
          </cell>
          <cell r="AS183" t="str">
            <v>N</v>
          </cell>
          <cell r="AT183">
            <v>1166</v>
          </cell>
          <cell r="AU183">
            <v>27</v>
          </cell>
          <cell r="AV183">
            <v>729</v>
          </cell>
          <cell r="AW183">
            <v>248.40541458999999</v>
          </cell>
          <cell r="AX183">
            <v>20</v>
          </cell>
          <cell r="AY183">
            <v>0.11</v>
          </cell>
          <cell r="AZ183" t="str">
            <v>Low</v>
          </cell>
          <cell r="BA183">
            <v>0.11</v>
          </cell>
          <cell r="BB183">
            <v>0.11</v>
          </cell>
          <cell r="BC183">
            <v>2.11</v>
          </cell>
          <cell r="BD183" t="str">
            <v>Worse</v>
          </cell>
          <cell r="BF183">
            <v>0.80746204150000001</v>
          </cell>
          <cell r="BH183">
            <v>1.9493858146</v>
          </cell>
          <cell r="BK183">
            <v>0.80746204150000001</v>
          </cell>
          <cell r="BL183">
            <v>1.9493858146</v>
          </cell>
          <cell r="BM183">
            <v>0.11</v>
          </cell>
          <cell r="BN183">
            <v>0.11</v>
          </cell>
          <cell r="BO183">
            <v>1166</v>
          </cell>
          <cell r="BP183" t="str">
            <v>Worse than national by 0.11 Z Score</v>
          </cell>
          <cell r="BQ183" t="str">
            <v>Measure NZ: 1166.00</v>
          </cell>
          <cell r="BR183" t="str">
            <v>Financial year annual report of 2017/18</v>
          </cell>
          <cell r="BS183" t="str">
            <v>Financial year annual report of 2008/09</v>
          </cell>
          <cell r="BT183" t="str">
            <v>Financial year annual report</v>
          </cell>
          <cell r="BU183">
            <v>43708</v>
          </cell>
        </row>
        <row r="184">
          <cell r="A184" t="str">
            <v>BedDays75Plus</v>
          </cell>
          <cell r="B184">
            <v>160</v>
          </cell>
          <cell r="C184">
            <v>42917</v>
          </cell>
          <cell r="D184" t="str">
            <v>AnnF</v>
          </cell>
          <cell r="F184">
            <v>23570</v>
          </cell>
          <cell r="G184">
            <v>32369</v>
          </cell>
          <cell r="H184">
            <v>1373</v>
          </cell>
          <cell r="I184" t="str">
            <v>Average number of hospital bed days of people 75+ per 1,000 population</v>
          </cell>
          <cell r="J184" t="str">
            <v>EFCT</v>
          </cell>
          <cell r="K184" t="str">
            <v>HBD</v>
          </cell>
          <cell r="L184" t="str">
            <v>BD75+</v>
          </cell>
          <cell r="N184" t="str">
            <v>P</v>
          </cell>
          <cell r="O184" t="str">
            <v>Rate</v>
          </cell>
          <cell r="Q184" t="str">
            <v>Y</v>
          </cell>
          <cell r="R184" t="str">
            <v>Southern DHB</v>
          </cell>
          <cell r="T184">
            <v>1000</v>
          </cell>
          <cell r="U184" t="str">
            <v>TS</v>
          </cell>
          <cell r="V184">
            <v>0</v>
          </cell>
          <cell r="W184" t="str">
            <v>Low</v>
          </cell>
          <cell r="X184">
            <v>1166</v>
          </cell>
          <cell r="Y184" t="str">
            <v>LastPeriod</v>
          </cell>
          <cell r="Z184" t="str">
            <v>Worse</v>
          </cell>
          <cell r="AA184">
            <v>1189</v>
          </cell>
          <cell r="AB184">
            <v>1373</v>
          </cell>
          <cell r="AC184">
            <v>39630</v>
          </cell>
          <cell r="AD184">
            <v>42917</v>
          </cell>
          <cell r="AE184" t="str">
            <v>Dom</v>
          </cell>
          <cell r="AF184" t="str">
            <v>Hospital bed days</v>
          </cell>
          <cell r="AH184">
            <v>67.5</v>
          </cell>
          <cell r="AJ184">
            <v>0.38268343199999999</v>
          </cell>
          <cell r="AL184">
            <v>0.92387953300000003</v>
          </cell>
          <cell r="AM184">
            <v>2</v>
          </cell>
          <cell r="AN184" t="str">
            <v>EFCT14</v>
          </cell>
          <cell r="AO184" t="str">
            <v>Contributory acute admission</v>
          </cell>
          <cell r="AP184" t="str">
            <v>https://nsfl.health.govt.nz/system/files/documents/pages/slm_ahbd_admissions_occupied_bed_days_for_patients_75_years_and_over_who_had_two_or_more_emer</v>
          </cell>
          <cell r="AR184">
            <v>0</v>
          </cell>
          <cell r="AS184" t="str">
            <v>N</v>
          </cell>
          <cell r="AT184">
            <v>1166</v>
          </cell>
          <cell r="AU184">
            <v>207</v>
          </cell>
          <cell r="AV184">
            <v>42849</v>
          </cell>
          <cell r="AW184">
            <v>248.40541458999999</v>
          </cell>
          <cell r="AX184">
            <v>20</v>
          </cell>
          <cell r="AY184">
            <v>0.83</v>
          </cell>
          <cell r="AZ184" t="str">
            <v>Low</v>
          </cell>
          <cell r="BA184">
            <v>0.83</v>
          </cell>
          <cell r="BB184">
            <v>0.83</v>
          </cell>
          <cell r="BC184">
            <v>2.83</v>
          </cell>
          <cell r="BD184" t="str">
            <v>Worse</v>
          </cell>
          <cell r="BF184">
            <v>1.0829941126</v>
          </cell>
          <cell r="BH184">
            <v>2.6145790783999998</v>
          </cell>
          <cell r="BK184">
            <v>1.0829941126</v>
          </cell>
          <cell r="BL184">
            <v>2.6145790783999998</v>
          </cell>
          <cell r="BM184">
            <v>0.83</v>
          </cell>
          <cell r="BN184">
            <v>0.83</v>
          </cell>
          <cell r="BO184">
            <v>1166</v>
          </cell>
          <cell r="BP184" t="str">
            <v>Worse than national by 0.83 Z Score</v>
          </cell>
          <cell r="BQ184" t="str">
            <v>Measure NZ: 1166.00</v>
          </cell>
          <cell r="BR184" t="str">
            <v>Financial year annual report of 2017/18</v>
          </cell>
          <cell r="BS184" t="str">
            <v>Financial year annual report of 2008/09</v>
          </cell>
          <cell r="BT184" t="str">
            <v>Financial year annual report</v>
          </cell>
          <cell r="BU184">
            <v>43708</v>
          </cell>
        </row>
        <row r="185">
          <cell r="A185" t="str">
            <v>BedDays75Plus</v>
          </cell>
          <cell r="B185">
            <v>71</v>
          </cell>
          <cell r="C185">
            <v>42917</v>
          </cell>
          <cell r="D185" t="str">
            <v>AnnF</v>
          </cell>
          <cell r="F185">
            <v>8955</v>
          </cell>
          <cell r="G185">
            <v>9937</v>
          </cell>
          <cell r="H185">
            <v>1110</v>
          </cell>
          <cell r="I185" t="str">
            <v>Average number of hospital bed days of people 75+ per 1,000 population</v>
          </cell>
          <cell r="J185" t="str">
            <v>EFCT</v>
          </cell>
          <cell r="K185" t="str">
            <v>HBD</v>
          </cell>
          <cell r="L185" t="str">
            <v>BD75+</v>
          </cell>
          <cell r="N185" t="str">
            <v>P</v>
          </cell>
          <cell r="O185" t="str">
            <v>Rate</v>
          </cell>
          <cell r="Q185" t="str">
            <v>Y</v>
          </cell>
          <cell r="R185" t="str">
            <v>Taranaki DHB</v>
          </cell>
          <cell r="T185">
            <v>1000</v>
          </cell>
          <cell r="U185" t="str">
            <v>TS</v>
          </cell>
          <cell r="V185">
            <v>0</v>
          </cell>
          <cell r="W185" t="str">
            <v>Low</v>
          </cell>
          <cell r="X185">
            <v>1166</v>
          </cell>
          <cell r="Y185" t="str">
            <v>LastPeriod</v>
          </cell>
          <cell r="Z185" t="str">
            <v>Better</v>
          </cell>
          <cell r="AA185">
            <v>1156</v>
          </cell>
          <cell r="AB185">
            <v>1110</v>
          </cell>
          <cell r="AC185">
            <v>39630</v>
          </cell>
          <cell r="AD185">
            <v>42917</v>
          </cell>
          <cell r="AE185" t="str">
            <v>Dom</v>
          </cell>
          <cell r="AF185" t="str">
            <v>Hospital bed days</v>
          </cell>
          <cell r="AH185">
            <v>67.5</v>
          </cell>
          <cell r="AJ185">
            <v>0.38268343199999999</v>
          </cell>
          <cell r="AL185">
            <v>0.92387953300000003</v>
          </cell>
          <cell r="AM185">
            <v>2</v>
          </cell>
          <cell r="AN185" t="str">
            <v>EFCT14</v>
          </cell>
          <cell r="AO185" t="str">
            <v>Contributory acute admission</v>
          </cell>
          <cell r="AP185" t="str">
            <v>https://nsfl.health.govt.nz/system/files/documents/pages/slm_ahbd_admissions_occupied_bed_days_for_patients_75_years_and_over_who_had_two_or_more_emer</v>
          </cell>
          <cell r="AR185">
            <v>0</v>
          </cell>
          <cell r="AS185" t="str">
            <v>N</v>
          </cell>
          <cell r="AT185">
            <v>1166</v>
          </cell>
          <cell r="AU185">
            <v>-56</v>
          </cell>
          <cell r="AV185">
            <v>3136</v>
          </cell>
          <cell r="AW185">
            <v>248.40541458999999</v>
          </cell>
          <cell r="AX185">
            <v>20</v>
          </cell>
          <cell r="AY185">
            <v>-0.23</v>
          </cell>
          <cell r="AZ185" t="str">
            <v>Low</v>
          </cell>
          <cell r="BA185">
            <v>-0.23</v>
          </cell>
          <cell r="BB185">
            <v>-0.23</v>
          </cell>
          <cell r="BC185">
            <v>1.77</v>
          </cell>
          <cell r="BD185" t="str">
            <v>Better</v>
          </cell>
          <cell r="BF185">
            <v>0.67734967459999995</v>
          </cell>
          <cell r="BH185">
            <v>1.6352667733999999</v>
          </cell>
          <cell r="BK185">
            <v>0.67734967459999995</v>
          </cell>
          <cell r="BL185">
            <v>1.6352667733999999</v>
          </cell>
          <cell r="BM185">
            <v>0.23</v>
          </cell>
          <cell r="BN185">
            <v>0.23</v>
          </cell>
          <cell r="BO185">
            <v>1166</v>
          </cell>
          <cell r="BP185" t="str">
            <v>Better than national by 0.23 Z Score</v>
          </cell>
          <cell r="BQ185" t="str">
            <v>Measure NZ: 1166.00</v>
          </cell>
          <cell r="BR185" t="str">
            <v>Financial year annual report of 2017/18</v>
          </cell>
          <cell r="BS185" t="str">
            <v>Financial year annual report of 2008/09</v>
          </cell>
          <cell r="BT185" t="str">
            <v>Financial year annual report</v>
          </cell>
          <cell r="BU185">
            <v>43708</v>
          </cell>
        </row>
        <row r="186">
          <cell r="A186" t="str">
            <v>BedDays75Plus</v>
          </cell>
          <cell r="B186">
            <v>31</v>
          </cell>
          <cell r="C186">
            <v>42917</v>
          </cell>
          <cell r="D186" t="str">
            <v>AnnF</v>
          </cell>
          <cell r="F186">
            <v>27060</v>
          </cell>
          <cell r="G186">
            <v>30727</v>
          </cell>
          <cell r="H186">
            <v>1136</v>
          </cell>
          <cell r="I186" t="str">
            <v>Average number of hospital bed days of people 75+ per 1,000 population</v>
          </cell>
          <cell r="J186" t="str">
            <v>EFCT</v>
          </cell>
          <cell r="K186" t="str">
            <v>HBD</v>
          </cell>
          <cell r="L186" t="str">
            <v>BD75+</v>
          </cell>
          <cell r="N186" t="str">
            <v>P</v>
          </cell>
          <cell r="O186" t="str">
            <v>Rate</v>
          </cell>
          <cell r="Q186" t="str">
            <v>Y</v>
          </cell>
          <cell r="R186" t="str">
            <v>Waikato DHB</v>
          </cell>
          <cell r="T186">
            <v>1000</v>
          </cell>
          <cell r="U186" t="str">
            <v>TS</v>
          </cell>
          <cell r="V186">
            <v>0</v>
          </cell>
          <cell r="W186" t="str">
            <v>Low</v>
          </cell>
          <cell r="X186">
            <v>1166</v>
          </cell>
          <cell r="Y186" t="str">
            <v>LastPeriod</v>
          </cell>
          <cell r="Z186" t="str">
            <v>Better</v>
          </cell>
          <cell r="AA186">
            <v>1218</v>
          </cell>
          <cell r="AB186">
            <v>1136</v>
          </cell>
          <cell r="AC186">
            <v>39630</v>
          </cell>
          <cell r="AD186">
            <v>42917</v>
          </cell>
          <cell r="AE186" t="str">
            <v>Dom</v>
          </cell>
          <cell r="AF186" t="str">
            <v>Hospital bed days</v>
          </cell>
          <cell r="AH186">
            <v>67.5</v>
          </cell>
          <cell r="AJ186">
            <v>0.38268343199999999</v>
          </cell>
          <cell r="AL186">
            <v>0.92387953300000003</v>
          </cell>
          <cell r="AM186">
            <v>2</v>
          </cell>
          <cell r="AN186" t="str">
            <v>EFCT14</v>
          </cell>
          <cell r="AO186" t="str">
            <v>Contributory acute admission</v>
          </cell>
          <cell r="AP186" t="str">
            <v>https://nsfl.health.govt.nz/system/files/documents/pages/slm_ahbd_admissions_occupied_bed_days_for_patients_75_years_and_over_who_had_two_or_more_emer</v>
          </cell>
          <cell r="AR186">
            <v>0</v>
          </cell>
          <cell r="AS186" t="str">
            <v>N</v>
          </cell>
          <cell r="AT186">
            <v>1166</v>
          </cell>
          <cell r="AU186">
            <v>-30</v>
          </cell>
          <cell r="AV186">
            <v>900</v>
          </cell>
          <cell r="AW186">
            <v>248.40541458999999</v>
          </cell>
          <cell r="AX186">
            <v>20</v>
          </cell>
          <cell r="AY186">
            <v>-0.12</v>
          </cell>
          <cell r="AZ186" t="str">
            <v>Low</v>
          </cell>
          <cell r="BA186">
            <v>-0.12</v>
          </cell>
          <cell r="BB186">
            <v>-0.12</v>
          </cell>
          <cell r="BC186">
            <v>1.88</v>
          </cell>
          <cell r="BD186" t="str">
            <v>Better</v>
          </cell>
          <cell r="BF186">
            <v>0.71944485219999998</v>
          </cell>
          <cell r="BH186">
            <v>1.7368935219999999</v>
          </cell>
          <cell r="BK186">
            <v>0.71944485219999998</v>
          </cell>
          <cell r="BL186">
            <v>1.7368935219999999</v>
          </cell>
          <cell r="BM186">
            <v>0.12</v>
          </cell>
          <cell r="BN186">
            <v>0.12</v>
          </cell>
          <cell r="BO186">
            <v>1166</v>
          </cell>
          <cell r="BP186" t="str">
            <v>Better than national by 0.12 Z Score</v>
          </cell>
          <cell r="BQ186" t="str">
            <v>Measure NZ: 1166.00</v>
          </cell>
          <cell r="BR186" t="str">
            <v>Financial year annual report of 2017/18</v>
          </cell>
          <cell r="BS186" t="str">
            <v>Financial year annual report of 2008/09</v>
          </cell>
          <cell r="BT186" t="str">
            <v>Financial year annual report</v>
          </cell>
          <cell r="BU186">
            <v>43708</v>
          </cell>
        </row>
        <row r="187">
          <cell r="A187" t="str">
            <v>BedDays75Plus</v>
          </cell>
          <cell r="B187">
            <v>93</v>
          </cell>
          <cell r="C187">
            <v>42917</v>
          </cell>
          <cell r="D187" t="str">
            <v>AnnF</v>
          </cell>
          <cell r="F187">
            <v>3945</v>
          </cell>
          <cell r="G187">
            <v>3643</v>
          </cell>
          <cell r="H187">
            <v>923</v>
          </cell>
          <cell r="I187" t="str">
            <v>Average number of hospital bed days of people 75+ per 1,000 population</v>
          </cell>
          <cell r="J187" t="str">
            <v>EFCT</v>
          </cell>
          <cell r="K187" t="str">
            <v>HBD</v>
          </cell>
          <cell r="L187" t="str">
            <v>BD75+</v>
          </cell>
          <cell r="N187" t="str">
            <v>P</v>
          </cell>
          <cell r="O187" t="str">
            <v>Rate</v>
          </cell>
          <cell r="Q187" t="str">
            <v>Y</v>
          </cell>
          <cell r="R187" t="str">
            <v>Wairarapa DHB</v>
          </cell>
          <cell r="T187">
            <v>1000</v>
          </cell>
          <cell r="U187" t="str">
            <v>TS</v>
          </cell>
          <cell r="V187">
            <v>0</v>
          </cell>
          <cell r="W187" t="str">
            <v>Low</v>
          </cell>
          <cell r="X187">
            <v>1166</v>
          </cell>
          <cell r="Y187" t="str">
            <v>LastPeriod</v>
          </cell>
          <cell r="Z187" t="str">
            <v>Better</v>
          </cell>
          <cell r="AA187">
            <v>985</v>
          </cell>
          <cell r="AB187">
            <v>923</v>
          </cell>
          <cell r="AC187">
            <v>39630</v>
          </cell>
          <cell r="AD187">
            <v>42917</v>
          </cell>
          <cell r="AE187" t="str">
            <v>Dom</v>
          </cell>
          <cell r="AF187" t="str">
            <v>Hospital bed days</v>
          </cell>
          <cell r="AH187">
            <v>67.5</v>
          </cell>
          <cell r="AJ187">
            <v>0.38268343199999999</v>
          </cell>
          <cell r="AL187">
            <v>0.92387953300000003</v>
          </cell>
          <cell r="AM187">
            <v>2</v>
          </cell>
          <cell r="AN187" t="str">
            <v>EFCT14</v>
          </cell>
          <cell r="AO187" t="str">
            <v>Contributory acute admission</v>
          </cell>
          <cell r="AP187" t="str">
            <v>https://nsfl.health.govt.nz/system/files/documents/pages/slm_ahbd_admissions_occupied_bed_days_for_patients_75_years_and_over_who_had_two_or_more_emer</v>
          </cell>
          <cell r="AR187">
            <v>0</v>
          </cell>
          <cell r="AS187" t="str">
            <v>N</v>
          </cell>
          <cell r="AT187">
            <v>1166</v>
          </cell>
          <cell r="AU187">
            <v>-243</v>
          </cell>
          <cell r="AV187">
            <v>59049</v>
          </cell>
          <cell r="AW187">
            <v>248.40541458999999</v>
          </cell>
          <cell r="AX187">
            <v>20</v>
          </cell>
          <cell r="AY187">
            <v>-0.98</v>
          </cell>
          <cell r="AZ187" t="str">
            <v>Low</v>
          </cell>
          <cell r="BA187">
            <v>-0.98</v>
          </cell>
          <cell r="BB187">
            <v>-0.98</v>
          </cell>
          <cell r="BC187">
            <v>1.02</v>
          </cell>
          <cell r="BD187" t="str">
            <v>Better</v>
          </cell>
          <cell r="BF187">
            <v>0.39033710059999999</v>
          </cell>
          <cell r="BH187">
            <v>0.94235712370000002</v>
          </cell>
          <cell r="BK187">
            <v>0.39033710059999999</v>
          </cell>
          <cell r="BL187">
            <v>0.94235712370000002</v>
          </cell>
          <cell r="BM187">
            <v>0.98</v>
          </cell>
          <cell r="BN187">
            <v>0.98</v>
          </cell>
          <cell r="BO187">
            <v>1166</v>
          </cell>
          <cell r="BP187" t="str">
            <v>Better than national by 0.98 Z Score</v>
          </cell>
          <cell r="BQ187" t="str">
            <v>Measure NZ: 1166.00</v>
          </cell>
          <cell r="BR187" t="str">
            <v>Financial year annual report of 2017/18</v>
          </cell>
          <cell r="BS187" t="str">
            <v>Financial year annual report of 2008/09</v>
          </cell>
          <cell r="BT187" t="str">
            <v>Financial year annual report</v>
          </cell>
          <cell r="BU187">
            <v>43708</v>
          </cell>
        </row>
        <row r="188">
          <cell r="A188" t="str">
            <v>BedDays75Plus</v>
          </cell>
          <cell r="B188">
            <v>21</v>
          </cell>
          <cell r="C188">
            <v>42917</v>
          </cell>
          <cell r="D188" t="str">
            <v>AnnF</v>
          </cell>
          <cell r="F188">
            <v>35810</v>
          </cell>
          <cell r="G188">
            <v>56719</v>
          </cell>
          <cell r="H188">
            <v>1584</v>
          </cell>
          <cell r="I188" t="str">
            <v>Average number of hospital bed days of people 75+ per 1,000 population</v>
          </cell>
          <cell r="J188" t="str">
            <v>EFCT</v>
          </cell>
          <cell r="K188" t="str">
            <v>HBD</v>
          </cell>
          <cell r="L188" t="str">
            <v>BD75+</v>
          </cell>
          <cell r="N188" t="str">
            <v>P</v>
          </cell>
          <cell r="O188" t="str">
            <v>Rate</v>
          </cell>
          <cell r="Q188" t="str">
            <v>Y</v>
          </cell>
          <cell r="R188" t="str">
            <v>Waitemata DHB</v>
          </cell>
          <cell r="T188">
            <v>1000</v>
          </cell>
          <cell r="U188" t="str">
            <v>TS</v>
          </cell>
          <cell r="V188">
            <v>0</v>
          </cell>
          <cell r="W188" t="str">
            <v>Low</v>
          </cell>
          <cell r="X188">
            <v>1166</v>
          </cell>
          <cell r="Y188" t="str">
            <v>LastPeriod</v>
          </cell>
          <cell r="Z188" t="str">
            <v>Better</v>
          </cell>
          <cell r="AA188">
            <v>1787</v>
          </cell>
          <cell r="AB188">
            <v>1584</v>
          </cell>
          <cell r="AC188">
            <v>39630</v>
          </cell>
          <cell r="AD188">
            <v>42917</v>
          </cell>
          <cell r="AE188" t="str">
            <v>Dom</v>
          </cell>
          <cell r="AF188" t="str">
            <v>Hospital bed days</v>
          </cell>
          <cell r="AH188">
            <v>67.5</v>
          </cell>
          <cell r="AJ188">
            <v>0.38268343199999999</v>
          </cell>
          <cell r="AL188">
            <v>0.92387953300000003</v>
          </cell>
          <cell r="AM188">
            <v>2</v>
          </cell>
          <cell r="AN188" t="str">
            <v>EFCT14</v>
          </cell>
          <cell r="AO188" t="str">
            <v>Contributory acute admission</v>
          </cell>
          <cell r="AP188" t="str">
            <v>https://nsfl.health.govt.nz/system/files/documents/pages/slm_ahbd_admissions_occupied_bed_days_for_patients_75_years_and_over_who_had_two_or_more_emer</v>
          </cell>
          <cell r="AR188">
            <v>0</v>
          </cell>
          <cell r="AS188" t="str">
            <v>N</v>
          </cell>
          <cell r="AT188">
            <v>1166</v>
          </cell>
          <cell r="AU188">
            <v>418</v>
          </cell>
          <cell r="AV188">
            <v>174724</v>
          </cell>
          <cell r="AW188">
            <v>248.40541458999999</v>
          </cell>
          <cell r="AX188">
            <v>20</v>
          </cell>
          <cell r="AY188">
            <v>1.68</v>
          </cell>
          <cell r="AZ188" t="str">
            <v>Low</v>
          </cell>
          <cell r="BA188">
            <v>1.68</v>
          </cell>
          <cell r="BB188">
            <v>1.68</v>
          </cell>
          <cell r="BC188">
            <v>3.34</v>
          </cell>
          <cell r="BD188" t="str">
            <v>Worse</v>
          </cell>
          <cell r="BF188">
            <v>1.2781626629</v>
          </cell>
          <cell r="BH188">
            <v>3.0857576402000002</v>
          </cell>
          <cell r="BK188">
            <v>1.2781626629</v>
          </cell>
          <cell r="BL188">
            <v>3.0857576402000002</v>
          </cell>
          <cell r="BM188">
            <v>1.68</v>
          </cell>
          <cell r="BN188">
            <v>1.68</v>
          </cell>
          <cell r="BO188">
            <v>1166</v>
          </cell>
          <cell r="BP188" t="str">
            <v>Worse than national by 1.68 Z Score</v>
          </cell>
          <cell r="BQ188" t="str">
            <v>Measure NZ: 1166.00</v>
          </cell>
          <cell r="BR188" t="str">
            <v>Financial year annual report of 2017/18</v>
          </cell>
          <cell r="BS188" t="str">
            <v>Financial year annual report of 2008/09</v>
          </cell>
          <cell r="BT188" t="str">
            <v>Financial year annual report</v>
          </cell>
          <cell r="BU188">
            <v>43708</v>
          </cell>
        </row>
        <row r="189">
          <cell r="A189" t="str">
            <v>BedDays75Plus</v>
          </cell>
          <cell r="B189">
            <v>111</v>
          </cell>
          <cell r="C189">
            <v>42917</v>
          </cell>
          <cell r="D189" t="str">
            <v>AnnF</v>
          </cell>
          <cell r="F189">
            <v>2345</v>
          </cell>
          <cell r="G189">
            <v>3140</v>
          </cell>
          <cell r="H189">
            <v>1339</v>
          </cell>
          <cell r="I189" t="str">
            <v>Average number of hospital bed days of people 75+ per 1,000 population</v>
          </cell>
          <cell r="J189" t="str">
            <v>EFCT</v>
          </cell>
          <cell r="K189" t="str">
            <v>HBD</v>
          </cell>
          <cell r="L189" t="str">
            <v>BD75+</v>
          </cell>
          <cell r="N189" t="str">
            <v>P</v>
          </cell>
          <cell r="O189" t="str">
            <v>Rate</v>
          </cell>
          <cell r="Q189" t="str">
            <v>Y</v>
          </cell>
          <cell r="R189" t="str">
            <v>West Coast DHB</v>
          </cell>
          <cell r="T189">
            <v>1000</v>
          </cell>
          <cell r="U189" t="str">
            <v>TS</v>
          </cell>
          <cell r="V189">
            <v>0</v>
          </cell>
          <cell r="W189" t="str">
            <v>Low</v>
          </cell>
          <cell r="X189">
            <v>1166</v>
          </cell>
          <cell r="Y189" t="str">
            <v>LastPeriod</v>
          </cell>
          <cell r="Z189" t="str">
            <v>Worse</v>
          </cell>
          <cell r="AA189">
            <v>1302</v>
          </cell>
          <cell r="AB189">
            <v>1339</v>
          </cell>
          <cell r="AC189">
            <v>39630</v>
          </cell>
          <cell r="AD189">
            <v>42917</v>
          </cell>
          <cell r="AE189" t="str">
            <v>Dom</v>
          </cell>
          <cell r="AF189" t="str">
            <v>Hospital bed days</v>
          </cell>
          <cell r="AH189">
            <v>67.5</v>
          </cell>
          <cell r="AJ189">
            <v>0.38268343199999999</v>
          </cell>
          <cell r="AL189">
            <v>0.92387953300000003</v>
          </cell>
          <cell r="AM189">
            <v>2</v>
          </cell>
          <cell r="AN189" t="str">
            <v>EFCT14</v>
          </cell>
          <cell r="AO189" t="str">
            <v>Contributory acute admission</v>
          </cell>
          <cell r="AP189" t="str">
            <v>https://nsfl.health.govt.nz/system/files/documents/pages/slm_ahbd_admissions_occupied_bed_days_for_patients_75_years_and_over_who_had_two_or_more_emer</v>
          </cell>
          <cell r="AR189">
            <v>0</v>
          </cell>
          <cell r="AS189" t="str">
            <v>N</v>
          </cell>
          <cell r="AT189">
            <v>1166</v>
          </cell>
          <cell r="AU189">
            <v>173</v>
          </cell>
          <cell r="AV189">
            <v>29929</v>
          </cell>
          <cell r="AW189">
            <v>248.40541458999999</v>
          </cell>
          <cell r="AX189">
            <v>20</v>
          </cell>
          <cell r="AY189">
            <v>0.7</v>
          </cell>
          <cell r="AZ189" t="str">
            <v>Low</v>
          </cell>
          <cell r="BA189">
            <v>0.7</v>
          </cell>
          <cell r="BB189">
            <v>0.7</v>
          </cell>
          <cell r="BC189">
            <v>2.7</v>
          </cell>
          <cell r="BD189" t="str">
            <v>Worse</v>
          </cell>
          <cell r="BF189">
            <v>1.0332452664</v>
          </cell>
          <cell r="BH189">
            <v>2.4944747391000002</v>
          </cell>
          <cell r="BK189">
            <v>1.0332452664</v>
          </cell>
          <cell r="BL189">
            <v>2.4944747391000002</v>
          </cell>
          <cell r="BM189">
            <v>0.7</v>
          </cell>
          <cell r="BN189">
            <v>0.7</v>
          </cell>
          <cell r="BO189">
            <v>1166</v>
          </cell>
          <cell r="BP189" t="str">
            <v>Worse than national by 0.70 Z Score</v>
          </cell>
          <cell r="BQ189" t="str">
            <v>Measure NZ: 1166.00</v>
          </cell>
          <cell r="BR189" t="str">
            <v>Financial year annual report of 2017/18</v>
          </cell>
          <cell r="BS189" t="str">
            <v>Financial year annual report of 2008/09</v>
          </cell>
          <cell r="BT189" t="str">
            <v>Financial year annual report</v>
          </cell>
          <cell r="BU189">
            <v>43708</v>
          </cell>
        </row>
        <row r="190">
          <cell r="A190" t="str">
            <v>BedDays75Plus</v>
          </cell>
          <cell r="B190">
            <v>82</v>
          </cell>
          <cell r="C190">
            <v>42917</v>
          </cell>
          <cell r="D190" t="str">
            <v>AnnF</v>
          </cell>
          <cell r="F190">
            <v>5465</v>
          </cell>
          <cell r="G190">
            <v>7244</v>
          </cell>
          <cell r="H190">
            <v>1326</v>
          </cell>
          <cell r="I190" t="str">
            <v>Average number of hospital bed days of people 75+ per 1,000 population</v>
          </cell>
          <cell r="J190" t="str">
            <v>EFCT</v>
          </cell>
          <cell r="K190" t="str">
            <v>HBD</v>
          </cell>
          <cell r="L190" t="str">
            <v>BD75+</v>
          </cell>
          <cell r="N190" t="str">
            <v>P</v>
          </cell>
          <cell r="O190" t="str">
            <v>Rate</v>
          </cell>
          <cell r="Q190" t="str">
            <v>Y</v>
          </cell>
          <cell r="R190" t="str">
            <v>Whanganui DHB</v>
          </cell>
          <cell r="T190">
            <v>1000</v>
          </cell>
          <cell r="U190" t="str">
            <v>TS</v>
          </cell>
          <cell r="V190">
            <v>0</v>
          </cell>
          <cell r="W190" t="str">
            <v>Low</v>
          </cell>
          <cell r="X190">
            <v>1166</v>
          </cell>
          <cell r="Y190" t="str">
            <v>LastPeriod</v>
          </cell>
          <cell r="Z190" t="str">
            <v>Better</v>
          </cell>
          <cell r="AA190">
            <v>1638</v>
          </cell>
          <cell r="AB190">
            <v>1326</v>
          </cell>
          <cell r="AC190">
            <v>39630</v>
          </cell>
          <cell r="AD190">
            <v>42917</v>
          </cell>
          <cell r="AE190" t="str">
            <v>Dom</v>
          </cell>
          <cell r="AF190" t="str">
            <v>Hospital bed days</v>
          </cell>
          <cell r="AH190">
            <v>67.5</v>
          </cell>
          <cell r="AJ190">
            <v>0.38268343199999999</v>
          </cell>
          <cell r="AL190">
            <v>0.92387953300000003</v>
          </cell>
          <cell r="AM190">
            <v>2</v>
          </cell>
          <cell r="AN190" t="str">
            <v>EFCT14</v>
          </cell>
          <cell r="AO190" t="str">
            <v>Contributory acute admission</v>
          </cell>
          <cell r="AP190" t="str">
            <v>https://nsfl.health.govt.nz/system/files/documents/pages/slm_ahbd_admissions_occupied_bed_days_for_patients_75_years_and_over_who_had_two_or_more_emer</v>
          </cell>
          <cell r="AR190">
            <v>0</v>
          </cell>
          <cell r="AS190" t="str">
            <v>N</v>
          </cell>
          <cell r="AT190">
            <v>1166</v>
          </cell>
          <cell r="AU190">
            <v>160</v>
          </cell>
          <cell r="AV190">
            <v>25600</v>
          </cell>
          <cell r="AW190">
            <v>248.40541458999999</v>
          </cell>
          <cell r="AX190">
            <v>20</v>
          </cell>
          <cell r="AY190">
            <v>0.64</v>
          </cell>
          <cell r="AZ190" t="str">
            <v>Low</v>
          </cell>
          <cell r="BA190">
            <v>0.64</v>
          </cell>
          <cell r="BB190">
            <v>0.64</v>
          </cell>
          <cell r="BC190">
            <v>2.64</v>
          </cell>
          <cell r="BD190" t="str">
            <v>Worse</v>
          </cell>
          <cell r="BF190">
            <v>1.0102842605</v>
          </cell>
          <cell r="BH190">
            <v>2.4390419671000001</v>
          </cell>
          <cell r="BK190">
            <v>1.0102842605</v>
          </cell>
          <cell r="BL190">
            <v>2.4390419671000001</v>
          </cell>
          <cell r="BM190">
            <v>0.64</v>
          </cell>
          <cell r="BN190">
            <v>0.64</v>
          </cell>
          <cell r="BO190">
            <v>1166</v>
          </cell>
          <cell r="BP190" t="str">
            <v>Worse than national by 0.64 Z Score</v>
          </cell>
          <cell r="BQ190" t="str">
            <v>Measure NZ: 1166.00</v>
          </cell>
          <cell r="BR190" t="str">
            <v>Financial year annual report of 2017/18</v>
          </cell>
          <cell r="BS190" t="str">
            <v>Financial year annual report of 2008/09</v>
          </cell>
          <cell r="BT190" t="str">
            <v>Financial year annual report</v>
          </cell>
          <cell r="BU190">
            <v>43708</v>
          </cell>
        </row>
        <row r="191">
          <cell r="A191" t="str">
            <v>BowelDiagDistantExtnt</v>
          </cell>
          <cell r="B191">
            <v>22</v>
          </cell>
          <cell r="C191">
            <v>41275</v>
          </cell>
          <cell r="D191" t="str">
            <v>5Y</v>
          </cell>
          <cell r="F191">
            <v>1025</v>
          </cell>
          <cell r="G191">
            <v>202</v>
          </cell>
          <cell r="H191">
            <v>19.707317072999999</v>
          </cell>
          <cell r="I191" t="str">
            <v>Percentage of bowel cancer registrations diagnosed with distant disease extent</v>
          </cell>
          <cell r="J191" t="str">
            <v>EFCT</v>
          </cell>
          <cell r="K191" t="str">
            <v>BoweCancer</v>
          </cell>
          <cell r="N191" t="str">
            <v>P</v>
          </cell>
          <cell r="O191" t="str">
            <v>Rate</v>
          </cell>
          <cell r="Q191" t="str">
            <v>Y</v>
          </cell>
          <cell r="R191" t="str">
            <v>Auckland DHB</v>
          </cell>
          <cell r="T191">
            <v>100</v>
          </cell>
          <cell r="V191">
            <v>0</v>
          </cell>
          <cell r="W191" t="str">
            <v>Low</v>
          </cell>
          <cell r="X191">
            <v>21.316723501999999</v>
          </cell>
          <cell r="Y191" t="str">
            <v>LastPeriod</v>
          </cell>
          <cell r="AA191">
            <v>19.707317072999999</v>
          </cell>
          <cell r="AB191">
            <v>19.707317072999999</v>
          </cell>
          <cell r="AC191">
            <v>41275</v>
          </cell>
          <cell r="AD191">
            <v>41275</v>
          </cell>
          <cell r="AE191" t="str">
            <v>Dom</v>
          </cell>
          <cell r="AF191" t="str">
            <v>People</v>
          </cell>
          <cell r="AH191">
            <v>265.5</v>
          </cell>
          <cell r="AJ191">
            <v>-7.8459096000000006E-2</v>
          </cell>
          <cell r="AL191">
            <v>-0.99691733400000004</v>
          </cell>
          <cell r="AM191">
            <v>2.1</v>
          </cell>
          <cell r="AN191" t="str">
            <v>EFCT82</v>
          </cell>
          <cell r="AO191" t="str">
            <v>Contributory bowel cancer</v>
          </cell>
          <cell r="AP191" t="str">
            <v>https://www.hqsc.govt.nz/our-programmes/health-quality-evaluation/projects/atlas-of-healthcare-variation/bowel-cancer/</v>
          </cell>
          <cell r="AQ191" t="str">
            <v>https://www.hqsc.govt.nz/our-programmes/health-quality-evaluation/projects/atlas-of-healthcare-variation/</v>
          </cell>
          <cell r="AR191">
            <v>0</v>
          </cell>
          <cell r="AS191" t="str">
            <v>N</v>
          </cell>
          <cell r="AT191">
            <v>21.316723501999999</v>
          </cell>
          <cell r="AU191">
            <v>-1.6094064290000001</v>
          </cell>
          <cell r="AV191">
            <v>2.5901890531</v>
          </cell>
          <cell r="AW191">
            <v>2.3360403246999999</v>
          </cell>
          <cell r="AX191">
            <v>20</v>
          </cell>
          <cell r="AY191">
            <v>-0.69</v>
          </cell>
          <cell r="AZ191" t="str">
            <v>Low</v>
          </cell>
          <cell r="BA191">
            <v>-0.69</v>
          </cell>
          <cell r="BB191">
            <v>-0.69</v>
          </cell>
          <cell r="BC191">
            <v>1.31</v>
          </cell>
          <cell r="BD191" t="str">
            <v>Better</v>
          </cell>
          <cell r="BF191">
            <v>-0.102781416</v>
          </cell>
          <cell r="BH191">
            <v>-1.3059617080000001</v>
          </cell>
          <cell r="BK191">
            <v>-0.102781416</v>
          </cell>
          <cell r="BL191">
            <v>-1.3059617080000001</v>
          </cell>
          <cell r="BM191">
            <v>0.69</v>
          </cell>
          <cell r="BN191">
            <v>0.69</v>
          </cell>
          <cell r="BO191">
            <v>21.32</v>
          </cell>
          <cell r="BP191" t="str">
            <v>Better than national by 0.69 Z Score</v>
          </cell>
          <cell r="BQ191" t="str">
            <v>Measure NZ: 21.32</v>
          </cell>
          <cell r="BR191" t="str">
            <v>5-year total upto end of 2013</v>
          </cell>
          <cell r="BU191">
            <v>43708</v>
          </cell>
        </row>
        <row r="192">
          <cell r="A192" t="str">
            <v>BowelDiagDistantExtnt</v>
          </cell>
          <cell r="B192">
            <v>47</v>
          </cell>
          <cell r="C192">
            <v>41275</v>
          </cell>
          <cell r="D192" t="str">
            <v>5Y</v>
          </cell>
          <cell r="F192">
            <v>843</v>
          </cell>
          <cell r="G192">
            <v>163</v>
          </cell>
          <cell r="H192">
            <v>19.335705813000001</v>
          </cell>
          <cell r="I192" t="str">
            <v>Percentage of bowel cancer registrations diagnosed with distant disease extent</v>
          </cell>
          <cell r="J192" t="str">
            <v>EFCT</v>
          </cell>
          <cell r="K192" t="str">
            <v>BoweCancer</v>
          </cell>
          <cell r="N192" t="str">
            <v>P</v>
          </cell>
          <cell r="O192" t="str">
            <v>Rate</v>
          </cell>
          <cell r="Q192" t="str">
            <v>Y</v>
          </cell>
          <cell r="R192" t="str">
            <v>Bay of Plenty DHB</v>
          </cell>
          <cell r="T192">
            <v>100</v>
          </cell>
          <cell r="V192">
            <v>0</v>
          </cell>
          <cell r="W192" t="str">
            <v>Low</v>
          </cell>
          <cell r="X192">
            <v>21.316723501999999</v>
          </cell>
          <cell r="Y192" t="str">
            <v>LastPeriod</v>
          </cell>
          <cell r="AA192">
            <v>19.335705813000001</v>
          </cell>
          <cell r="AB192">
            <v>19.335705813000001</v>
          </cell>
          <cell r="AC192">
            <v>41275</v>
          </cell>
          <cell r="AD192">
            <v>41275</v>
          </cell>
          <cell r="AE192" t="str">
            <v>Dom</v>
          </cell>
          <cell r="AF192" t="str">
            <v>People</v>
          </cell>
          <cell r="AH192">
            <v>265.5</v>
          </cell>
          <cell r="AJ192">
            <v>-7.8459096000000006E-2</v>
          </cell>
          <cell r="AL192">
            <v>-0.99691733400000004</v>
          </cell>
          <cell r="AM192">
            <v>2.1</v>
          </cell>
          <cell r="AN192" t="str">
            <v>EFCT82</v>
          </cell>
          <cell r="AO192" t="str">
            <v>Contributory bowel cancer</v>
          </cell>
          <cell r="AP192" t="str">
            <v>https://www.hqsc.govt.nz/our-programmes/health-quality-evaluation/projects/atlas-of-healthcare-variation/bowel-cancer/</v>
          </cell>
          <cell r="AQ192" t="str">
            <v>https://www.hqsc.govt.nz/our-programmes/health-quality-evaluation/projects/atlas-of-healthcare-variation/</v>
          </cell>
          <cell r="AR192">
            <v>0</v>
          </cell>
          <cell r="AS192" t="str">
            <v>N</v>
          </cell>
          <cell r="AT192">
            <v>21.316723501999999</v>
          </cell>
          <cell r="AU192">
            <v>-1.981017689</v>
          </cell>
          <cell r="AV192">
            <v>3.9244310858000002</v>
          </cell>
          <cell r="AW192">
            <v>2.3360403246999999</v>
          </cell>
          <cell r="AX192">
            <v>20</v>
          </cell>
          <cell r="AY192">
            <v>-0.85</v>
          </cell>
          <cell r="AZ192" t="str">
            <v>Low</v>
          </cell>
          <cell r="BA192">
            <v>-0.85</v>
          </cell>
          <cell r="BB192">
            <v>-0.85</v>
          </cell>
          <cell r="BC192">
            <v>1.1499999999999999</v>
          </cell>
          <cell r="BD192" t="str">
            <v>Better</v>
          </cell>
          <cell r="BF192">
            <v>-9.0227959999999996E-2</v>
          </cell>
          <cell r="BH192">
            <v>-1.1464549340000001</v>
          </cell>
          <cell r="BK192">
            <v>-9.0227959999999996E-2</v>
          </cell>
          <cell r="BL192">
            <v>-1.1464549340000001</v>
          </cell>
          <cell r="BM192">
            <v>0.85</v>
          </cell>
          <cell r="BN192">
            <v>0.85</v>
          </cell>
          <cell r="BO192">
            <v>21.32</v>
          </cell>
          <cell r="BP192" t="str">
            <v>Better than national by 0.85 Z Score</v>
          </cell>
          <cell r="BQ192" t="str">
            <v>Measure NZ: 21.32</v>
          </cell>
          <cell r="BR192" t="str">
            <v>5-year total upto end of 2013</v>
          </cell>
          <cell r="BU192">
            <v>43708</v>
          </cell>
        </row>
        <row r="193">
          <cell r="A193" t="str">
            <v>BowelDiagDistantExtnt</v>
          </cell>
          <cell r="B193">
            <v>121</v>
          </cell>
          <cell r="C193">
            <v>41275</v>
          </cell>
          <cell r="D193" t="str">
            <v>5Y</v>
          </cell>
          <cell r="F193">
            <v>1807</v>
          </cell>
          <cell r="G193">
            <v>378</v>
          </cell>
          <cell r="H193">
            <v>20.918649695999999</v>
          </cell>
          <cell r="I193" t="str">
            <v>Percentage of bowel cancer registrations diagnosed with distant disease extent</v>
          </cell>
          <cell r="J193" t="str">
            <v>EFCT</v>
          </cell>
          <cell r="K193" t="str">
            <v>BoweCancer</v>
          </cell>
          <cell r="N193" t="str">
            <v>P</v>
          </cell>
          <cell r="O193" t="str">
            <v>Rate</v>
          </cell>
          <cell r="Q193" t="str">
            <v>Y</v>
          </cell>
          <cell r="R193" t="str">
            <v>Canterbury DHB</v>
          </cell>
          <cell r="T193">
            <v>100</v>
          </cell>
          <cell r="V193">
            <v>0</v>
          </cell>
          <cell r="W193" t="str">
            <v>Low</v>
          </cell>
          <cell r="X193">
            <v>21.316723501999999</v>
          </cell>
          <cell r="Y193" t="str">
            <v>LastPeriod</v>
          </cell>
          <cell r="AA193">
            <v>20.918649695999999</v>
          </cell>
          <cell r="AB193">
            <v>20.918649695999999</v>
          </cell>
          <cell r="AC193">
            <v>41275</v>
          </cell>
          <cell r="AD193">
            <v>41275</v>
          </cell>
          <cell r="AE193" t="str">
            <v>Dom</v>
          </cell>
          <cell r="AF193" t="str">
            <v>People</v>
          </cell>
          <cell r="AH193">
            <v>265.5</v>
          </cell>
          <cell r="AJ193">
            <v>-7.8459096000000006E-2</v>
          </cell>
          <cell r="AL193">
            <v>-0.99691733400000004</v>
          </cell>
          <cell r="AM193">
            <v>2.1</v>
          </cell>
          <cell r="AN193" t="str">
            <v>EFCT82</v>
          </cell>
          <cell r="AO193" t="str">
            <v>Contributory bowel cancer</v>
          </cell>
          <cell r="AP193" t="str">
            <v>https://www.hqsc.govt.nz/our-programmes/health-quality-evaluation/projects/atlas-of-healthcare-variation/bowel-cancer/</v>
          </cell>
          <cell r="AQ193" t="str">
            <v>https://www.hqsc.govt.nz/our-programmes/health-quality-evaluation/projects/atlas-of-healthcare-variation/</v>
          </cell>
          <cell r="AR193">
            <v>0</v>
          </cell>
          <cell r="AS193" t="str">
            <v>N</v>
          </cell>
          <cell r="AT193">
            <v>21.316723501999999</v>
          </cell>
          <cell r="AU193">
            <v>-0.39807380599999997</v>
          </cell>
          <cell r="AV193">
            <v>0.15846275530000001</v>
          </cell>
          <cell r="AW193">
            <v>2.3360403246999999</v>
          </cell>
          <cell r="AX193">
            <v>20</v>
          </cell>
          <cell r="AY193">
            <v>-0.17</v>
          </cell>
          <cell r="AZ193" t="str">
            <v>Low</v>
          </cell>
          <cell r="BA193">
            <v>-0.17</v>
          </cell>
          <cell r="BB193">
            <v>-0.17</v>
          </cell>
          <cell r="BC193">
            <v>1.83</v>
          </cell>
          <cell r="BD193" t="str">
            <v>Better</v>
          </cell>
          <cell r="BF193">
            <v>-0.14358014599999999</v>
          </cell>
          <cell r="BH193">
            <v>-1.8243587210000001</v>
          </cell>
          <cell r="BK193">
            <v>-0.14358014599999999</v>
          </cell>
          <cell r="BL193">
            <v>-1.8243587210000001</v>
          </cell>
          <cell r="BM193">
            <v>0.17</v>
          </cell>
          <cell r="BN193">
            <v>0.17</v>
          </cell>
          <cell r="BO193">
            <v>21.32</v>
          </cell>
          <cell r="BP193" t="str">
            <v>Better than national by 0.17 Z Score</v>
          </cell>
          <cell r="BQ193" t="str">
            <v>Measure NZ: 21.32</v>
          </cell>
          <cell r="BR193" t="str">
            <v>5-year total upto end of 2013</v>
          </cell>
          <cell r="BU193">
            <v>43708</v>
          </cell>
        </row>
        <row r="194">
          <cell r="A194" t="str">
            <v>BowelDiagDistantExtnt</v>
          </cell>
          <cell r="B194">
            <v>91</v>
          </cell>
          <cell r="C194">
            <v>41275</v>
          </cell>
          <cell r="D194" t="str">
            <v>5Y</v>
          </cell>
          <cell r="F194">
            <v>713</v>
          </cell>
          <cell r="G194">
            <v>146</v>
          </cell>
          <cell r="H194">
            <v>20.476858345</v>
          </cell>
          <cell r="I194" t="str">
            <v>Percentage of bowel cancer registrations diagnosed with distant disease extent</v>
          </cell>
          <cell r="J194" t="str">
            <v>EFCT</v>
          </cell>
          <cell r="K194" t="str">
            <v>BoweCancer</v>
          </cell>
          <cell r="N194" t="str">
            <v>P</v>
          </cell>
          <cell r="O194" t="str">
            <v>Rate</v>
          </cell>
          <cell r="Q194" t="str">
            <v>Y</v>
          </cell>
          <cell r="R194" t="str">
            <v>Capital &amp; Coast DHB</v>
          </cell>
          <cell r="T194">
            <v>100</v>
          </cell>
          <cell r="V194">
            <v>0</v>
          </cell>
          <cell r="W194" t="str">
            <v>Low</v>
          </cell>
          <cell r="X194">
            <v>21.316723501999999</v>
          </cell>
          <cell r="Y194" t="str">
            <v>LastPeriod</v>
          </cell>
          <cell r="AA194">
            <v>20.476858345</v>
          </cell>
          <cell r="AB194">
            <v>20.476858345</v>
          </cell>
          <cell r="AC194">
            <v>41275</v>
          </cell>
          <cell r="AD194">
            <v>41275</v>
          </cell>
          <cell r="AE194" t="str">
            <v>Dom</v>
          </cell>
          <cell r="AF194" t="str">
            <v>People</v>
          </cell>
          <cell r="AH194">
            <v>265.5</v>
          </cell>
          <cell r="AJ194">
            <v>-7.8459096000000006E-2</v>
          </cell>
          <cell r="AL194">
            <v>-0.99691733400000004</v>
          </cell>
          <cell r="AM194">
            <v>2.1</v>
          </cell>
          <cell r="AN194" t="str">
            <v>EFCT82</v>
          </cell>
          <cell r="AO194" t="str">
            <v>Contributory bowel cancer</v>
          </cell>
          <cell r="AP194" t="str">
            <v>https://www.hqsc.govt.nz/our-programmes/health-quality-evaluation/projects/atlas-of-healthcare-variation/bowel-cancer/</v>
          </cell>
          <cell r="AQ194" t="str">
            <v>https://www.hqsc.govt.nz/our-programmes/health-quality-evaluation/projects/atlas-of-healthcare-variation/</v>
          </cell>
          <cell r="AR194">
            <v>0</v>
          </cell>
          <cell r="AS194" t="str">
            <v>N</v>
          </cell>
          <cell r="AT194">
            <v>21.316723501999999</v>
          </cell>
          <cell r="AU194">
            <v>-0.83986515699999997</v>
          </cell>
          <cell r="AV194">
            <v>0.70537348190000004</v>
          </cell>
          <cell r="AW194">
            <v>2.3360403246999999</v>
          </cell>
          <cell r="AX194">
            <v>20</v>
          </cell>
          <cell r="AY194">
            <v>-0.36</v>
          </cell>
          <cell r="AZ194" t="str">
            <v>Low</v>
          </cell>
          <cell r="BA194">
            <v>-0.36</v>
          </cell>
          <cell r="BB194">
            <v>-0.36</v>
          </cell>
          <cell r="BC194">
            <v>1.64</v>
          </cell>
          <cell r="BD194" t="str">
            <v>Better</v>
          </cell>
          <cell r="BF194">
            <v>-0.128672917</v>
          </cell>
          <cell r="BH194">
            <v>-1.6349444280000001</v>
          </cell>
          <cell r="BK194">
            <v>-0.128672917</v>
          </cell>
          <cell r="BL194">
            <v>-1.6349444280000001</v>
          </cell>
          <cell r="BM194">
            <v>0.36</v>
          </cell>
          <cell r="BN194">
            <v>0.36</v>
          </cell>
          <cell r="BO194">
            <v>21.32</v>
          </cell>
          <cell r="BP194" t="str">
            <v>Better than national by 0.36 Z Score</v>
          </cell>
          <cell r="BQ194" t="str">
            <v>Measure NZ: 21.32</v>
          </cell>
          <cell r="BR194" t="str">
            <v>5-year total upto end of 2013</v>
          </cell>
          <cell r="BU194">
            <v>43708</v>
          </cell>
        </row>
        <row r="195">
          <cell r="A195" t="str">
            <v>BowelDiagDistantExtnt</v>
          </cell>
          <cell r="B195">
            <v>23</v>
          </cell>
          <cell r="C195">
            <v>41275</v>
          </cell>
          <cell r="D195" t="str">
            <v>5Y</v>
          </cell>
          <cell r="F195">
            <v>1077</v>
          </cell>
          <cell r="G195">
            <v>218</v>
          </cell>
          <cell r="H195">
            <v>20.241411328000002</v>
          </cell>
          <cell r="I195" t="str">
            <v>Percentage of bowel cancer registrations diagnosed with distant disease extent</v>
          </cell>
          <cell r="J195" t="str">
            <v>EFCT</v>
          </cell>
          <cell r="K195" t="str">
            <v>BoweCancer</v>
          </cell>
          <cell r="N195" t="str">
            <v>P</v>
          </cell>
          <cell r="O195" t="str">
            <v>Rate</v>
          </cell>
          <cell r="Q195" t="str">
            <v>Y</v>
          </cell>
          <cell r="R195" t="str">
            <v>Counties Manukau Health</v>
          </cell>
          <cell r="T195">
            <v>100</v>
          </cell>
          <cell r="V195">
            <v>0</v>
          </cell>
          <cell r="W195" t="str">
            <v>Low</v>
          </cell>
          <cell r="X195">
            <v>21.316723501999999</v>
          </cell>
          <cell r="Y195" t="str">
            <v>LastPeriod</v>
          </cell>
          <cell r="AA195">
            <v>20.241411328000002</v>
          </cell>
          <cell r="AB195">
            <v>20.241411328000002</v>
          </cell>
          <cell r="AC195">
            <v>41275</v>
          </cell>
          <cell r="AD195">
            <v>41275</v>
          </cell>
          <cell r="AE195" t="str">
            <v>Dom</v>
          </cell>
          <cell r="AF195" t="str">
            <v>People</v>
          </cell>
          <cell r="AH195">
            <v>265.5</v>
          </cell>
          <cell r="AJ195">
            <v>-7.8459096000000006E-2</v>
          </cell>
          <cell r="AL195">
            <v>-0.99691733400000004</v>
          </cell>
          <cell r="AM195">
            <v>2.1</v>
          </cell>
          <cell r="AN195" t="str">
            <v>EFCT82</v>
          </cell>
          <cell r="AO195" t="str">
            <v>Contributory bowel cancer</v>
          </cell>
          <cell r="AP195" t="str">
            <v>https://www.hqsc.govt.nz/our-programmes/health-quality-evaluation/projects/atlas-of-healthcare-variation/bowel-cancer/</v>
          </cell>
          <cell r="AQ195" t="str">
            <v>https://www.hqsc.govt.nz/our-programmes/health-quality-evaluation/projects/atlas-of-healthcare-variation/</v>
          </cell>
          <cell r="AR195">
            <v>0</v>
          </cell>
          <cell r="AS195" t="str">
            <v>N</v>
          </cell>
          <cell r="AT195">
            <v>21.316723501999999</v>
          </cell>
          <cell r="AU195">
            <v>-1.075312174</v>
          </cell>
          <cell r="AV195">
            <v>1.1562962720000001</v>
          </cell>
          <cell r="AW195">
            <v>2.3360403246999999</v>
          </cell>
          <cell r="AX195">
            <v>20</v>
          </cell>
          <cell r="AY195">
            <v>-0.46</v>
          </cell>
          <cell r="AZ195" t="str">
            <v>Low</v>
          </cell>
          <cell r="BA195">
            <v>-0.46</v>
          </cell>
          <cell r="BB195">
            <v>-0.46</v>
          </cell>
          <cell r="BC195">
            <v>1.54</v>
          </cell>
          <cell r="BD195" t="str">
            <v>Better</v>
          </cell>
          <cell r="BF195">
            <v>-0.120827008</v>
          </cell>
          <cell r="BH195">
            <v>-1.535252694</v>
          </cell>
          <cell r="BK195">
            <v>-0.120827008</v>
          </cell>
          <cell r="BL195">
            <v>-1.535252694</v>
          </cell>
          <cell r="BM195">
            <v>0.46</v>
          </cell>
          <cell r="BN195">
            <v>0.46</v>
          </cell>
          <cell r="BO195">
            <v>21.32</v>
          </cell>
          <cell r="BP195" t="str">
            <v>Better than national by 0.46 Z Score</v>
          </cell>
          <cell r="BQ195" t="str">
            <v>Measure NZ: 21.32</v>
          </cell>
          <cell r="BR195" t="str">
            <v>5-year total upto end of 2013</v>
          </cell>
          <cell r="BU195">
            <v>43708</v>
          </cell>
        </row>
        <row r="196">
          <cell r="A196" t="str">
            <v>BowelDiagDistantExtnt</v>
          </cell>
          <cell r="B196">
            <v>51</v>
          </cell>
          <cell r="C196">
            <v>41275</v>
          </cell>
          <cell r="D196" t="str">
            <v>5Y</v>
          </cell>
          <cell r="F196">
            <v>121</v>
          </cell>
          <cell r="G196">
            <v>29</v>
          </cell>
          <cell r="H196">
            <v>23.966942149000001</v>
          </cell>
          <cell r="I196" t="str">
            <v>Percentage of bowel cancer registrations diagnosed with distant disease extent</v>
          </cell>
          <cell r="J196" t="str">
            <v>EFCT</v>
          </cell>
          <cell r="K196" t="str">
            <v>BoweCancer</v>
          </cell>
          <cell r="N196" t="str">
            <v>P</v>
          </cell>
          <cell r="O196" t="str">
            <v>Rate</v>
          </cell>
          <cell r="Q196" t="str">
            <v>Y</v>
          </cell>
          <cell r="R196" t="str">
            <v>Hauora Tairawhiti</v>
          </cell>
          <cell r="T196">
            <v>100</v>
          </cell>
          <cell r="V196">
            <v>0</v>
          </cell>
          <cell r="W196" t="str">
            <v>Low</v>
          </cell>
          <cell r="X196">
            <v>21.316723501999999</v>
          </cell>
          <cell r="Y196" t="str">
            <v>LastPeriod</v>
          </cell>
          <cell r="AA196">
            <v>23.966942149000001</v>
          </cell>
          <cell r="AB196">
            <v>23.966942149000001</v>
          </cell>
          <cell r="AC196">
            <v>41275</v>
          </cell>
          <cell r="AD196">
            <v>41275</v>
          </cell>
          <cell r="AE196" t="str">
            <v>Dom</v>
          </cell>
          <cell r="AF196" t="str">
            <v>People</v>
          </cell>
          <cell r="AH196">
            <v>265.5</v>
          </cell>
          <cell r="AJ196">
            <v>-7.8459096000000006E-2</v>
          </cell>
          <cell r="AL196">
            <v>-0.99691733400000004</v>
          </cell>
          <cell r="AM196">
            <v>2.1</v>
          </cell>
          <cell r="AN196" t="str">
            <v>EFCT82</v>
          </cell>
          <cell r="AO196" t="str">
            <v>Contributory bowel cancer</v>
          </cell>
          <cell r="AP196" t="str">
            <v>https://www.hqsc.govt.nz/our-programmes/health-quality-evaluation/projects/atlas-of-healthcare-variation/bowel-cancer/</v>
          </cell>
          <cell r="AQ196" t="str">
            <v>https://www.hqsc.govt.nz/our-programmes/health-quality-evaluation/projects/atlas-of-healthcare-variation/</v>
          </cell>
          <cell r="AR196">
            <v>0</v>
          </cell>
          <cell r="AS196" t="str">
            <v>N</v>
          </cell>
          <cell r="AT196">
            <v>21.316723501999999</v>
          </cell>
          <cell r="AU196">
            <v>2.6502186468</v>
          </cell>
          <cell r="AV196">
            <v>7.0236588756999998</v>
          </cell>
          <cell r="AW196">
            <v>2.3360403246999999</v>
          </cell>
          <cell r="AX196">
            <v>20</v>
          </cell>
          <cell r="AY196">
            <v>1.1299999999999999</v>
          </cell>
          <cell r="AZ196" t="str">
            <v>Low</v>
          </cell>
          <cell r="BA196">
            <v>1.1299999999999999</v>
          </cell>
          <cell r="BB196">
            <v>1.1299999999999999</v>
          </cell>
          <cell r="BC196">
            <v>3.0649999999999999</v>
          </cell>
          <cell r="BD196" t="str">
            <v>Worse</v>
          </cell>
          <cell r="BF196">
            <v>-0.24047712900000001</v>
          </cell>
          <cell r="BH196">
            <v>-3.055551629</v>
          </cell>
          <cell r="BK196">
            <v>-0.24047712900000001</v>
          </cell>
          <cell r="BL196">
            <v>-3.055551629</v>
          </cell>
          <cell r="BM196">
            <v>1.1299999999999999</v>
          </cell>
          <cell r="BN196">
            <v>1.1299999999999999</v>
          </cell>
          <cell r="BO196">
            <v>21.32</v>
          </cell>
          <cell r="BP196" t="str">
            <v>Worse than national by 1.13 Z Score</v>
          </cell>
          <cell r="BQ196" t="str">
            <v>Measure NZ: 21.32</v>
          </cell>
          <cell r="BR196" t="str">
            <v>5-year total upto end of 2013</v>
          </cell>
          <cell r="BU196">
            <v>43708</v>
          </cell>
        </row>
        <row r="197">
          <cell r="A197" t="str">
            <v>BowelDiagDistantExtnt</v>
          </cell>
          <cell r="B197">
            <v>61</v>
          </cell>
          <cell r="C197">
            <v>41275</v>
          </cell>
          <cell r="D197" t="str">
            <v>5Y</v>
          </cell>
          <cell r="F197">
            <v>603</v>
          </cell>
          <cell r="G197">
            <v>120</v>
          </cell>
          <cell r="H197">
            <v>19.900497512000001</v>
          </cell>
          <cell r="I197" t="str">
            <v>Percentage of bowel cancer registrations diagnosed with distant disease extent</v>
          </cell>
          <cell r="J197" t="str">
            <v>EFCT</v>
          </cell>
          <cell r="K197" t="str">
            <v>BoweCancer</v>
          </cell>
          <cell r="N197" t="str">
            <v>P</v>
          </cell>
          <cell r="O197" t="str">
            <v>Rate</v>
          </cell>
          <cell r="Q197" t="str">
            <v>Y</v>
          </cell>
          <cell r="R197" t="str">
            <v>Hawke’s Bay DHB</v>
          </cell>
          <cell r="T197">
            <v>100</v>
          </cell>
          <cell r="V197">
            <v>0</v>
          </cell>
          <cell r="W197" t="str">
            <v>Low</v>
          </cell>
          <cell r="X197">
            <v>21.316723501999999</v>
          </cell>
          <cell r="Y197" t="str">
            <v>LastPeriod</v>
          </cell>
          <cell r="AA197">
            <v>19.900497512000001</v>
          </cell>
          <cell r="AB197">
            <v>19.900497512000001</v>
          </cell>
          <cell r="AC197">
            <v>41275</v>
          </cell>
          <cell r="AD197">
            <v>41275</v>
          </cell>
          <cell r="AE197" t="str">
            <v>Dom</v>
          </cell>
          <cell r="AF197" t="str">
            <v>People</v>
          </cell>
          <cell r="AH197">
            <v>265.5</v>
          </cell>
          <cell r="AJ197">
            <v>-7.8459096000000006E-2</v>
          </cell>
          <cell r="AL197">
            <v>-0.99691733400000004</v>
          </cell>
          <cell r="AM197">
            <v>2.1</v>
          </cell>
          <cell r="AN197" t="str">
            <v>EFCT82</v>
          </cell>
          <cell r="AO197" t="str">
            <v>Contributory bowel cancer</v>
          </cell>
          <cell r="AP197" t="str">
            <v>https://www.hqsc.govt.nz/our-programmes/health-quality-evaluation/projects/atlas-of-healthcare-variation/bowel-cancer/</v>
          </cell>
          <cell r="AQ197" t="str">
            <v>https://www.hqsc.govt.nz/our-programmes/health-quality-evaluation/projects/atlas-of-healthcare-variation/</v>
          </cell>
          <cell r="AR197">
            <v>0</v>
          </cell>
          <cell r="AS197" t="str">
            <v>N</v>
          </cell>
          <cell r="AT197">
            <v>21.316723501999999</v>
          </cell>
          <cell r="AU197">
            <v>-1.41622599</v>
          </cell>
          <cell r="AV197">
            <v>2.0056960534999999</v>
          </cell>
          <cell r="AW197">
            <v>2.3360403246999999</v>
          </cell>
          <cell r="AX197">
            <v>20</v>
          </cell>
          <cell r="AY197">
            <v>-0.61</v>
          </cell>
          <cell r="AZ197" t="str">
            <v>Low</v>
          </cell>
          <cell r="BA197">
            <v>-0.61</v>
          </cell>
          <cell r="BB197">
            <v>-0.61</v>
          </cell>
          <cell r="BC197">
            <v>1.39</v>
          </cell>
          <cell r="BD197" t="str">
            <v>Better</v>
          </cell>
          <cell r="BF197">
            <v>-0.109058143</v>
          </cell>
          <cell r="BH197">
            <v>-1.385715094</v>
          </cell>
          <cell r="BK197">
            <v>-0.109058143</v>
          </cell>
          <cell r="BL197">
            <v>-1.385715094</v>
          </cell>
          <cell r="BM197">
            <v>0.61</v>
          </cell>
          <cell r="BN197">
            <v>0.61</v>
          </cell>
          <cell r="BO197">
            <v>21.32</v>
          </cell>
          <cell r="BP197" t="str">
            <v>Better than national by 0.61 Z Score</v>
          </cell>
          <cell r="BQ197" t="str">
            <v>Measure NZ: 21.32</v>
          </cell>
          <cell r="BR197" t="str">
            <v>5-year total upto end of 2013</v>
          </cell>
          <cell r="BU197">
            <v>43708</v>
          </cell>
        </row>
        <row r="198">
          <cell r="A198" t="str">
            <v>BowelDiagDistantExtnt</v>
          </cell>
          <cell r="B198">
            <v>92</v>
          </cell>
          <cell r="C198">
            <v>41275</v>
          </cell>
          <cell r="D198" t="str">
            <v>5Y</v>
          </cell>
          <cell r="F198">
            <v>429</v>
          </cell>
          <cell r="G198">
            <v>86</v>
          </cell>
          <cell r="H198">
            <v>20.046620047000001</v>
          </cell>
          <cell r="I198" t="str">
            <v>Percentage of bowel cancer registrations diagnosed with distant disease extent</v>
          </cell>
          <cell r="J198" t="str">
            <v>EFCT</v>
          </cell>
          <cell r="K198" t="str">
            <v>BoweCancer</v>
          </cell>
          <cell r="N198" t="str">
            <v>P</v>
          </cell>
          <cell r="O198" t="str">
            <v>Rate</v>
          </cell>
          <cell r="Q198" t="str">
            <v>Y</v>
          </cell>
          <cell r="R198" t="str">
            <v>Hutt Valley DHB</v>
          </cell>
          <cell r="T198">
            <v>100</v>
          </cell>
          <cell r="V198">
            <v>0</v>
          </cell>
          <cell r="W198" t="str">
            <v>Low</v>
          </cell>
          <cell r="X198">
            <v>21.316723501999999</v>
          </cell>
          <cell r="Y198" t="str">
            <v>LastPeriod</v>
          </cell>
          <cell r="AA198">
            <v>20.046620047000001</v>
          </cell>
          <cell r="AB198">
            <v>20.046620047000001</v>
          </cell>
          <cell r="AC198">
            <v>41275</v>
          </cell>
          <cell r="AD198">
            <v>41275</v>
          </cell>
          <cell r="AE198" t="str">
            <v>Dom</v>
          </cell>
          <cell r="AF198" t="str">
            <v>People</v>
          </cell>
          <cell r="AH198">
            <v>265.5</v>
          </cell>
          <cell r="AJ198">
            <v>-7.8459096000000006E-2</v>
          </cell>
          <cell r="AL198">
            <v>-0.99691733400000004</v>
          </cell>
          <cell r="AM198">
            <v>2.1</v>
          </cell>
          <cell r="AN198" t="str">
            <v>EFCT82</v>
          </cell>
          <cell r="AO198" t="str">
            <v>Contributory bowel cancer</v>
          </cell>
          <cell r="AP198" t="str">
            <v>https://www.hqsc.govt.nz/our-programmes/health-quality-evaluation/projects/atlas-of-healthcare-variation/bowel-cancer/</v>
          </cell>
          <cell r="AQ198" t="str">
            <v>https://www.hqsc.govt.nz/our-programmes/health-quality-evaluation/projects/atlas-of-healthcare-variation/</v>
          </cell>
          <cell r="AR198">
            <v>0</v>
          </cell>
          <cell r="AS198" t="str">
            <v>N</v>
          </cell>
          <cell r="AT198">
            <v>21.316723501999999</v>
          </cell>
          <cell r="AU198">
            <v>-1.2701034550000001</v>
          </cell>
          <cell r="AV198">
            <v>1.6131627873000001</v>
          </cell>
          <cell r="AW198">
            <v>2.3360403246999999</v>
          </cell>
          <cell r="AX198">
            <v>20</v>
          </cell>
          <cell r="AY198">
            <v>-0.54</v>
          </cell>
          <cell r="AZ198" t="str">
            <v>Low</v>
          </cell>
          <cell r="BA198">
            <v>-0.54</v>
          </cell>
          <cell r="BB198">
            <v>-0.54</v>
          </cell>
          <cell r="BC198">
            <v>1.46</v>
          </cell>
          <cell r="BD198" t="str">
            <v>Better</v>
          </cell>
          <cell r="BF198">
            <v>-0.11455028</v>
          </cell>
          <cell r="BH198">
            <v>-1.455499308</v>
          </cell>
          <cell r="BK198">
            <v>-0.11455028</v>
          </cell>
          <cell r="BL198">
            <v>-1.455499308</v>
          </cell>
          <cell r="BM198">
            <v>0.54</v>
          </cell>
          <cell r="BN198">
            <v>0.54</v>
          </cell>
          <cell r="BO198">
            <v>21.32</v>
          </cell>
          <cell r="BP198" t="str">
            <v>Better than national by 0.54 Z Score</v>
          </cell>
          <cell r="BQ198" t="str">
            <v>Measure NZ: 21.32</v>
          </cell>
          <cell r="BR198" t="str">
            <v>5-year total upto end of 2013</v>
          </cell>
          <cell r="BU198">
            <v>43708</v>
          </cell>
        </row>
        <row r="199">
          <cell r="A199" t="str">
            <v>BowelDiagDistantExtnt</v>
          </cell>
          <cell r="B199">
            <v>42</v>
          </cell>
          <cell r="C199">
            <v>41275</v>
          </cell>
          <cell r="D199" t="str">
            <v>5Y</v>
          </cell>
          <cell r="F199">
            <v>321</v>
          </cell>
          <cell r="G199">
            <v>81</v>
          </cell>
          <cell r="H199">
            <v>25.233644859999998</v>
          </cell>
          <cell r="I199" t="str">
            <v>Percentage of bowel cancer registrations diagnosed with distant disease extent</v>
          </cell>
          <cell r="J199" t="str">
            <v>EFCT</v>
          </cell>
          <cell r="K199" t="str">
            <v>BoweCancer</v>
          </cell>
          <cell r="N199" t="str">
            <v>P</v>
          </cell>
          <cell r="O199" t="str">
            <v>Rate</v>
          </cell>
          <cell r="Q199" t="str">
            <v>Y</v>
          </cell>
          <cell r="R199" t="str">
            <v>Lakes DHB</v>
          </cell>
          <cell r="T199">
            <v>100</v>
          </cell>
          <cell r="V199">
            <v>0</v>
          </cell>
          <cell r="W199" t="str">
            <v>Low</v>
          </cell>
          <cell r="X199">
            <v>21.316723501999999</v>
          </cell>
          <cell r="Y199" t="str">
            <v>LastPeriod</v>
          </cell>
          <cell r="AA199">
            <v>25.233644859999998</v>
          </cell>
          <cell r="AB199">
            <v>25.233644859999998</v>
          </cell>
          <cell r="AC199">
            <v>41275</v>
          </cell>
          <cell r="AD199">
            <v>41275</v>
          </cell>
          <cell r="AE199" t="str">
            <v>Dom</v>
          </cell>
          <cell r="AF199" t="str">
            <v>People</v>
          </cell>
          <cell r="AH199">
            <v>265.5</v>
          </cell>
          <cell r="AJ199">
            <v>-7.8459096000000006E-2</v>
          </cell>
          <cell r="AL199">
            <v>-0.99691733400000004</v>
          </cell>
          <cell r="AM199">
            <v>2.1</v>
          </cell>
          <cell r="AN199" t="str">
            <v>EFCT82</v>
          </cell>
          <cell r="AO199" t="str">
            <v>Contributory bowel cancer</v>
          </cell>
          <cell r="AP199" t="str">
            <v>https://www.hqsc.govt.nz/our-programmes/health-quality-evaluation/projects/atlas-of-healthcare-variation/bowel-cancer/</v>
          </cell>
          <cell r="AQ199" t="str">
            <v>https://www.hqsc.govt.nz/our-programmes/health-quality-evaluation/projects/atlas-of-healthcare-variation/</v>
          </cell>
          <cell r="AR199">
            <v>0</v>
          </cell>
          <cell r="AS199" t="str">
            <v>N</v>
          </cell>
          <cell r="AT199">
            <v>21.316723501999999</v>
          </cell>
          <cell r="AU199">
            <v>3.9169213578000002</v>
          </cell>
          <cell r="AV199">
            <v>15.342272922999999</v>
          </cell>
          <cell r="AW199">
            <v>2.3360403246999999</v>
          </cell>
          <cell r="AX199">
            <v>20</v>
          </cell>
          <cell r="AY199">
            <v>1.68</v>
          </cell>
          <cell r="AZ199" t="str">
            <v>Low</v>
          </cell>
          <cell r="BA199">
            <v>1.68</v>
          </cell>
          <cell r="BB199">
            <v>1.68</v>
          </cell>
          <cell r="BC199">
            <v>3.34</v>
          </cell>
          <cell r="BD199" t="str">
            <v>Worse</v>
          </cell>
          <cell r="BF199">
            <v>-0.26205338099999997</v>
          </cell>
          <cell r="BH199">
            <v>-3.3297038959999998</v>
          </cell>
          <cell r="BK199">
            <v>-0.26205338099999997</v>
          </cell>
          <cell r="BL199">
            <v>-3.3297038959999998</v>
          </cell>
          <cell r="BM199">
            <v>1.68</v>
          </cell>
          <cell r="BN199">
            <v>1.68</v>
          </cell>
          <cell r="BO199">
            <v>21.32</v>
          </cell>
          <cell r="BP199" t="str">
            <v>Worse than national by 1.68 Z Score</v>
          </cell>
          <cell r="BQ199" t="str">
            <v>Measure NZ: 21.32</v>
          </cell>
          <cell r="BR199" t="str">
            <v>5-year total upto end of 2013</v>
          </cell>
          <cell r="BU199">
            <v>43708</v>
          </cell>
        </row>
        <row r="200">
          <cell r="A200" t="str">
            <v>BowelDiagDistantExtnt</v>
          </cell>
          <cell r="B200">
            <v>81</v>
          </cell>
          <cell r="C200">
            <v>41275</v>
          </cell>
          <cell r="D200" t="str">
            <v>5Y</v>
          </cell>
          <cell r="F200">
            <v>612</v>
          </cell>
          <cell r="G200">
            <v>128</v>
          </cell>
          <cell r="H200">
            <v>20.915032679999999</v>
          </cell>
          <cell r="I200" t="str">
            <v>Percentage of bowel cancer registrations diagnosed with distant disease extent</v>
          </cell>
          <cell r="J200" t="str">
            <v>EFCT</v>
          </cell>
          <cell r="K200" t="str">
            <v>BoweCancer</v>
          </cell>
          <cell r="N200" t="str">
            <v>P</v>
          </cell>
          <cell r="O200" t="str">
            <v>Rate</v>
          </cell>
          <cell r="Q200" t="str">
            <v>Y</v>
          </cell>
          <cell r="R200" t="str">
            <v>MidCentral DHB</v>
          </cell>
          <cell r="T200">
            <v>100</v>
          </cell>
          <cell r="V200">
            <v>0</v>
          </cell>
          <cell r="W200" t="str">
            <v>Low</v>
          </cell>
          <cell r="X200">
            <v>21.316723501999999</v>
          </cell>
          <cell r="Y200" t="str">
            <v>LastPeriod</v>
          </cell>
          <cell r="AA200">
            <v>20.915032679999999</v>
          </cell>
          <cell r="AB200">
            <v>20.915032679999999</v>
          </cell>
          <cell r="AC200">
            <v>41275</v>
          </cell>
          <cell r="AD200">
            <v>41275</v>
          </cell>
          <cell r="AE200" t="str">
            <v>Dom</v>
          </cell>
          <cell r="AF200" t="str">
            <v>People</v>
          </cell>
          <cell r="AH200">
            <v>265.5</v>
          </cell>
          <cell r="AJ200">
            <v>-7.8459096000000006E-2</v>
          </cell>
          <cell r="AL200">
            <v>-0.99691733400000004</v>
          </cell>
          <cell r="AM200">
            <v>2.1</v>
          </cell>
          <cell r="AN200" t="str">
            <v>EFCT82</v>
          </cell>
          <cell r="AO200" t="str">
            <v>Contributory bowel cancer</v>
          </cell>
          <cell r="AP200" t="str">
            <v>https://www.hqsc.govt.nz/our-programmes/health-quality-evaluation/projects/atlas-of-healthcare-variation/bowel-cancer/</v>
          </cell>
          <cell r="AQ200" t="str">
            <v>https://www.hqsc.govt.nz/our-programmes/health-quality-evaluation/projects/atlas-of-healthcare-variation/</v>
          </cell>
          <cell r="AR200">
            <v>0</v>
          </cell>
          <cell r="AS200" t="str">
            <v>N</v>
          </cell>
          <cell r="AT200">
            <v>21.316723501999999</v>
          </cell>
          <cell r="AU200">
            <v>-0.401690822</v>
          </cell>
          <cell r="AV200">
            <v>0.16135551670000001</v>
          </cell>
          <cell r="AW200">
            <v>2.3360403246999999</v>
          </cell>
          <cell r="AX200">
            <v>20</v>
          </cell>
          <cell r="AY200">
            <v>-0.17</v>
          </cell>
          <cell r="AZ200" t="str">
            <v>Low</v>
          </cell>
          <cell r="BA200">
            <v>-0.17</v>
          </cell>
          <cell r="BB200">
            <v>-0.17</v>
          </cell>
          <cell r="BC200">
            <v>1.83</v>
          </cell>
          <cell r="BD200" t="str">
            <v>Better</v>
          </cell>
          <cell r="BF200">
            <v>-0.14358014599999999</v>
          </cell>
          <cell r="BH200">
            <v>-1.8243587210000001</v>
          </cell>
          <cell r="BK200">
            <v>-0.14358014599999999</v>
          </cell>
          <cell r="BL200">
            <v>-1.8243587210000001</v>
          </cell>
          <cell r="BM200">
            <v>0.17</v>
          </cell>
          <cell r="BN200">
            <v>0.17</v>
          </cell>
          <cell r="BO200">
            <v>21.32</v>
          </cell>
          <cell r="BP200" t="str">
            <v>Better than national by 0.17 Z Score</v>
          </cell>
          <cell r="BQ200" t="str">
            <v>Measure NZ: 21.32</v>
          </cell>
          <cell r="BR200" t="str">
            <v>5-year total upto end of 2013</v>
          </cell>
          <cell r="BU200">
            <v>43708</v>
          </cell>
        </row>
        <row r="201">
          <cell r="A201" t="str">
            <v>BowelDiagDistantExtnt</v>
          </cell>
          <cell r="B201">
            <v>101</v>
          </cell>
          <cell r="C201">
            <v>41275</v>
          </cell>
          <cell r="D201" t="str">
            <v>5Y</v>
          </cell>
          <cell r="F201">
            <v>604</v>
          </cell>
          <cell r="G201">
            <v>132</v>
          </cell>
          <cell r="H201">
            <v>21.854304635999998</v>
          </cell>
          <cell r="I201" t="str">
            <v>Percentage of bowel cancer registrations diagnosed with distant disease extent</v>
          </cell>
          <cell r="J201" t="str">
            <v>EFCT</v>
          </cell>
          <cell r="K201" t="str">
            <v>BoweCancer</v>
          </cell>
          <cell r="N201" t="str">
            <v>P</v>
          </cell>
          <cell r="O201" t="str">
            <v>Rate</v>
          </cell>
          <cell r="Q201" t="str">
            <v>Y</v>
          </cell>
          <cell r="R201" t="str">
            <v>Nelson Marlborough DHB</v>
          </cell>
          <cell r="T201">
            <v>100</v>
          </cell>
          <cell r="V201">
            <v>0</v>
          </cell>
          <cell r="W201" t="str">
            <v>Low</v>
          </cell>
          <cell r="X201">
            <v>21.316723501999999</v>
          </cell>
          <cell r="Y201" t="str">
            <v>LastPeriod</v>
          </cell>
          <cell r="AA201">
            <v>21.854304635999998</v>
          </cell>
          <cell r="AB201">
            <v>21.854304635999998</v>
          </cell>
          <cell r="AC201">
            <v>41275</v>
          </cell>
          <cell r="AD201">
            <v>41275</v>
          </cell>
          <cell r="AE201" t="str">
            <v>Dom</v>
          </cell>
          <cell r="AF201" t="str">
            <v>People</v>
          </cell>
          <cell r="AH201">
            <v>265.5</v>
          </cell>
          <cell r="AJ201">
            <v>-7.8459096000000006E-2</v>
          </cell>
          <cell r="AL201">
            <v>-0.99691733400000004</v>
          </cell>
          <cell r="AM201">
            <v>2.1</v>
          </cell>
          <cell r="AN201" t="str">
            <v>EFCT82</v>
          </cell>
          <cell r="AO201" t="str">
            <v>Contributory bowel cancer</v>
          </cell>
          <cell r="AP201" t="str">
            <v>https://www.hqsc.govt.nz/our-programmes/health-quality-evaluation/projects/atlas-of-healthcare-variation/bowel-cancer/</v>
          </cell>
          <cell r="AQ201" t="str">
            <v>https://www.hqsc.govt.nz/our-programmes/health-quality-evaluation/projects/atlas-of-healthcare-variation/</v>
          </cell>
          <cell r="AR201">
            <v>0</v>
          </cell>
          <cell r="AS201" t="str">
            <v>N</v>
          </cell>
          <cell r="AT201">
            <v>21.316723501999999</v>
          </cell>
          <cell r="AU201">
            <v>0.53758113380000005</v>
          </cell>
          <cell r="AV201">
            <v>0.28899347539999998</v>
          </cell>
          <cell r="AW201">
            <v>2.3360403246999999</v>
          </cell>
          <cell r="AX201">
            <v>20</v>
          </cell>
          <cell r="AY201">
            <v>0.23</v>
          </cell>
          <cell r="AZ201" t="str">
            <v>Low</v>
          </cell>
          <cell r="BA201">
            <v>0.23</v>
          </cell>
          <cell r="BB201">
            <v>0.23</v>
          </cell>
          <cell r="BC201">
            <v>2.23</v>
          </cell>
          <cell r="BD201" t="str">
            <v>Worse</v>
          </cell>
          <cell r="BF201">
            <v>-0.17496378400000001</v>
          </cell>
          <cell r="BH201">
            <v>-2.223125655</v>
          </cell>
          <cell r="BK201">
            <v>-0.17496378400000001</v>
          </cell>
          <cell r="BL201">
            <v>-2.223125655</v>
          </cell>
          <cell r="BM201">
            <v>0.23</v>
          </cell>
          <cell r="BN201">
            <v>0.23</v>
          </cell>
          <cell r="BO201">
            <v>21.32</v>
          </cell>
          <cell r="BP201" t="str">
            <v>Worse than national by 0.23 Z Score</v>
          </cell>
          <cell r="BQ201" t="str">
            <v>Measure NZ: 21.32</v>
          </cell>
          <cell r="BR201" t="str">
            <v>5-year total upto end of 2013</v>
          </cell>
          <cell r="BU201">
            <v>43708</v>
          </cell>
        </row>
        <row r="202">
          <cell r="A202" t="str">
            <v>BowelDiagDistantExtnt</v>
          </cell>
          <cell r="B202">
            <v>200</v>
          </cell>
          <cell r="C202">
            <v>41275</v>
          </cell>
          <cell r="D202" t="str">
            <v>5Y</v>
          </cell>
          <cell r="F202">
            <v>14369</v>
          </cell>
          <cell r="G202">
            <v>3063</v>
          </cell>
          <cell r="H202">
            <v>21.316723501999999</v>
          </cell>
          <cell r="I202" t="str">
            <v>Percentage of bowel cancer registrations diagnosed with distant disease extent</v>
          </cell>
          <cell r="J202" t="str">
            <v>EFCT</v>
          </cell>
          <cell r="K202" t="str">
            <v>BoweCancer</v>
          </cell>
          <cell r="N202" t="str">
            <v>P</v>
          </cell>
          <cell r="O202" t="str">
            <v>Rate</v>
          </cell>
          <cell r="Q202" t="str">
            <v>Y</v>
          </cell>
          <cell r="R202" t="str">
            <v>New Zealand</v>
          </cell>
          <cell r="T202">
            <v>100</v>
          </cell>
          <cell r="V202">
            <v>0</v>
          </cell>
          <cell r="W202" t="str">
            <v>Low</v>
          </cell>
          <cell r="X202">
            <v>21.316723501999999</v>
          </cell>
          <cell r="Y202" t="str">
            <v>LastPeriod</v>
          </cell>
          <cell r="AA202">
            <v>21.316723501999999</v>
          </cell>
          <cell r="AB202">
            <v>21.316723501999999</v>
          </cell>
          <cell r="AC202">
            <v>41275</v>
          </cell>
          <cell r="AD202">
            <v>41275</v>
          </cell>
          <cell r="AE202" t="str">
            <v>Dom</v>
          </cell>
          <cell r="AF202" t="str">
            <v>People</v>
          </cell>
          <cell r="AH202">
            <v>265.5</v>
          </cell>
          <cell r="AJ202">
            <v>-7.8459096000000006E-2</v>
          </cell>
          <cell r="AL202">
            <v>-0.99691733400000004</v>
          </cell>
          <cell r="AM202">
            <v>2.1</v>
          </cell>
          <cell r="AN202" t="str">
            <v>EFCT82</v>
          </cell>
          <cell r="AO202" t="str">
            <v>Contributory bowel cancer</v>
          </cell>
          <cell r="AP202" t="str">
            <v>https://www.hqsc.govt.nz/our-programmes/health-quality-evaluation/projects/atlas-of-healthcare-variation/bowel-cancer/</v>
          </cell>
          <cell r="AQ202" t="str">
            <v>https://www.hqsc.govt.nz/our-programmes/health-quality-evaluation/projects/atlas-of-healthcare-variation/</v>
          </cell>
          <cell r="AR202">
            <v>0</v>
          </cell>
          <cell r="AS202" t="str">
            <v>N</v>
          </cell>
          <cell r="AT202">
            <v>21.316723501999999</v>
          </cell>
          <cell r="AU202">
            <v>0</v>
          </cell>
          <cell r="AV202">
            <v>0</v>
          </cell>
          <cell r="AW202">
            <v>2.3360403246999999</v>
          </cell>
          <cell r="AX202">
            <v>20</v>
          </cell>
          <cell r="AY202">
            <v>0</v>
          </cell>
          <cell r="AZ202" t="str">
            <v>Low</v>
          </cell>
          <cell r="BA202">
            <v>0</v>
          </cell>
          <cell r="BB202">
            <v>0</v>
          </cell>
          <cell r="BC202">
            <v>2</v>
          </cell>
          <cell r="BD202" t="str">
            <v>Same</v>
          </cell>
          <cell r="BF202">
            <v>-0.15691819200000001</v>
          </cell>
          <cell r="BH202">
            <v>-1.9938346680000001</v>
          </cell>
          <cell r="BK202">
            <v>-0.15691819200000001</v>
          </cell>
          <cell r="BL202">
            <v>-1.9938346680000001</v>
          </cell>
          <cell r="BM202">
            <v>0</v>
          </cell>
          <cell r="BN202">
            <v>0</v>
          </cell>
          <cell r="BO202">
            <v>21.32</v>
          </cell>
          <cell r="BP202" t="str">
            <v>National average</v>
          </cell>
          <cell r="BQ202" t="str">
            <v>Measure NZ: 21.32</v>
          </cell>
          <cell r="BR202" t="str">
            <v>5-year total upto end of 2013</v>
          </cell>
          <cell r="BU202">
            <v>43708</v>
          </cell>
        </row>
        <row r="203">
          <cell r="A203" t="str">
            <v>BowelDiagDistantExtnt</v>
          </cell>
          <cell r="B203">
            <v>11</v>
          </cell>
          <cell r="C203">
            <v>41275</v>
          </cell>
          <cell r="D203" t="str">
            <v>5Y</v>
          </cell>
          <cell r="F203">
            <v>602</v>
          </cell>
          <cell r="G203">
            <v>132</v>
          </cell>
          <cell r="H203">
            <v>21.926910298999999</v>
          </cell>
          <cell r="I203" t="str">
            <v>Percentage of bowel cancer registrations diagnosed with distant disease extent</v>
          </cell>
          <cell r="J203" t="str">
            <v>EFCT</v>
          </cell>
          <cell r="K203" t="str">
            <v>BoweCancer</v>
          </cell>
          <cell r="N203" t="str">
            <v>P</v>
          </cell>
          <cell r="O203" t="str">
            <v>Rate</v>
          </cell>
          <cell r="Q203" t="str">
            <v>Y</v>
          </cell>
          <cell r="R203" t="str">
            <v>Northland DHB</v>
          </cell>
          <cell r="T203">
            <v>100</v>
          </cell>
          <cell r="V203">
            <v>0</v>
          </cell>
          <cell r="W203" t="str">
            <v>Low</v>
          </cell>
          <cell r="X203">
            <v>21.316723501999999</v>
          </cell>
          <cell r="Y203" t="str">
            <v>LastPeriod</v>
          </cell>
          <cell r="AA203">
            <v>21.926910298999999</v>
          </cell>
          <cell r="AB203">
            <v>21.926910298999999</v>
          </cell>
          <cell r="AC203">
            <v>41275</v>
          </cell>
          <cell r="AD203">
            <v>41275</v>
          </cell>
          <cell r="AE203" t="str">
            <v>Dom</v>
          </cell>
          <cell r="AF203" t="str">
            <v>People</v>
          </cell>
          <cell r="AH203">
            <v>265.5</v>
          </cell>
          <cell r="AJ203">
            <v>-7.8459096000000006E-2</v>
          </cell>
          <cell r="AL203">
            <v>-0.99691733400000004</v>
          </cell>
          <cell r="AM203">
            <v>2.1</v>
          </cell>
          <cell r="AN203" t="str">
            <v>EFCT82</v>
          </cell>
          <cell r="AO203" t="str">
            <v>Contributory bowel cancer</v>
          </cell>
          <cell r="AP203" t="str">
            <v>https://www.hqsc.govt.nz/our-programmes/health-quality-evaluation/projects/atlas-of-healthcare-variation/bowel-cancer/</v>
          </cell>
          <cell r="AQ203" t="str">
            <v>https://www.hqsc.govt.nz/our-programmes/health-quality-evaluation/projects/atlas-of-healthcare-variation/</v>
          </cell>
          <cell r="AR203">
            <v>0</v>
          </cell>
          <cell r="AS203" t="str">
            <v>N</v>
          </cell>
          <cell r="AT203">
            <v>21.316723501999999</v>
          </cell>
          <cell r="AU203">
            <v>0.610186797</v>
          </cell>
          <cell r="AV203">
            <v>0.37232792729999997</v>
          </cell>
          <cell r="AW203">
            <v>2.3360403246999999</v>
          </cell>
          <cell r="AX203">
            <v>20</v>
          </cell>
          <cell r="AY203">
            <v>0.26</v>
          </cell>
          <cell r="AZ203" t="str">
            <v>Low</v>
          </cell>
          <cell r="BA203">
            <v>0.26</v>
          </cell>
          <cell r="BB203">
            <v>0.26</v>
          </cell>
          <cell r="BC203">
            <v>2.2599999999999998</v>
          </cell>
          <cell r="BD203" t="str">
            <v>Worse</v>
          </cell>
          <cell r="BF203">
            <v>-0.17731755699999999</v>
          </cell>
          <cell r="BH203">
            <v>-2.2530331750000001</v>
          </cell>
          <cell r="BK203">
            <v>-0.17731755699999999</v>
          </cell>
          <cell r="BL203">
            <v>-2.2530331750000001</v>
          </cell>
          <cell r="BM203">
            <v>0.26</v>
          </cell>
          <cell r="BN203">
            <v>0.26</v>
          </cell>
          <cell r="BO203">
            <v>21.32</v>
          </cell>
          <cell r="BP203" t="str">
            <v>Worse than national by 0.26 Z Score</v>
          </cell>
          <cell r="BQ203" t="str">
            <v>Measure NZ: 21.32</v>
          </cell>
          <cell r="BR203" t="str">
            <v>5-year total upto end of 2013</v>
          </cell>
          <cell r="BU203">
            <v>43708</v>
          </cell>
        </row>
        <row r="204">
          <cell r="A204" t="str">
            <v>BowelDiagDistantExtnt</v>
          </cell>
          <cell r="B204">
            <v>123</v>
          </cell>
          <cell r="C204">
            <v>41275</v>
          </cell>
          <cell r="D204" t="str">
            <v>5Y</v>
          </cell>
          <cell r="F204">
            <v>320</v>
          </cell>
          <cell r="G204">
            <v>61</v>
          </cell>
          <cell r="H204">
            <v>19.0625</v>
          </cell>
          <cell r="I204" t="str">
            <v>Percentage of bowel cancer registrations diagnosed with distant disease extent</v>
          </cell>
          <cell r="J204" t="str">
            <v>EFCT</v>
          </cell>
          <cell r="K204" t="str">
            <v>BoweCancer</v>
          </cell>
          <cell r="N204" t="str">
            <v>P</v>
          </cell>
          <cell r="O204" t="str">
            <v>Rate</v>
          </cell>
          <cell r="Q204" t="str">
            <v>Y</v>
          </cell>
          <cell r="R204" t="str">
            <v>South Canterbury DHB</v>
          </cell>
          <cell r="T204">
            <v>100</v>
          </cell>
          <cell r="V204">
            <v>0</v>
          </cell>
          <cell r="W204" t="str">
            <v>Low</v>
          </cell>
          <cell r="X204">
            <v>21.316723501999999</v>
          </cell>
          <cell r="Y204" t="str">
            <v>LastPeriod</v>
          </cell>
          <cell r="AA204">
            <v>19.0625</v>
          </cell>
          <cell r="AB204">
            <v>19.0625</v>
          </cell>
          <cell r="AC204">
            <v>41275</v>
          </cell>
          <cell r="AD204">
            <v>41275</v>
          </cell>
          <cell r="AE204" t="str">
            <v>Dom</v>
          </cell>
          <cell r="AF204" t="str">
            <v>People</v>
          </cell>
          <cell r="AH204">
            <v>265.5</v>
          </cell>
          <cell r="AJ204">
            <v>-7.8459096000000006E-2</v>
          </cell>
          <cell r="AL204">
            <v>-0.99691733400000004</v>
          </cell>
          <cell r="AM204">
            <v>2.1</v>
          </cell>
          <cell r="AN204" t="str">
            <v>EFCT82</v>
          </cell>
          <cell r="AO204" t="str">
            <v>Contributory bowel cancer</v>
          </cell>
          <cell r="AP204" t="str">
            <v>https://www.hqsc.govt.nz/our-programmes/health-quality-evaluation/projects/atlas-of-healthcare-variation/bowel-cancer/</v>
          </cell>
          <cell r="AQ204" t="str">
            <v>https://www.hqsc.govt.nz/our-programmes/health-quality-evaluation/projects/atlas-of-healthcare-variation/</v>
          </cell>
          <cell r="AR204">
            <v>0</v>
          </cell>
          <cell r="AS204" t="str">
            <v>N</v>
          </cell>
          <cell r="AT204">
            <v>21.316723501999999</v>
          </cell>
          <cell r="AU204">
            <v>-2.2542235019999999</v>
          </cell>
          <cell r="AV204">
            <v>5.0815235969000003</v>
          </cell>
          <cell r="AW204">
            <v>2.3360403246999999</v>
          </cell>
          <cell r="AX204">
            <v>20</v>
          </cell>
          <cell r="AY204">
            <v>-0.96</v>
          </cell>
          <cell r="AZ204" t="str">
            <v>Low</v>
          </cell>
          <cell r="BA204">
            <v>-0.96</v>
          </cell>
          <cell r="BB204">
            <v>-0.96</v>
          </cell>
          <cell r="BC204">
            <v>1.04</v>
          </cell>
          <cell r="BD204" t="str">
            <v>Better</v>
          </cell>
          <cell r="BF204">
            <v>-8.1597459999999997E-2</v>
          </cell>
          <cell r="BH204">
            <v>-1.036794027</v>
          </cell>
          <cell r="BK204">
            <v>-8.1597459999999997E-2</v>
          </cell>
          <cell r="BL204">
            <v>-1.036794027</v>
          </cell>
          <cell r="BM204">
            <v>0.96</v>
          </cell>
          <cell r="BN204">
            <v>0.96</v>
          </cell>
          <cell r="BO204">
            <v>21.32</v>
          </cell>
          <cell r="BP204" t="str">
            <v>Better than national by 0.96 Z Score</v>
          </cell>
          <cell r="BQ204" t="str">
            <v>Measure NZ: 21.32</v>
          </cell>
          <cell r="BR204" t="str">
            <v>5-year total upto end of 2013</v>
          </cell>
          <cell r="BU204">
            <v>43708</v>
          </cell>
        </row>
        <row r="205">
          <cell r="A205" t="str">
            <v>BowelDiagDistantExtnt</v>
          </cell>
          <cell r="B205">
            <v>160</v>
          </cell>
          <cell r="C205">
            <v>41275</v>
          </cell>
          <cell r="D205" t="str">
            <v>5Y</v>
          </cell>
          <cell r="F205">
            <v>1354</v>
          </cell>
          <cell r="G205">
            <v>379</v>
          </cell>
          <cell r="H205">
            <v>27.991137371000001</v>
          </cell>
          <cell r="I205" t="str">
            <v>Percentage of bowel cancer registrations diagnosed with distant disease extent</v>
          </cell>
          <cell r="J205" t="str">
            <v>EFCT</v>
          </cell>
          <cell r="K205" t="str">
            <v>BoweCancer</v>
          </cell>
          <cell r="N205" t="str">
            <v>P</v>
          </cell>
          <cell r="O205" t="str">
            <v>Rate</v>
          </cell>
          <cell r="Q205" t="str">
            <v>Y</v>
          </cell>
          <cell r="R205" t="str">
            <v>Southern DHB</v>
          </cell>
          <cell r="T205">
            <v>100</v>
          </cell>
          <cell r="V205">
            <v>0</v>
          </cell>
          <cell r="W205" t="str">
            <v>Low</v>
          </cell>
          <cell r="X205">
            <v>21.316723501999999</v>
          </cell>
          <cell r="Y205" t="str">
            <v>LastPeriod</v>
          </cell>
          <cell r="AA205">
            <v>27.991137371000001</v>
          </cell>
          <cell r="AB205">
            <v>27.991137371000001</v>
          </cell>
          <cell r="AC205">
            <v>41275</v>
          </cell>
          <cell r="AD205">
            <v>41275</v>
          </cell>
          <cell r="AE205" t="str">
            <v>Dom</v>
          </cell>
          <cell r="AF205" t="str">
            <v>People</v>
          </cell>
          <cell r="AH205">
            <v>265.5</v>
          </cell>
          <cell r="AJ205">
            <v>-7.8459096000000006E-2</v>
          </cell>
          <cell r="AL205">
            <v>-0.99691733400000004</v>
          </cell>
          <cell r="AM205">
            <v>2.1</v>
          </cell>
          <cell r="AN205" t="str">
            <v>EFCT82</v>
          </cell>
          <cell r="AO205" t="str">
            <v>Contributory bowel cancer</v>
          </cell>
          <cell r="AP205" t="str">
            <v>https://www.hqsc.govt.nz/our-programmes/health-quality-evaluation/projects/atlas-of-healthcare-variation/bowel-cancer/</v>
          </cell>
          <cell r="AQ205" t="str">
            <v>https://www.hqsc.govt.nz/our-programmes/health-quality-evaluation/projects/atlas-of-healthcare-variation/</v>
          </cell>
          <cell r="AR205">
            <v>0</v>
          </cell>
          <cell r="AS205" t="str">
            <v>N</v>
          </cell>
          <cell r="AT205">
            <v>21.316723501999999</v>
          </cell>
          <cell r="AU205">
            <v>6.6744138688000003</v>
          </cell>
          <cell r="AV205">
            <v>44.547800492</v>
          </cell>
          <cell r="AW205">
            <v>2.3360403246999999</v>
          </cell>
          <cell r="AX205">
            <v>20</v>
          </cell>
          <cell r="AY205">
            <v>2.86</v>
          </cell>
          <cell r="AZ205" t="str">
            <v>Low</v>
          </cell>
          <cell r="BA205">
            <v>2.86</v>
          </cell>
          <cell r="BB205">
            <v>2.86</v>
          </cell>
          <cell r="BC205">
            <v>3.93</v>
          </cell>
          <cell r="BD205" t="str">
            <v>Worse</v>
          </cell>
          <cell r="BF205">
            <v>-0.30834424700000002</v>
          </cell>
          <cell r="BH205">
            <v>-3.917885123</v>
          </cell>
          <cell r="BK205">
            <v>-0.30834424700000002</v>
          </cell>
          <cell r="BL205">
            <v>-3.917885123</v>
          </cell>
          <cell r="BM205">
            <v>2.86</v>
          </cell>
          <cell r="BN205">
            <v>2.86</v>
          </cell>
          <cell r="BO205">
            <v>21.32</v>
          </cell>
          <cell r="BP205" t="str">
            <v>Worse than national by 2.86 Z Score</v>
          </cell>
          <cell r="BQ205" t="str">
            <v>Measure NZ: 21.32</v>
          </cell>
          <cell r="BR205" t="str">
            <v>5-year total upto end of 2013</v>
          </cell>
          <cell r="BU205">
            <v>43708</v>
          </cell>
        </row>
        <row r="206">
          <cell r="A206" t="str">
            <v>BowelDiagDistantExtnt</v>
          </cell>
          <cell r="B206">
            <v>71</v>
          </cell>
          <cell r="C206">
            <v>41275</v>
          </cell>
          <cell r="D206" t="str">
            <v>5Y</v>
          </cell>
          <cell r="F206">
            <v>441</v>
          </cell>
          <cell r="G206">
            <v>89</v>
          </cell>
          <cell r="H206">
            <v>20.181405896000001</v>
          </cell>
          <cell r="I206" t="str">
            <v>Percentage of bowel cancer registrations diagnosed with distant disease extent</v>
          </cell>
          <cell r="J206" t="str">
            <v>EFCT</v>
          </cell>
          <cell r="K206" t="str">
            <v>BoweCancer</v>
          </cell>
          <cell r="N206" t="str">
            <v>P</v>
          </cell>
          <cell r="O206" t="str">
            <v>Rate</v>
          </cell>
          <cell r="Q206" t="str">
            <v>Y</v>
          </cell>
          <cell r="R206" t="str">
            <v>Taranaki DHB</v>
          </cell>
          <cell r="T206">
            <v>100</v>
          </cell>
          <cell r="V206">
            <v>0</v>
          </cell>
          <cell r="W206" t="str">
            <v>Low</v>
          </cell>
          <cell r="X206">
            <v>21.316723501999999</v>
          </cell>
          <cell r="Y206" t="str">
            <v>LastPeriod</v>
          </cell>
          <cell r="AA206">
            <v>20.181405896000001</v>
          </cell>
          <cell r="AB206">
            <v>20.181405896000001</v>
          </cell>
          <cell r="AC206">
            <v>41275</v>
          </cell>
          <cell r="AD206">
            <v>41275</v>
          </cell>
          <cell r="AE206" t="str">
            <v>Dom</v>
          </cell>
          <cell r="AF206" t="str">
            <v>People</v>
          </cell>
          <cell r="AH206">
            <v>265.5</v>
          </cell>
          <cell r="AJ206">
            <v>-7.8459096000000006E-2</v>
          </cell>
          <cell r="AL206">
            <v>-0.99691733400000004</v>
          </cell>
          <cell r="AM206">
            <v>2.1</v>
          </cell>
          <cell r="AN206" t="str">
            <v>EFCT82</v>
          </cell>
          <cell r="AO206" t="str">
            <v>Contributory bowel cancer</v>
          </cell>
          <cell r="AP206" t="str">
            <v>https://www.hqsc.govt.nz/our-programmes/health-quality-evaluation/projects/atlas-of-healthcare-variation/bowel-cancer/</v>
          </cell>
          <cell r="AQ206" t="str">
            <v>https://www.hqsc.govt.nz/our-programmes/health-quality-evaluation/projects/atlas-of-healthcare-variation/</v>
          </cell>
          <cell r="AR206">
            <v>0</v>
          </cell>
          <cell r="AS206" t="str">
            <v>N</v>
          </cell>
          <cell r="AT206">
            <v>21.316723501999999</v>
          </cell>
          <cell r="AU206">
            <v>-1.1353176060000001</v>
          </cell>
          <cell r="AV206">
            <v>1.2889460671999999</v>
          </cell>
          <cell r="AW206">
            <v>2.3360403246999999</v>
          </cell>
          <cell r="AX206">
            <v>20</v>
          </cell>
          <cell r="AY206">
            <v>-0.49</v>
          </cell>
          <cell r="AZ206" t="str">
            <v>Low</v>
          </cell>
          <cell r="BA206">
            <v>-0.49</v>
          </cell>
          <cell r="BB206">
            <v>-0.49</v>
          </cell>
          <cell r="BC206">
            <v>1.51</v>
          </cell>
          <cell r="BD206" t="str">
            <v>Better</v>
          </cell>
          <cell r="BF206">
            <v>-0.118473235</v>
          </cell>
          <cell r="BH206">
            <v>-1.5053451739999999</v>
          </cell>
          <cell r="BK206">
            <v>-0.118473235</v>
          </cell>
          <cell r="BL206">
            <v>-1.5053451739999999</v>
          </cell>
          <cell r="BM206">
            <v>0.49</v>
          </cell>
          <cell r="BN206">
            <v>0.49</v>
          </cell>
          <cell r="BO206">
            <v>21.32</v>
          </cell>
          <cell r="BP206" t="str">
            <v>Better than national by 0.49 Z Score</v>
          </cell>
          <cell r="BQ206" t="str">
            <v>Measure NZ: 21.32</v>
          </cell>
          <cell r="BR206" t="str">
            <v>5-year total upto end of 2013</v>
          </cell>
          <cell r="BU206">
            <v>43708</v>
          </cell>
        </row>
        <row r="207">
          <cell r="A207" t="str">
            <v>BowelDiagDistantExtnt</v>
          </cell>
          <cell r="B207">
            <v>31</v>
          </cell>
          <cell r="C207">
            <v>41275</v>
          </cell>
          <cell r="D207" t="str">
            <v>5Y</v>
          </cell>
          <cell r="F207">
            <v>1250</v>
          </cell>
          <cell r="G207">
            <v>269</v>
          </cell>
          <cell r="H207">
            <v>21.52</v>
          </cell>
          <cell r="I207" t="str">
            <v>Percentage of bowel cancer registrations diagnosed with distant disease extent</v>
          </cell>
          <cell r="J207" t="str">
            <v>EFCT</v>
          </cell>
          <cell r="K207" t="str">
            <v>BoweCancer</v>
          </cell>
          <cell r="N207" t="str">
            <v>P</v>
          </cell>
          <cell r="O207" t="str">
            <v>Rate</v>
          </cell>
          <cell r="Q207" t="str">
            <v>Y</v>
          </cell>
          <cell r="R207" t="str">
            <v>Waikato DHB</v>
          </cell>
          <cell r="T207">
            <v>100</v>
          </cell>
          <cell r="V207">
            <v>0</v>
          </cell>
          <cell r="W207" t="str">
            <v>Low</v>
          </cell>
          <cell r="X207">
            <v>21.316723501999999</v>
          </cell>
          <cell r="Y207" t="str">
            <v>LastPeriod</v>
          </cell>
          <cell r="AA207">
            <v>21.52</v>
          </cell>
          <cell r="AB207">
            <v>21.52</v>
          </cell>
          <cell r="AC207">
            <v>41275</v>
          </cell>
          <cell r="AD207">
            <v>41275</v>
          </cell>
          <cell r="AE207" t="str">
            <v>Dom</v>
          </cell>
          <cell r="AF207" t="str">
            <v>People</v>
          </cell>
          <cell r="AH207">
            <v>265.5</v>
          </cell>
          <cell r="AJ207">
            <v>-7.8459096000000006E-2</v>
          </cell>
          <cell r="AL207">
            <v>-0.99691733400000004</v>
          </cell>
          <cell r="AM207">
            <v>2.1</v>
          </cell>
          <cell r="AN207" t="str">
            <v>EFCT82</v>
          </cell>
          <cell r="AO207" t="str">
            <v>Contributory bowel cancer</v>
          </cell>
          <cell r="AP207" t="str">
            <v>https://www.hqsc.govt.nz/our-programmes/health-quality-evaluation/projects/atlas-of-healthcare-variation/bowel-cancer/</v>
          </cell>
          <cell r="AQ207" t="str">
            <v>https://www.hqsc.govt.nz/our-programmes/health-quality-evaluation/projects/atlas-of-healthcare-variation/</v>
          </cell>
          <cell r="AR207">
            <v>0</v>
          </cell>
          <cell r="AS207" t="str">
            <v>N</v>
          </cell>
          <cell r="AT207">
            <v>21.316723501999999</v>
          </cell>
          <cell r="AU207">
            <v>0.203276498</v>
          </cell>
          <cell r="AV207">
            <v>4.1321334600000002E-2</v>
          </cell>
          <cell r="AW207">
            <v>2.3360403246999999</v>
          </cell>
          <cell r="AX207">
            <v>20</v>
          </cell>
          <cell r="AY207">
            <v>0.09</v>
          </cell>
          <cell r="AZ207" t="str">
            <v>Low</v>
          </cell>
          <cell r="BA207">
            <v>0.09</v>
          </cell>
          <cell r="BB207">
            <v>0.09</v>
          </cell>
          <cell r="BC207">
            <v>2.09</v>
          </cell>
          <cell r="BD207" t="str">
            <v>Worse</v>
          </cell>
          <cell r="BF207">
            <v>-0.16397951099999999</v>
          </cell>
          <cell r="BH207">
            <v>-2.0835572280000001</v>
          </cell>
          <cell r="BK207">
            <v>-0.16397951099999999</v>
          </cell>
          <cell r="BL207">
            <v>-2.0835572280000001</v>
          </cell>
          <cell r="BM207">
            <v>0.09</v>
          </cell>
          <cell r="BN207">
            <v>0.09</v>
          </cell>
          <cell r="BO207">
            <v>21.32</v>
          </cell>
          <cell r="BP207" t="str">
            <v>Worse than national by 0.09 Z Score</v>
          </cell>
          <cell r="BQ207" t="str">
            <v>Measure NZ: 21.32</v>
          </cell>
          <cell r="BR207" t="str">
            <v>5-year total upto end of 2013</v>
          </cell>
          <cell r="BU207">
            <v>43708</v>
          </cell>
        </row>
        <row r="208">
          <cell r="A208" t="str">
            <v>BowelDiagDistantExtnt</v>
          </cell>
          <cell r="B208">
            <v>93</v>
          </cell>
          <cell r="C208">
            <v>41275</v>
          </cell>
          <cell r="D208" t="str">
            <v>5Y</v>
          </cell>
          <cell r="F208">
            <v>188</v>
          </cell>
          <cell r="G208">
            <v>39</v>
          </cell>
          <cell r="H208">
            <v>20.744680850999998</v>
          </cell>
          <cell r="I208" t="str">
            <v>Percentage of bowel cancer registrations diagnosed with distant disease extent</v>
          </cell>
          <cell r="J208" t="str">
            <v>EFCT</v>
          </cell>
          <cell r="K208" t="str">
            <v>BoweCancer</v>
          </cell>
          <cell r="N208" t="str">
            <v>P</v>
          </cell>
          <cell r="O208" t="str">
            <v>Rate</v>
          </cell>
          <cell r="Q208" t="str">
            <v>Y</v>
          </cell>
          <cell r="R208" t="str">
            <v>Wairarapa DHB</v>
          </cell>
          <cell r="T208">
            <v>100</v>
          </cell>
          <cell r="V208">
            <v>0</v>
          </cell>
          <cell r="W208" t="str">
            <v>Low</v>
          </cell>
          <cell r="X208">
            <v>21.316723501999999</v>
          </cell>
          <cell r="Y208" t="str">
            <v>LastPeriod</v>
          </cell>
          <cell r="AA208">
            <v>20.744680850999998</v>
          </cell>
          <cell r="AB208">
            <v>20.744680850999998</v>
          </cell>
          <cell r="AC208">
            <v>41275</v>
          </cell>
          <cell r="AD208">
            <v>41275</v>
          </cell>
          <cell r="AE208" t="str">
            <v>Dom</v>
          </cell>
          <cell r="AF208" t="str">
            <v>People</v>
          </cell>
          <cell r="AH208">
            <v>265.5</v>
          </cell>
          <cell r="AJ208">
            <v>-7.8459096000000006E-2</v>
          </cell>
          <cell r="AL208">
            <v>-0.99691733400000004</v>
          </cell>
          <cell r="AM208">
            <v>2.1</v>
          </cell>
          <cell r="AN208" t="str">
            <v>EFCT82</v>
          </cell>
          <cell r="AO208" t="str">
            <v>Contributory bowel cancer</v>
          </cell>
          <cell r="AP208" t="str">
            <v>https://www.hqsc.govt.nz/our-programmes/health-quality-evaluation/projects/atlas-of-healthcare-variation/bowel-cancer/</v>
          </cell>
          <cell r="AQ208" t="str">
            <v>https://www.hqsc.govt.nz/our-programmes/health-quality-evaluation/projects/atlas-of-healthcare-variation/</v>
          </cell>
          <cell r="AR208">
            <v>0</v>
          </cell>
          <cell r="AS208" t="str">
            <v>N</v>
          </cell>
          <cell r="AT208">
            <v>21.316723501999999</v>
          </cell>
          <cell r="AU208">
            <v>-0.57204265099999996</v>
          </cell>
          <cell r="AV208">
            <v>0.32723279449999998</v>
          </cell>
          <cell r="AW208">
            <v>2.3360403246999999</v>
          </cell>
          <cell r="AX208">
            <v>20</v>
          </cell>
          <cell r="AY208">
            <v>-0.24</v>
          </cell>
          <cell r="AZ208" t="str">
            <v>Low</v>
          </cell>
          <cell r="BA208">
            <v>-0.24</v>
          </cell>
          <cell r="BB208">
            <v>-0.24</v>
          </cell>
          <cell r="BC208">
            <v>1.76</v>
          </cell>
          <cell r="BD208" t="str">
            <v>Better</v>
          </cell>
          <cell r="BF208">
            <v>-0.13808800900000001</v>
          </cell>
          <cell r="BH208">
            <v>-1.7545745079999999</v>
          </cell>
          <cell r="BK208">
            <v>-0.13808800900000001</v>
          </cell>
          <cell r="BL208">
            <v>-1.7545745079999999</v>
          </cell>
          <cell r="BM208">
            <v>0.24</v>
          </cell>
          <cell r="BN208">
            <v>0.24</v>
          </cell>
          <cell r="BO208">
            <v>21.32</v>
          </cell>
          <cell r="BP208" t="str">
            <v>Better than national by 0.24 Z Score</v>
          </cell>
          <cell r="BQ208" t="str">
            <v>Measure NZ: 21.32</v>
          </cell>
          <cell r="BR208" t="str">
            <v>5-year total upto end of 2013</v>
          </cell>
          <cell r="BU208">
            <v>43708</v>
          </cell>
        </row>
        <row r="209">
          <cell r="A209" t="str">
            <v>BowelDiagDistantExtnt</v>
          </cell>
          <cell r="B209">
            <v>21</v>
          </cell>
          <cell r="C209">
            <v>41275</v>
          </cell>
          <cell r="D209" t="str">
            <v>5Y</v>
          </cell>
          <cell r="F209">
            <v>1698</v>
          </cell>
          <cell r="G209">
            <v>323</v>
          </cell>
          <cell r="H209">
            <v>19.022379269999998</v>
          </cell>
          <cell r="I209" t="str">
            <v>Percentage of bowel cancer registrations diagnosed with distant disease extent</v>
          </cell>
          <cell r="J209" t="str">
            <v>EFCT</v>
          </cell>
          <cell r="K209" t="str">
            <v>BoweCancer</v>
          </cell>
          <cell r="N209" t="str">
            <v>P</v>
          </cell>
          <cell r="O209" t="str">
            <v>Rate</v>
          </cell>
          <cell r="Q209" t="str">
            <v>Y</v>
          </cell>
          <cell r="R209" t="str">
            <v>Waitemata DHB</v>
          </cell>
          <cell r="T209">
            <v>100</v>
          </cell>
          <cell r="V209">
            <v>0</v>
          </cell>
          <cell r="W209" t="str">
            <v>Low</v>
          </cell>
          <cell r="X209">
            <v>21.316723501999999</v>
          </cell>
          <cell r="Y209" t="str">
            <v>LastPeriod</v>
          </cell>
          <cell r="AA209">
            <v>19.022379269999998</v>
          </cell>
          <cell r="AB209">
            <v>19.022379269999998</v>
          </cell>
          <cell r="AC209">
            <v>41275</v>
          </cell>
          <cell r="AD209">
            <v>41275</v>
          </cell>
          <cell r="AE209" t="str">
            <v>Dom</v>
          </cell>
          <cell r="AF209" t="str">
            <v>People</v>
          </cell>
          <cell r="AH209">
            <v>265.5</v>
          </cell>
          <cell r="AJ209">
            <v>-7.8459096000000006E-2</v>
          </cell>
          <cell r="AL209">
            <v>-0.99691733400000004</v>
          </cell>
          <cell r="AM209">
            <v>2.1</v>
          </cell>
          <cell r="AN209" t="str">
            <v>EFCT82</v>
          </cell>
          <cell r="AO209" t="str">
            <v>Contributory bowel cancer</v>
          </cell>
          <cell r="AP209" t="str">
            <v>https://www.hqsc.govt.nz/our-programmes/health-quality-evaluation/projects/atlas-of-healthcare-variation/bowel-cancer/</v>
          </cell>
          <cell r="AQ209" t="str">
            <v>https://www.hqsc.govt.nz/our-programmes/health-quality-evaluation/projects/atlas-of-healthcare-variation/</v>
          </cell>
          <cell r="AR209">
            <v>0</v>
          </cell>
          <cell r="AS209" t="str">
            <v>N</v>
          </cell>
          <cell r="AT209">
            <v>21.316723501999999</v>
          </cell>
          <cell r="AU209">
            <v>-2.2943442319999998</v>
          </cell>
          <cell r="AV209">
            <v>5.2640154561000001</v>
          </cell>
          <cell r="AW209">
            <v>2.3360403246999999</v>
          </cell>
          <cell r="AX209">
            <v>20</v>
          </cell>
          <cell r="AY209">
            <v>-0.98</v>
          </cell>
          <cell r="AZ209" t="str">
            <v>Low</v>
          </cell>
          <cell r="BA209">
            <v>-0.98</v>
          </cell>
          <cell r="BB209">
            <v>-0.98</v>
          </cell>
          <cell r="BC209">
            <v>1.02</v>
          </cell>
          <cell r="BD209" t="str">
            <v>Better</v>
          </cell>
          <cell r="BF209">
            <v>-8.0028277999999994E-2</v>
          </cell>
          <cell r="BH209">
            <v>-1.016855681</v>
          </cell>
          <cell r="BK209">
            <v>-8.0028277999999994E-2</v>
          </cell>
          <cell r="BL209">
            <v>-1.016855681</v>
          </cell>
          <cell r="BM209">
            <v>0.98</v>
          </cell>
          <cell r="BN209">
            <v>0.98</v>
          </cell>
          <cell r="BO209">
            <v>21.32</v>
          </cell>
          <cell r="BP209" t="str">
            <v>Better than national by 0.98 Z Score</v>
          </cell>
          <cell r="BQ209" t="str">
            <v>Measure NZ: 21.32</v>
          </cell>
          <cell r="BR209" t="str">
            <v>5-year total upto end of 2013</v>
          </cell>
          <cell r="BU209">
            <v>43708</v>
          </cell>
        </row>
        <row r="210">
          <cell r="A210" t="str">
            <v>BowelDiagDistantExtnt</v>
          </cell>
          <cell r="B210">
            <v>111</v>
          </cell>
          <cell r="C210">
            <v>41275</v>
          </cell>
          <cell r="D210" t="str">
            <v>5Y</v>
          </cell>
          <cell r="F210">
            <v>126</v>
          </cell>
          <cell r="G210">
            <v>29</v>
          </cell>
          <cell r="H210">
            <v>23.015873016</v>
          </cell>
          <cell r="I210" t="str">
            <v>Percentage of bowel cancer registrations diagnosed with distant disease extent</v>
          </cell>
          <cell r="J210" t="str">
            <v>EFCT</v>
          </cell>
          <cell r="K210" t="str">
            <v>BoweCancer</v>
          </cell>
          <cell r="N210" t="str">
            <v>P</v>
          </cell>
          <cell r="O210" t="str">
            <v>Rate</v>
          </cell>
          <cell r="Q210" t="str">
            <v>Y</v>
          </cell>
          <cell r="R210" t="str">
            <v>West Coast DHB</v>
          </cell>
          <cell r="T210">
            <v>100</v>
          </cell>
          <cell r="V210">
            <v>0</v>
          </cell>
          <cell r="W210" t="str">
            <v>Low</v>
          </cell>
          <cell r="X210">
            <v>21.316723501999999</v>
          </cell>
          <cell r="Y210" t="str">
            <v>LastPeriod</v>
          </cell>
          <cell r="AA210">
            <v>23.015873016</v>
          </cell>
          <cell r="AB210">
            <v>23.015873016</v>
          </cell>
          <cell r="AC210">
            <v>41275</v>
          </cell>
          <cell r="AD210">
            <v>41275</v>
          </cell>
          <cell r="AE210" t="str">
            <v>Dom</v>
          </cell>
          <cell r="AF210" t="str">
            <v>People</v>
          </cell>
          <cell r="AH210">
            <v>265.5</v>
          </cell>
          <cell r="AJ210">
            <v>-7.8459096000000006E-2</v>
          </cell>
          <cell r="AL210">
            <v>-0.99691733400000004</v>
          </cell>
          <cell r="AM210">
            <v>2.1</v>
          </cell>
          <cell r="AN210" t="str">
            <v>EFCT82</v>
          </cell>
          <cell r="AO210" t="str">
            <v>Contributory bowel cancer</v>
          </cell>
          <cell r="AP210" t="str">
            <v>https://www.hqsc.govt.nz/our-programmes/health-quality-evaluation/projects/atlas-of-healthcare-variation/bowel-cancer/</v>
          </cell>
          <cell r="AQ210" t="str">
            <v>https://www.hqsc.govt.nz/our-programmes/health-quality-evaluation/projects/atlas-of-healthcare-variation/</v>
          </cell>
          <cell r="AR210">
            <v>0</v>
          </cell>
          <cell r="AS210" t="str">
            <v>N</v>
          </cell>
          <cell r="AT210">
            <v>21.316723501999999</v>
          </cell>
          <cell r="AU210">
            <v>1.6991495138999999</v>
          </cell>
          <cell r="AV210">
            <v>2.8871090706000002</v>
          </cell>
          <cell r="AW210">
            <v>2.3360403246999999</v>
          </cell>
          <cell r="AX210">
            <v>20</v>
          </cell>
          <cell r="AY210">
            <v>0.73</v>
          </cell>
          <cell r="AZ210" t="str">
            <v>Low</v>
          </cell>
          <cell r="BA210">
            <v>0.73</v>
          </cell>
          <cell r="BB210">
            <v>0.73</v>
          </cell>
          <cell r="BC210">
            <v>2.73</v>
          </cell>
          <cell r="BD210" t="str">
            <v>Worse</v>
          </cell>
          <cell r="BF210">
            <v>-0.21419333199999999</v>
          </cell>
          <cell r="BH210">
            <v>-2.721584322</v>
          </cell>
          <cell r="BK210">
            <v>-0.21419333199999999</v>
          </cell>
          <cell r="BL210">
            <v>-2.721584322</v>
          </cell>
          <cell r="BM210">
            <v>0.73</v>
          </cell>
          <cell r="BN210">
            <v>0.73</v>
          </cell>
          <cell r="BO210">
            <v>21.32</v>
          </cell>
          <cell r="BP210" t="str">
            <v>Worse than national by 0.73 Z Score</v>
          </cell>
          <cell r="BQ210" t="str">
            <v>Measure NZ: 21.32</v>
          </cell>
          <cell r="BR210" t="str">
            <v>5-year total upto end of 2013</v>
          </cell>
          <cell r="BU210">
            <v>43708</v>
          </cell>
        </row>
        <row r="211">
          <cell r="A211" t="str">
            <v>BowelDiagDistantExtnt</v>
          </cell>
          <cell r="B211">
            <v>82</v>
          </cell>
          <cell r="C211">
            <v>41275</v>
          </cell>
          <cell r="D211" t="str">
            <v>5Y</v>
          </cell>
          <cell r="F211">
            <v>235</v>
          </cell>
          <cell r="G211">
            <v>59</v>
          </cell>
          <cell r="H211">
            <v>25.106382978999999</v>
          </cell>
          <cell r="I211" t="str">
            <v>Percentage of bowel cancer registrations diagnosed with distant disease extent</v>
          </cell>
          <cell r="J211" t="str">
            <v>EFCT</v>
          </cell>
          <cell r="K211" t="str">
            <v>BoweCancer</v>
          </cell>
          <cell r="N211" t="str">
            <v>P</v>
          </cell>
          <cell r="O211" t="str">
            <v>Rate</v>
          </cell>
          <cell r="Q211" t="str">
            <v>Y</v>
          </cell>
          <cell r="R211" t="str">
            <v>Whanganui DHB</v>
          </cell>
          <cell r="T211">
            <v>100</v>
          </cell>
          <cell r="V211">
            <v>0</v>
          </cell>
          <cell r="W211" t="str">
            <v>Low</v>
          </cell>
          <cell r="X211">
            <v>21.316723501999999</v>
          </cell>
          <cell r="Y211" t="str">
            <v>LastPeriod</v>
          </cell>
          <cell r="AA211">
            <v>25.106382978999999</v>
          </cell>
          <cell r="AB211">
            <v>25.106382978999999</v>
          </cell>
          <cell r="AC211">
            <v>41275</v>
          </cell>
          <cell r="AD211">
            <v>41275</v>
          </cell>
          <cell r="AE211" t="str">
            <v>Dom</v>
          </cell>
          <cell r="AF211" t="str">
            <v>People</v>
          </cell>
          <cell r="AH211">
            <v>265.5</v>
          </cell>
          <cell r="AJ211">
            <v>-7.8459096000000006E-2</v>
          </cell>
          <cell r="AL211">
            <v>-0.99691733400000004</v>
          </cell>
          <cell r="AM211">
            <v>2.1</v>
          </cell>
          <cell r="AN211" t="str">
            <v>EFCT82</v>
          </cell>
          <cell r="AO211" t="str">
            <v>Contributory bowel cancer</v>
          </cell>
          <cell r="AP211" t="str">
            <v>https://www.hqsc.govt.nz/our-programmes/health-quality-evaluation/projects/atlas-of-healthcare-variation/bowel-cancer/</v>
          </cell>
          <cell r="AQ211" t="str">
            <v>https://www.hqsc.govt.nz/our-programmes/health-quality-evaluation/projects/atlas-of-healthcare-variation/</v>
          </cell>
          <cell r="AR211">
            <v>0</v>
          </cell>
          <cell r="AS211" t="str">
            <v>N</v>
          </cell>
          <cell r="AT211">
            <v>21.316723501999999</v>
          </cell>
          <cell r="AU211">
            <v>3.7896594766999998</v>
          </cell>
          <cell r="AV211">
            <v>14.361518950000001</v>
          </cell>
          <cell r="AW211">
            <v>2.3360403246999999</v>
          </cell>
          <cell r="AX211">
            <v>20</v>
          </cell>
          <cell r="AY211">
            <v>1.62</v>
          </cell>
          <cell r="AZ211" t="str">
            <v>Low</v>
          </cell>
          <cell r="BA211">
            <v>1.62</v>
          </cell>
          <cell r="BB211">
            <v>1.62</v>
          </cell>
          <cell r="BC211">
            <v>3.31</v>
          </cell>
          <cell r="BD211" t="str">
            <v>Worse</v>
          </cell>
          <cell r="BF211">
            <v>-0.25969960800000003</v>
          </cell>
          <cell r="BH211">
            <v>-3.2997963760000002</v>
          </cell>
          <cell r="BK211">
            <v>-0.25969960800000003</v>
          </cell>
          <cell r="BL211">
            <v>-3.2997963760000002</v>
          </cell>
          <cell r="BM211">
            <v>1.62</v>
          </cell>
          <cell r="BN211">
            <v>1.62</v>
          </cell>
          <cell r="BO211">
            <v>21.32</v>
          </cell>
          <cell r="BP211" t="str">
            <v>Worse than national by 1.62 Z Score</v>
          </cell>
          <cell r="BQ211" t="str">
            <v>Measure NZ: 21.32</v>
          </cell>
          <cell r="BR211" t="str">
            <v>5-year total upto end of 2013</v>
          </cell>
          <cell r="BU211">
            <v>43708</v>
          </cell>
        </row>
        <row r="212">
          <cell r="A212" t="str">
            <v>BowelDied2years</v>
          </cell>
          <cell r="B212">
            <v>22</v>
          </cell>
          <cell r="C212">
            <v>41275</v>
          </cell>
          <cell r="D212" t="str">
            <v>5Y</v>
          </cell>
          <cell r="F212">
            <v>1025</v>
          </cell>
          <cell r="G212">
            <v>313</v>
          </cell>
          <cell r="H212">
            <v>30.536585366000001</v>
          </cell>
          <cell r="I212" t="str">
            <v>Percentage of people with bowel cancer who died within two years of diagnosis</v>
          </cell>
          <cell r="J212" t="str">
            <v>EFCT</v>
          </cell>
          <cell r="K212" t="str">
            <v>BoweCancer</v>
          </cell>
          <cell r="N212" t="str">
            <v>O</v>
          </cell>
          <cell r="O212" t="str">
            <v>Rate</v>
          </cell>
          <cell r="Q212" t="str">
            <v>Y</v>
          </cell>
          <cell r="R212" t="str">
            <v>Auckland DHB</v>
          </cell>
          <cell r="T212">
            <v>100</v>
          </cell>
          <cell r="V212">
            <v>0</v>
          </cell>
          <cell r="W212" t="str">
            <v>Low</v>
          </cell>
          <cell r="X212">
            <v>31.421810842999999</v>
          </cell>
          <cell r="Y212" t="str">
            <v>LastPeriod</v>
          </cell>
          <cell r="AA212">
            <v>30.536585366000001</v>
          </cell>
          <cell r="AB212">
            <v>30.536585366000001</v>
          </cell>
          <cell r="AC212">
            <v>41275</v>
          </cell>
          <cell r="AD212">
            <v>41275</v>
          </cell>
          <cell r="AE212" t="str">
            <v>Dom</v>
          </cell>
          <cell r="AF212" t="str">
            <v>People</v>
          </cell>
          <cell r="AH212">
            <v>256.5</v>
          </cell>
          <cell r="AJ212">
            <v>-0.23344536399999999</v>
          </cell>
          <cell r="AL212">
            <v>-0.97236992</v>
          </cell>
          <cell r="AM212">
            <v>2.1</v>
          </cell>
          <cell r="AN212" t="str">
            <v>EFCT80</v>
          </cell>
          <cell r="AO212" t="str">
            <v>Contributory bowel cancer</v>
          </cell>
          <cell r="AP212" t="str">
            <v>https://www.hqsc.govt.nz/our-programmes/health-quality-evaluation/projects/atlas-of-healthcare-variation/bowel-cancer/</v>
          </cell>
          <cell r="AQ212" t="str">
            <v>https://www.hqsc.govt.nz/our-programmes/health-quality-evaluation/projects/atlas-of-healthcare-variation/</v>
          </cell>
          <cell r="AR212">
            <v>0</v>
          </cell>
          <cell r="AS212" t="str">
            <v>N</v>
          </cell>
          <cell r="AT212">
            <v>31.421810842999999</v>
          </cell>
          <cell r="AU212">
            <v>-0.88522547699999998</v>
          </cell>
          <cell r="AV212">
            <v>0.78362414499999999</v>
          </cell>
          <cell r="AW212">
            <v>3.1368589076000002</v>
          </cell>
          <cell r="AX212">
            <v>20</v>
          </cell>
          <cell r="AY212">
            <v>-0.28000000000000003</v>
          </cell>
          <cell r="AZ212" t="str">
            <v>Low</v>
          </cell>
          <cell r="BA212">
            <v>-0.28000000000000003</v>
          </cell>
          <cell r="BB212">
            <v>-0.28000000000000003</v>
          </cell>
          <cell r="BC212">
            <v>1.72</v>
          </cell>
          <cell r="BD212" t="str">
            <v>Better</v>
          </cell>
          <cell r="BF212">
            <v>-0.40152602599999998</v>
          </cell>
          <cell r="BH212">
            <v>-1.672476262</v>
          </cell>
          <cell r="BK212">
            <v>-0.40152602599999998</v>
          </cell>
          <cell r="BL212">
            <v>-1.672476262</v>
          </cell>
          <cell r="BM212">
            <v>0.28000000000000003</v>
          </cell>
          <cell r="BN212">
            <v>0.28000000000000003</v>
          </cell>
          <cell r="BO212">
            <v>31.42</v>
          </cell>
          <cell r="BP212" t="str">
            <v>Better than national by 0.28 Z Score</v>
          </cell>
          <cell r="BQ212" t="str">
            <v>Measure NZ: 31.42</v>
          </cell>
          <cell r="BR212" t="str">
            <v>5-year total upto end of 2013</v>
          </cell>
          <cell r="BU212">
            <v>43708</v>
          </cell>
        </row>
        <row r="213">
          <cell r="A213" t="str">
            <v>BowelDied2years</v>
          </cell>
          <cell r="B213">
            <v>47</v>
          </cell>
          <cell r="C213">
            <v>41275</v>
          </cell>
          <cell r="D213" t="str">
            <v>5Y</v>
          </cell>
          <cell r="F213">
            <v>843</v>
          </cell>
          <cell r="G213">
            <v>245</v>
          </cell>
          <cell r="H213">
            <v>29.062870700000001</v>
          </cell>
          <cell r="I213" t="str">
            <v>Percentage of people with bowel cancer who died within two years of diagnosis</v>
          </cell>
          <cell r="J213" t="str">
            <v>EFCT</v>
          </cell>
          <cell r="K213" t="str">
            <v>BoweCancer</v>
          </cell>
          <cell r="N213" t="str">
            <v>O</v>
          </cell>
          <cell r="O213" t="str">
            <v>Rate</v>
          </cell>
          <cell r="Q213" t="str">
            <v>Y</v>
          </cell>
          <cell r="R213" t="str">
            <v>Bay of Plenty DHB</v>
          </cell>
          <cell r="T213">
            <v>100</v>
          </cell>
          <cell r="V213">
            <v>0</v>
          </cell>
          <cell r="W213" t="str">
            <v>Low</v>
          </cell>
          <cell r="X213">
            <v>31.421810842999999</v>
          </cell>
          <cell r="Y213" t="str">
            <v>LastPeriod</v>
          </cell>
          <cell r="AA213">
            <v>29.062870700000001</v>
          </cell>
          <cell r="AB213">
            <v>29.062870700000001</v>
          </cell>
          <cell r="AC213">
            <v>41275</v>
          </cell>
          <cell r="AD213">
            <v>41275</v>
          </cell>
          <cell r="AE213" t="str">
            <v>Dom</v>
          </cell>
          <cell r="AF213" t="str">
            <v>People</v>
          </cell>
          <cell r="AH213">
            <v>256.5</v>
          </cell>
          <cell r="AJ213">
            <v>-0.23344536399999999</v>
          </cell>
          <cell r="AL213">
            <v>-0.97236992</v>
          </cell>
          <cell r="AM213">
            <v>2.1</v>
          </cell>
          <cell r="AN213" t="str">
            <v>EFCT80</v>
          </cell>
          <cell r="AO213" t="str">
            <v>Contributory bowel cancer</v>
          </cell>
          <cell r="AP213" t="str">
            <v>https://www.hqsc.govt.nz/our-programmes/health-quality-evaluation/projects/atlas-of-healthcare-variation/bowel-cancer/</v>
          </cell>
          <cell r="AQ213" t="str">
            <v>https://www.hqsc.govt.nz/our-programmes/health-quality-evaluation/projects/atlas-of-healthcare-variation/</v>
          </cell>
          <cell r="AR213">
            <v>0</v>
          </cell>
          <cell r="AS213" t="str">
            <v>N</v>
          </cell>
          <cell r="AT213">
            <v>31.421810842999999</v>
          </cell>
          <cell r="AU213">
            <v>-2.3589401429999999</v>
          </cell>
          <cell r="AV213">
            <v>5.5645985977999999</v>
          </cell>
          <cell r="AW213">
            <v>3.1368589076000002</v>
          </cell>
          <cell r="AX213">
            <v>20</v>
          </cell>
          <cell r="AY213">
            <v>-0.75</v>
          </cell>
          <cell r="AZ213" t="str">
            <v>Low</v>
          </cell>
          <cell r="BA213">
            <v>-0.75</v>
          </cell>
          <cell r="BB213">
            <v>-0.75</v>
          </cell>
          <cell r="BC213">
            <v>1.25</v>
          </cell>
          <cell r="BD213" t="str">
            <v>Better</v>
          </cell>
          <cell r="BF213">
            <v>-0.291806705</v>
          </cell>
          <cell r="BH213">
            <v>-1.2154624000000001</v>
          </cell>
          <cell r="BK213">
            <v>-0.291806705</v>
          </cell>
          <cell r="BL213">
            <v>-1.2154624000000001</v>
          </cell>
          <cell r="BM213">
            <v>0.75</v>
          </cell>
          <cell r="BN213">
            <v>0.75</v>
          </cell>
          <cell r="BO213">
            <v>31.42</v>
          </cell>
          <cell r="BP213" t="str">
            <v>Better than national by 0.75 Z Score</v>
          </cell>
          <cell r="BQ213" t="str">
            <v>Measure NZ: 31.42</v>
          </cell>
          <cell r="BR213" t="str">
            <v>5-year total upto end of 2013</v>
          </cell>
          <cell r="BU213">
            <v>43708</v>
          </cell>
        </row>
        <row r="214">
          <cell r="A214" t="str">
            <v>BowelDied2years</v>
          </cell>
          <cell r="B214">
            <v>121</v>
          </cell>
          <cell r="C214">
            <v>41275</v>
          </cell>
          <cell r="D214" t="str">
            <v>5Y</v>
          </cell>
          <cell r="F214">
            <v>1807</v>
          </cell>
          <cell r="G214">
            <v>586</v>
          </cell>
          <cell r="H214">
            <v>32.429441062999999</v>
          </cell>
          <cell r="I214" t="str">
            <v>Percentage of people with bowel cancer who died within two years of diagnosis</v>
          </cell>
          <cell r="J214" t="str">
            <v>EFCT</v>
          </cell>
          <cell r="K214" t="str">
            <v>BoweCancer</v>
          </cell>
          <cell r="N214" t="str">
            <v>O</v>
          </cell>
          <cell r="O214" t="str">
            <v>Rate</v>
          </cell>
          <cell r="Q214" t="str">
            <v>Y</v>
          </cell>
          <cell r="R214" t="str">
            <v>Canterbury DHB</v>
          </cell>
          <cell r="T214">
            <v>100</v>
          </cell>
          <cell r="V214">
            <v>0</v>
          </cell>
          <cell r="W214" t="str">
            <v>Low</v>
          </cell>
          <cell r="X214">
            <v>31.421810842999999</v>
          </cell>
          <cell r="Y214" t="str">
            <v>LastPeriod</v>
          </cell>
          <cell r="AA214">
            <v>32.429441062999999</v>
          </cell>
          <cell r="AB214">
            <v>32.429441062999999</v>
          </cell>
          <cell r="AC214">
            <v>41275</v>
          </cell>
          <cell r="AD214">
            <v>41275</v>
          </cell>
          <cell r="AE214" t="str">
            <v>Dom</v>
          </cell>
          <cell r="AF214" t="str">
            <v>People</v>
          </cell>
          <cell r="AH214">
            <v>256.5</v>
          </cell>
          <cell r="AJ214">
            <v>-0.23344536399999999</v>
          </cell>
          <cell r="AL214">
            <v>-0.97236992</v>
          </cell>
          <cell r="AM214">
            <v>2.1</v>
          </cell>
          <cell r="AN214" t="str">
            <v>EFCT80</v>
          </cell>
          <cell r="AO214" t="str">
            <v>Contributory bowel cancer</v>
          </cell>
          <cell r="AP214" t="str">
            <v>https://www.hqsc.govt.nz/our-programmes/health-quality-evaluation/projects/atlas-of-healthcare-variation/bowel-cancer/</v>
          </cell>
          <cell r="AQ214" t="str">
            <v>https://www.hqsc.govt.nz/our-programmes/health-quality-evaluation/projects/atlas-of-healthcare-variation/</v>
          </cell>
          <cell r="AR214">
            <v>0</v>
          </cell>
          <cell r="AS214" t="str">
            <v>N</v>
          </cell>
          <cell r="AT214">
            <v>31.421810842999999</v>
          </cell>
          <cell r="AU214">
            <v>1.0076302197</v>
          </cell>
          <cell r="AV214">
            <v>1.0153186596999999</v>
          </cell>
          <cell r="AW214">
            <v>3.1368589076000002</v>
          </cell>
          <cell r="AX214">
            <v>20</v>
          </cell>
          <cell r="AY214">
            <v>0.32</v>
          </cell>
          <cell r="AZ214" t="str">
            <v>Low</v>
          </cell>
          <cell r="BA214">
            <v>0.32</v>
          </cell>
          <cell r="BB214">
            <v>0.32</v>
          </cell>
          <cell r="BC214">
            <v>2.3199999999999998</v>
          </cell>
          <cell r="BD214" t="str">
            <v>Worse</v>
          </cell>
          <cell r="BF214">
            <v>-0.54159324399999997</v>
          </cell>
          <cell r="BH214">
            <v>-2.2558982140000001</v>
          </cell>
          <cell r="BK214">
            <v>-0.54159324399999997</v>
          </cell>
          <cell r="BL214">
            <v>-2.2558982140000001</v>
          </cell>
          <cell r="BM214">
            <v>0.32</v>
          </cell>
          <cell r="BN214">
            <v>0.32</v>
          </cell>
          <cell r="BO214">
            <v>31.42</v>
          </cell>
          <cell r="BP214" t="str">
            <v>Worse than national by 0.32 Z Score</v>
          </cell>
          <cell r="BQ214" t="str">
            <v>Measure NZ: 31.42</v>
          </cell>
          <cell r="BR214" t="str">
            <v>5-year total upto end of 2013</v>
          </cell>
          <cell r="BU214">
            <v>43708</v>
          </cell>
        </row>
        <row r="215">
          <cell r="A215" t="str">
            <v>BowelDied2years</v>
          </cell>
          <cell r="B215">
            <v>91</v>
          </cell>
          <cell r="C215">
            <v>41275</v>
          </cell>
          <cell r="D215" t="str">
            <v>5Y</v>
          </cell>
          <cell r="F215">
            <v>713</v>
          </cell>
          <cell r="G215">
            <v>224</v>
          </cell>
          <cell r="H215">
            <v>31.416549790000001</v>
          </cell>
          <cell r="I215" t="str">
            <v>Percentage of people with bowel cancer who died within two years of diagnosis</v>
          </cell>
          <cell r="J215" t="str">
            <v>EFCT</v>
          </cell>
          <cell r="K215" t="str">
            <v>BoweCancer</v>
          </cell>
          <cell r="N215" t="str">
            <v>O</v>
          </cell>
          <cell r="O215" t="str">
            <v>Rate</v>
          </cell>
          <cell r="Q215" t="str">
            <v>Y</v>
          </cell>
          <cell r="R215" t="str">
            <v>Capital &amp; Coast DHB</v>
          </cell>
          <cell r="T215">
            <v>100</v>
          </cell>
          <cell r="V215">
            <v>0</v>
          </cell>
          <cell r="W215" t="str">
            <v>Low</v>
          </cell>
          <cell r="X215">
            <v>31.421810842999999</v>
          </cell>
          <cell r="Y215" t="str">
            <v>LastPeriod</v>
          </cell>
          <cell r="AA215">
            <v>31.416549790000001</v>
          </cell>
          <cell r="AB215">
            <v>31.416549790000001</v>
          </cell>
          <cell r="AC215">
            <v>41275</v>
          </cell>
          <cell r="AD215">
            <v>41275</v>
          </cell>
          <cell r="AE215" t="str">
            <v>Dom</v>
          </cell>
          <cell r="AF215" t="str">
            <v>People</v>
          </cell>
          <cell r="AH215">
            <v>256.5</v>
          </cell>
          <cell r="AJ215">
            <v>-0.23344536399999999</v>
          </cell>
          <cell r="AL215">
            <v>-0.97236992</v>
          </cell>
          <cell r="AM215">
            <v>2.1</v>
          </cell>
          <cell r="AN215" t="str">
            <v>EFCT80</v>
          </cell>
          <cell r="AO215" t="str">
            <v>Contributory bowel cancer</v>
          </cell>
          <cell r="AP215" t="str">
            <v>https://www.hqsc.govt.nz/our-programmes/health-quality-evaluation/projects/atlas-of-healthcare-variation/bowel-cancer/</v>
          </cell>
          <cell r="AQ215" t="str">
            <v>https://www.hqsc.govt.nz/our-programmes/health-quality-evaluation/projects/atlas-of-healthcare-variation/</v>
          </cell>
          <cell r="AR215">
            <v>0</v>
          </cell>
          <cell r="AS215" t="str">
            <v>N</v>
          </cell>
          <cell r="AT215">
            <v>31.421810842999999</v>
          </cell>
          <cell r="AU215">
            <v>-5.2610529999999999E-3</v>
          </cell>
          <cell r="AV215">
            <v>2.76787E-5</v>
          </cell>
          <cell r="AW215">
            <v>3.1368589076000002</v>
          </cell>
          <cell r="AX215">
            <v>20</v>
          </cell>
          <cell r="AY215">
            <v>0</v>
          </cell>
          <cell r="AZ215" t="str">
            <v>Low</v>
          </cell>
          <cell r="BA215">
            <v>0</v>
          </cell>
          <cell r="BB215">
            <v>0</v>
          </cell>
          <cell r="BC215">
            <v>2</v>
          </cell>
          <cell r="BD215" t="str">
            <v>Same</v>
          </cell>
          <cell r="BF215">
            <v>-0.46689072799999998</v>
          </cell>
          <cell r="BH215">
            <v>-1.94473984</v>
          </cell>
          <cell r="BK215">
            <v>-0.46689072799999998</v>
          </cell>
          <cell r="BL215">
            <v>-1.94473984</v>
          </cell>
          <cell r="BM215">
            <v>0</v>
          </cell>
          <cell r="BN215">
            <v>0</v>
          </cell>
          <cell r="BO215">
            <v>31.42</v>
          </cell>
          <cell r="BP215" t="str">
            <v>Same than national by 0.00 Z Score</v>
          </cell>
          <cell r="BQ215" t="str">
            <v>Measure NZ: 31.42</v>
          </cell>
          <cell r="BR215" t="str">
            <v>5-year total upto end of 2013</v>
          </cell>
          <cell r="BU215">
            <v>43708</v>
          </cell>
        </row>
        <row r="216">
          <cell r="A216" t="str">
            <v>BowelDied2years</v>
          </cell>
          <cell r="B216">
            <v>23</v>
          </cell>
          <cell r="C216">
            <v>41275</v>
          </cell>
          <cell r="D216" t="str">
            <v>5Y</v>
          </cell>
          <cell r="F216">
            <v>1077</v>
          </cell>
          <cell r="G216">
            <v>318</v>
          </cell>
          <cell r="H216">
            <v>29.526462395999999</v>
          </cell>
          <cell r="I216" t="str">
            <v>Percentage of people with bowel cancer who died within two years of diagnosis</v>
          </cell>
          <cell r="J216" t="str">
            <v>EFCT</v>
          </cell>
          <cell r="K216" t="str">
            <v>BoweCancer</v>
          </cell>
          <cell r="N216" t="str">
            <v>O</v>
          </cell>
          <cell r="O216" t="str">
            <v>Rate</v>
          </cell>
          <cell r="Q216" t="str">
            <v>Y</v>
          </cell>
          <cell r="R216" t="str">
            <v>Counties Manukau Health</v>
          </cell>
          <cell r="T216">
            <v>100</v>
          </cell>
          <cell r="V216">
            <v>0</v>
          </cell>
          <cell r="W216" t="str">
            <v>Low</v>
          </cell>
          <cell r="X216">
            <v>31.421810842999999</v>
          </cell>
          <cell r="Y216" t="str">
            <v>LastPeriod</v>
          </cell>
          <cell r="AA216">
            <v>29.526462395999999</v>
          </cell>
          <cell r="AB216">
            <v>29.526462395999999</v>
          </cell>
          <cell r="AC216">
            <v>41275</v>
          </cell>
          <cell r="AD216">
            <v>41275</v>
          </cell>
          <cell r="AE216" t="str">
            <v>Dom</v>
          </cell>
          <cell r="AF216" t="str">
            <v>People</v>
          </cell>
          <cell r="AH216">
            <v>256.5</v>
          </cell>
          <cell r="AJ216">
            <v>-0.23344536399999999</v>
          </cell>
          <cell r="AL216">
            <v>-0.97236992</v>
          </cell>
          <cell r="AM216">
            <v>2.1</v>
          </cell>
          <cell r="AN216" t="str">
            <v>EFCT80</v>
          </cell>
          <cell r="AO216" t="str">
            <v>Contributory bowel cancer</v>
          </cell>
          <cell r="AP216" t="str">
            <v>https://www.hqsc.govt.nz/our-programmes/health-quality-evaluation/projects/atlas-of-healthcare-variation/bowel-cancer/</v>
          </cell>
          <cell r="AQ216" t="str">
            <v>https://www.hqsc.govt.nz/our-programmes/health-quality-evaluation/projects/atlas-of-healthcare-variation/</v>
          </cell>
          <cell r="AR216">
            <v>0</v>
          </cell>
          <cell r="AS216" t="str">
            <v>N</v>
          </cell>
          <cell r="AT216">
            <v>31.421810842999999</v>
          </cell>
          <cell r="AU216">
            <v>-1.8953484469999999</v>
          </cell>
          <cell r="AV216">
            <v>3.5923457365</v>
          </cell>
          <cell r="AW216">
            <v>3.1368589076000002</v>
          </cell>
          <cell r="AX216">
            <v>20</v>
          </cell>
          <cell r="AY216">
            <v>-0.6</v>
          </cell>
          <cell r="AZ216" t="str">
            <v>Low</v>
          </cell>
          <cell r="BA216">
            <v>-0.6</v>
          </cell>
          <cell r="BB216">
            <v>-0.6</v>
          </cell>
          <cell r="BC216">
            <v>1.4</v>
          </cell>
          <cell r="BD216" t="str">
            <v>Better</v>
          </cell>
          <cell r="BF216">
            <v>-0.32682350999999998</v>
          </cell>
          <cell r="BH216">
            <v>-1.3613178880000001</v>
          </cell>
          <cell r="BK216">
            <v>-0.32682350999999998</v>
          </cell>
          <cell r="BL216">
            <v>-1.3613178880000001</v>
          </cell>
          <cell r="BM216">
            <v>0.6</v>
          </cell>
          <cell r="BN216">
            <v>0.6</v>
          </cell>
          <cell r="BO216">
            <v>31.42</v>
          </cell>
          <cell r="BP216" t="str">
            <v>Better than national by 0.60 Z Score</v>
          </cell>
          <cell r="BQ216" t="str">
            <v>Measure NZ: 31.42</v>
          </cell>
          <cell r="BR216" t="str">
            <v>5-year total upto end of 2013</v>
          </cell>
          <cell r="BU216">
            <v>43708</v>
          </cell>
        </row>
        <row r="217">
          <cell r="A217" t="str">
            <v>BowelDied2years</v>
          </cell>
          <cell r="B217">
            <v>51</v>
          </cell>
          <cell r="C217">
            <v>41275</v>
          </cell>
          <cell r="D217" t="str">
            <v>5Y</v>
          </cell>
          <cell r="F217">
            <v>121</v>
          </cell>
          <cell r="G217">
            <v>46</v>
          </cell>
          <cell r="H217">
            <v>38.016528925999999</v>
          </cell>
          <cell r="I217" t="str">
            <v>Percentage of people with bowel cancer who died within two years of diagnosis</v>
          </cell>
          <cell r="J217" t="str">
            <v>EFCT</v>
          </cell>
          <cell r="K217" t="str">
            <v>BoweCancer</v>
          </cell>
          <cell r="N217" t="str">
            <v>O</v>
          </cell>
          <cell r="O217" t="str">
            <v>Rate</v>
          </cell>
          <cell r="Q217" t="str">
            <v>Y</v>
          </cell>
          <cell r="R217" t="str">
            <v>Hauora Tairawhiti</v>
          </cell>
          <cell r="T217">
            <v>100</v>
          </cell>
          <cell r="V217">
            <v>0</v>
          </cell>
          <cell r="W217" t="str">
            <v>Low</v>
          </cell>
          <cell r="X217">
            <v>31.421810842999999</v>
          </cell>
          <cell r="Y217" t="str">
            <v>LastPeriod</v>
          </cell>
          <cell r="AA217">
            <v>38.016528925999999</v>
          </cell>
          <cell r="AB217">
            <v>38.016528925999999</v>
          </cell>
          <cell r="AC217">
            <v>41275</v>
          </cell>
          <cell r="AD217">
            <v>41275</v>
          </cell>
          <cell r="AE217" t="str">
            <v>Dom</v>
          </cell>
          <cell r="AF217" t="str">
            <v>People</v>
          </cell>
          <cell r="AH217">
            <v>256.5</v>
          </cell>
          <cell r="AJ217">
            <v>-0.23344536399999999</v>
          </cell>
          <cell r="AL217">
            <v>-0.97236992</v>
          </cell>
          <cell r="AM217">
            <v>2.1</v>
          </cell>
          <cell r="AN217" t="str">
            <v>EFCT80</v>
          </cell>
          <cell r="AO217" t="str">
            <v>Contributory bowel cancer</v>
          </cell>
          <cell r="AP217" t="str">
            <v>https://www.hqsc.govt.nz/our-programmes/health-quality-evaluation/projects/atlas-of-healthcare-variation/bowel-cancer/</v>
          </cell>
          <cell r="AQ217" t="str">
            <v>https://www.hqsc.govt.nz/our-programmes/health-quality-evaluation/projects/atlas-of-healthcare-variation/</v>
          </cell>
          <cell r="AR217">
            <v>0</v>
          </cell>
          <cell r="AS217" t="str">
            <v>N</v>
          </cell>
          <cell r="AT217">
            <v>31.421810842999999</v>
          </cell>
          <cell r="AU217">
            <v>6.5947180828</v>
          </cell>
          <cell r="AV217">
            <v>43.490306592000003</v>
          </cell>
          <cell r="AW217">
            <v>3.1368589076000002</v>
          </cell>
          <cell r="AX217">
            <v>20</v>
          </cell>
          <cell r="AY217">
            <v>2.1</v>
          </cell>
          <cell r="AZ217" t="str">
            <v>Low</v>
          </cell>
          <cell r="BA217">
            <v>2.1</v>
          </cell>
          <cell r="BB217">
            <v>2.1</v>
          </cell>
          <cell r="BC217">
            <v>3.55</v>
          </cell>
          <cell r="BD217" t="str">
            <v>Worse</v>
          </cell>
          <cell r="BF217">
            <v>-0.82873104200000003</v>
          </cell>
          <cell r="BH217">
            <v>-3.4519132159999999</v>
          </cell>
          <cell r="BK217">
            <v>-0.82873104200000003</v>
          </cell>
          <cell r="BL217">
            <v>-3.4519132159999999</v>
          </cell>
          <cell r="BM217">
            <v>2.1</v>
          </cell>
          <cell r="BN217">
            <v>2.1</v>
          </cell>
          <cell r="BO217">
            <v>31.42</v>
          </cell>
          <cell r="BP217" t="str">
            <v>Worse than national by 2.10 Z Score</v>
          </cell>
          <cell r="BQ217" t="str">
            <v>Measure NZ: 31.42</v>
          </cell>
          <cell r="BR217" t="str">
            <v>5-year total upto end of 2013</v>
          </cell>
          <cell r="BU217">
            <v>43708</v>
          </cell>
        </row>
        <row r="218">
          <cell r="A218" t="str">
            <v>BowelDied2years</v>
          </cell>
          <cell r="B218">
            <v>61</v>
          </cell>
          <cell r="C218">
            <v>41275</v>
          </cell>
          <cell r="D218" t="str">
            <v>5Y</v>
          </cell>
          <cell r="F218">
            <v>603</v>
          </cell>
          <cell r="G218">
            <v>192</v>
          </cell>
          <cell r="H218">
            <v>31.840796019999999</v>
          </cell>
          <cell r="I218" t="str">
            <v>Percentage of people with bowel cancer who died within two years of diagnosis</v>
          </cell>
          <cell r="J218" t="str">
            <v>EFCT</v>
          </cell>
          <cell r="K218" t="str">
            <v>BoweCancer</v>
          </cell>
          <cell r="N218" t="str">
            <v>O</v>
          </cell>
          <cell r="O218" t="str">
            <v>Rate</v>
          </cell>
          <cell r="Q218" t="str">
            <v>Y</v>
          </cell>
          <cell r="R218" t="str">
            <v>Hawke’s Bay DHB</v>
          </cell>
          <cell r="T218">
            <v>100</v>
          </cell>
          <cell r="V218">
            <v>0</v>
          </cell>
          <cell r="W218" t="str">
            <v>Low</v>
          </cell>
          <cell r="X218">
            <v>31.421810842999999</v>
          </cell>
          <cell r="Y218" t="str">
            <v>LastPeriod</v>
          </cell>
          <cell r="AA218">
            <v>31.840796019999999</v>
          </cell>
          <cell r="AB218">
            <v>31.840796019999999</v>
          </cell>
          <cell r="AC218">
            <v>41275</v>
          </cell>
          <cell r="AD218">
            <v>41275</v>
          </cell>
          <cell r="AE218" t="str">
            <v>Dom</v>
          </cell>
          <cell r="AF218" t="str">
            <v>People</v>
          </cell>
          <cell r="AH218">
            <v>256.5</v>
          </cell>
          <cell r="AJ218">
            <v>-0.23344536399999999</v>
          </cell>
          <cell r="AL218">
            <v>-0.97236992</v>
          </cell>
          <cell r="AM218">
            <v>2.1</v>
          </cell>
          <cell r="AN218" t="str">
            <v>EFCT80</v>
          </cell>
          <cell r="AO218" t="str">
            <v>Contributory bowel cancer</v>
          </cell>
          <cell r="AP218" t="str">
            <v>https://www.hqsc.govt.nz/our-programmes/health-quality-evaluation/projects/atlas-of-healthcare-variation/bowel-cancer/</v>
          </cell>
          <cell r="AQ218" t="str">
            <v>https://www.hqsc.govt.nz/our-programmes/health-quality-evaluation/projects/atlas-of-healthcare-variation/</v>
          </cell>
          <cell r="AR218">
            <v>0</v>
          </cell>
          <cell r="AS218" t="str">
            <v>N</v>
          </cell>
          <cell r="AT218">
            <v>31.421810842999999</v>
          </cell>
          <cell r="AU218">
            <v>0.41898517709999999</v>
          </cell>
          <cell r="AV218">
            <v>0.1755485786</v>
          </cell>
          <cell r="AW218">
            <v>3.1368589076000002</v>
          </cell>
          <cell r="AX218">
            <v>20</v>
          </cell>
          <cell r="AY218">
            <v>0.13</v>
          </cell>
          <cell r="AZ218" t="str">
            <v>Low</v>
          </cell>
          <cell r="BA218">
            <v>0.13</v>
          </cell>
          <cell r="BB218">
            <v>0.13</v>
          </cell>
          <cell r="BC218">
            <v>2.13</v>
          </cell>
          <cell r="BD218" t="str">
            <v>Worse</v>
          </cell>
          <cell r="BF218">
            <v>-0.49723862499999999</v>
          </cell>
          <cell r="BH218">
            <v>-2.07114793</v>
          </cell>
          <cell r="BK218">
            <v>-0.49723862499999999</v>
          </cell>
          <cell r="BL218">
            <v>-2.07114793</v>
          </cell>
          <cell r="BM218">
            <v>0.13</v>
          </cell>
          <cell r="BN218">
            <v>0.13</v>
          </cell>
          <cell r="BO218">
            <v>31.42</v>
          </cell>
          <cell r="BP218" t="str">
            <v>Worse than national by 0.13 Z Score</v>
          </cell>
          <cell r="BQ218" t="str">
            <v>Measure NZ: 31.42</v>
          </cell>
          <cell r="BR218" t="str">
            <v>5-year total upto end of 2013</v>
          </cell>
          <cell r="BU218">
            <v>43708</v>
          </cell>
        </row>
        <row r="219">
          <cell r="A219" t="str">
            <v>BowelDied2years</v>
          </cell>
          <cell r="B219">
            <v>92</v>
          </cell>
          <cell r="C219">
            <v>41275</v>
          </cell>
          <cell r="D219" t="str">
            <v>5Y</v>
          </cell>
          <cell r="F219">
            <v>429</v>
          </cell>
          <cell r="G219">
            <v>142</v>
          </cell>
          <cell r="H219">
            <v>33.100233099999997</v>
          </cell>
          <cell r="I219" t="str">
            <v>Percentage of people with bowel cancer who died within two years of diagnosis</v>
          </cell>
          <cell r="J219" t="str">
            <v>EFCT</v>
          </cell>
          <cell r="K219" t="str">
            <v>BoweCancer</v>
          </cell>
          <cell r="N219" t="str">
            <v>O</v>
          </cell>
          <cell r="O219" t="str">
            <v>Rate</v>
          </cell>
          <cell r="Q219" t="str">
            <v>Y</v>
          </cell>
          <cell r="R219" t="str">
            <v>Hutt Valley DHB</v>
          </cell>
          <cell r="T219">
            <v>100</v>
          </cell>
          <cell r="V219">
            <v>0</v>
          </cell>
          <cell r="W219" t="str">
            <v>Low</v>
          </cell>
          <cell r="X219">
            <v>31.421810842999999</v>
          </cell>
          <cell r="Y219" t="str">
            <v>LastPeriod</v>
          </cell>
          <cell r="AA219">
            <v>33.100233099999997</v>
          </cell>
          <cell r="AB219">
            <v>33.100233099999997</v>
          </cell>
          <cell r="AC219">
            <v>41275</v>
          </cell>
          <cell r="AD219">
            <v>41275</v>
          </cell>
          <cell r="AE219" t="str">
            <v>Dom</v>
          </cell>
          <cell r="AF219" t="str">
            <v>People</v>
          </cell>
          <cell r="AH219">
            <v>256.5</v>
          </cell>
          <cell r="AJ219">
            <v>-0.23344536399999999</v>
          </cell>
          <cell r="AL219">
            <v>-0.97236992</v>
          </cell>
          <cell r="AM219">
            <v>2.1</v>
          </cell>
          <cell r="AN219" t="str">
            <v>EFCT80</v>
          </cell>
          <cell r="AO219" t="str">
            <v>Contributory bowel cancer</v>
          </cell>
          <cell r="AP219" t="str">
            <v>https://www.hqsc.govt.nz/our-programmes/health-quality-evaluation/projects/atlas-of-healthcare-variation/bowel-cancer/</v>
          </cell>
          <cell r="AQ219" t="str">
            <v>https://www.hqsc.govt.nz/our-programmes/health-quality-evaluation/projects/atlas-of-healthcare-variation/</v>
          </cell>
          <cell r="AR219">
            <v>0</v>
          </cell>
          <cell r="AS219" t="str">
            <v>N</v>
          </cell>
          <cell r="AT219">
            <v>31.421810842999999</v>
          </cell>
          <cell r="AU219">
            <v>1.6784222574000001</v>
          </cell>
          <cell r="AV219">
            <v>2.8171012743000001</v>
          </cell>
          <cell r="AW219">
            <v>3.1368589076000002</v>
          </cell>
          <cell r="AX219">
            <v>20</v>
          </cell>
          <cell r="AY219">
            <v>0.54</v>
          </cell>
          <cell r="AZ219" t="str">
            <v>Low</v>
          </cell>
          <cell r="BA219">
            <v>0.54</v>
          </cell>
          <cell r="BB219">
            <v>0.54</v>
          </cell>
          <cell r="BC219">
            <v>2.54</v>
          </cell>
          <cell r="BD219" t="str">
            <v>Worse</v>
          </cell>
          <cell r="BF219">
            <v>-0.59295122499999997</v>
          </cell>
          <cell r="BH219">
            <v>-2.4698195969999999</v>
          </cell>
          <cell r="BK219">
            <v>-0.59295122499999997</v>
          </cell>
          <cell r="BL219">
            <v>-2.4698195969999999</v>
          </cell>
          <cell r="BM219">
            <v>0.54</v>
          </cell>
          <cell r="BN219">
            <v>0.54</v>
          </cell>
          <cell r="BO219">
            <v>31.42</v>
          </cell>
          <cell r="BP219" t="str">
            <v>Worse than national by 0.54 Z Score</v>
          </cell>
          <cell r="BQ219" t="str">
            <v>Measure NZ: 31.42</v>
          </cell>
          <cell r="BR219" t="str">
            <v>5-year total upto end of 2013</v>
          </cell>
          <cell r="BU219">
            <v>43708</v>
          </cell>
        </row>
        <row r="220">
          <cell r="A220" t="str">
            <v>BowelDied2years</v>
          </cell>
          <cell r="B220">
            <v>42</v>
          </cell>
          <cell r="C220">
            <v>41275</v>
          </cell>
          <cell r="D220" t="str">
            <v>5Y</v>
          </cell>
          <cell r="F220">
            <v>321</v>
          </cell>
          <cell r="G220">
            <v>103</v>
          </cell>
          <cell r="H220">
            <v>32.087227413999997</v>
          </cell>
          <cell r="I220" t="str">
            <v>Percentage of people with bowel cancer who died within two years of diagnosis</v>
          </cell>
          <cell r="J220" t="str">
            <v>EFCT</v>
          </cell>
          <cell r="K220" t="str">
            <v>BoweCancer</v>
          </cell>
          <cell r="N220" t="str">
            <v>O</v>
          </cell>
          <cell r="O220" t="str">
            <v>Rate</v>
          </cell>
          <cell r="Q220" t="str">
            <v>Y</v>
          </cell>
          <cell r="R220" t="str">
            <v>Lakes DHB</v>
          </cell>
          <cell r="T220">
            <v>100</v>
          </cell>
          <cell r="V220">
            <v>0</v>
          </cell>
          <cell r="W220" t="str">
            <v>Low</v>
          </cell>
          <cell r="X220">
            <v>31.421810842999999</v>
          </cell>
          <cell r="Y220" t="str">
            <v>LastPeriod</v>
          </cell>
          <cell r="AA220">
            <v>32.087227413999997</v>
          </cell>
          <cell r="AB220">
            <v>32.087227413999997</v>
          </cell>
          <cell r="AC220">
            <v>41275</v>
          </cell>
          <cell r="AD220">
            <v>41275</v>
          </cell>
          <cell r="AE220" t="str">
            <v>Dom</v>
          </cell>
          <cell r="AF220" t="str">
            <v>People</v>
          </cell>
          <cell r="AH220">
            <v>256.5</v>
          </cell>
          <cell r="AJ220">
            <v>-0.23344536399999999</v>
          </cell>
          <cell r="AL220">
            <v>-0.97236992</v>
          </cell>
          <cell r="AM220">
            <v>2.1</v>
          </cell>
          <cell r="AN220" t="str">
            <v>EFCT80</v>
          </cell>
          <cell r="AO220" t="str">
            <v>Contributory bowel cancer</v>
          </cell>
          <cell r="AP220" t="str">
            <v>https://www.hqsc.govt.nz/our-programmes/health-quality-evaluation/projects/atlas-of-healthcare-variation/bowel-cancer/</v>
          </cell>
          <cell r="AQ220" t="str">
            <v>https://www.hqsc.govt.nz/our-programmes/health-quality-evaluation/projects/atlas-of-healthcare-variation/</v>
          </cell>
          <cell r="AR220">
            <v>0</v>
          </cell>
          <cell r="AS220" t="str">
            <v>N</v>
          </cell>
          <cell r="AT220">
            <v>31.421810842999999</v>
          </cell>
          <cell r="AU220">
            <v>0.6654165715</v>
          </cell>
          <cell r="AV220">
            <v>0.44277921370000001</v>
          </cell>
          <cell r="AW220">
            <v>3.1368589076000002</v>
          </cell>
          <cell r="AX220">
            <v>20</v>
          </cell>
          <cell r="AY220">
            <v>0.21</v>
          </cell>
          <cell r="AZ220" t="str">
            <v>Low</v>
          </cell>
          <cell r="BA220">
            <v>0.21</v>
          </cell>
          <cell r="BB220">
            <v>0.21</v>
          </cell>
          <cell r="BC220">
            <v>2.21</v>
          </cell>
          <cell r="BD220" t="str">
            <v>Worse</v>
          </cell>
          <cell r="BF220">
            <v>-0.51591425400000002</v>
          </cell>
          <cell r="BH220">
            <v>-2.1489375229999998</v>
          </cell>
          <cell r="BK220">
            <v>-0.51591425400000002</v>
          </cell>
          <cell r="BL220">
            <v>-2.1489375229999998</v>
          </cell>
          <cell r="BM220">
            <v>0.21</v>
          </cell>
          <cell r="BN220">
            <v>0.21</v>
          </cell>
          <cell r="BO220">
            <v>31.42</v>
          </cell>
          <cell r="BP220" t="str">
            <v>Worse than national by 0.21 Z Score</v>
          </cell>
          <cell r="BQ220" t="str">
            <v>Measure NZ: 31.42</v>
          </cell>
          <cell r="BR220" t="str">
            <v>5-year total upto end of 2013</v>
          </cell>
          <cell r="BU220">
            <v>43708</v>
          </cell>
        </row>
        <row r="221">
          <cell r="A221" t="str">
            <v>BowelDied2years</v>
          </cell>
          <cell r="B221">
            <v>81</v>
          </cell>
          <cell r="C221">
            <v>41275</v>
          </cell>
          <cell r="D221" t="str">
            <v>5Y</v>
          </cell>
          <cell r="F221">
            <v>612</v>
          </cell>
          <cell r="G221">
            <v>212</v>
          </cell>
          <cell r="H221">
            <v>34.640522875999999</v>
          </cell>
          <cell r="I221" t="str">
            <v>Percentage of people with bowel cancer who died within two years of diagnosis</v>
          </cell>
          <cell r="J221" t="str">
            <v>EFCT</v>
          </cell>
          <cell r="K221" t="str">
            <v>BoweCancer</v>
          </cell>
          <cell r="N221" t="str">
            <v>O</v>
          </cell>
          <cell r="O221" t="str">
            <v>Rate</v>
          </cell>
          <cell r="Q221" t="str">
            <v>Y</v>
          </cell>
          <cell r="R221" t="str">
            <v>MidCentral DHB</v>
          </cell>
          <cell r="T221">
            <v>100</v>
          </cell>
          <cell r="V221">
            <v>0</v>
          </cell>
          <cell r="W221" t="str">
            <v>Low</v>
          </cell>
          <cell r="X221">
            <v>31.421810842999999</v>
          </cell>
          <cell r="Y221" t="str">
            <v>LastPeriod</v>
          </cell>
          <cell r="AA221">
            <v>34.640522875999999</v>
          </cell>
          <cell r="AB221">
            <v>34.640522875999999</v>
          </cell>
          <cell r="AC221">
            <v>41275</v>
          </cell>
          <cell r="AD221">
            <v>41275</v>
          </cell>
          <cell r="AE221" t="str">
            <v>Dom</v>
          </cell>
          <cell r="AF221" t="str">
            <v>People</v>
          </cell>
          <cell r="AH221">
            <v>256.5</v>
          </cell>
          <cell r="AJ221">
            <v>-0.23344536399999999</v>
          </cell>
          <cell r="AL221">
            <v>-0.97236992</v>
          </cell>
          <cell r="AM221">
            <v>2.1</v>
          </cell>
          <cell r="AN221" t="str">
            <v>EFCT80</v>
          </cell>
          <cell r="AO221" t="str">
            <v>Contributory bowel cancer</v>
          </cell>
          <cell r="AP221" t="str">
            <v>https://www.hqsc.govt.nz/our-programmes/health-quality-evaluation/projects/atlas-of-healthcare-variation/bowel-cancer/</v>
          </cell>
          <cell r="AQ221" t="str">
            <v>https://www.hqsc.govt.nz/our-programmes/health-quality-evaluation/projects/atlas-of-healthcare-variation/</v>
          </cell>
          <cell r="AR221">
            <v>0</v>
          </cell>
          <cell r="AS221" t="str">
            <v>N</v>
          </cell>
          <cell r="AT221">
            <v>31.421810842999999</v>
          </cell>
          <cell r="AU221">
            <v>3.2187120330000001</v>
          </cell>
          <cell r="AV221">
            <v>10.360107151999999</v>
          </cell>
          <cell r="AW221">
            <v>3.1368589076000002</v>
          </cell>
          <cell r="AX221">
            <v>20</v>
          </cell>
          <cell r="AY221">
            <v>1.03</v>
          </cell>
          <cell r="AZ221" t="str">
            <v>Low</v>
          </cell>
          <cell r="BA221">
            <v>1.03</v>
          </cell>
          <cell r="BB221">
            <v>1.03</v>
          </cell>
          <cell r="BC221">
            <v>3.0150000000000001</v>
          </cell>
          <cell r="BD221" t="str">
            <v>Worse</v>
          </cell>
          <cell r="BF221">
            <v>-0.70383777199999997</v>
          </cell>
          <cell r="BH221">
            <v>-2.9316953090000002</v>
          </cell>
          <cell r="BK221">
            <v>-0.70383777199999997</v>
          </cell>
          <cell r="BL221">
            <v>-2.9316953090000002</v>
          </cell>
          <cell r="BM221">
            <v>1.03</v>
          </cell>
          <cell r="BN221">
            <v>1.03</v>
          </cell>
          <cell r="BO221">
            <v>31.42</v>
          </cell>
          <cell r="BP221" t="str">
            <v>Worse than national by 1.03 Z Score</v>
          </cell>
          <cell r="BQ221" t="str">
            <v>Measure NZ: 31.42</v>
          </cell>
          <cell r="BR221" t="str">
            <v>5-year total upto end of 2013</v>
          </cell>
          <cell r="BU221">
            <v>43708</v>
          </cell>
        </row>
        <row r="222">
          <cell r="A222" t="str">
            <v>BowelDied2years</v>
          </cell>
          <cell r="B222">
            <v>101</v>
          </cell>
          <cell r="C222">
            <v>41275</v>
          </cell>
          <cell r="D222" t="str">
            <v>5Y</v>
          </cell>
          <cell r="F222">
            <v>604</v>
          </cell>
          <cell r="G222">
            <v>208</v>
          </cell>
          <cell r="H222">
            <v>34.437086092999998</v>
          </cell>
          <cell r="I222" t="str">
            <v>Percentage of people with bowel cancer who died within two years of diagnosis</v>
          </cell>
          <cell r="J222" t="str">
            <v>EFCT</v>
          </cell>
          <cell r="K222" t="str">
            <v>BoweCancer</v>
          </cell>
          <cell r="N222" t="str">
            <v>O</v>
          </cell>
          <cell r="O222" t="str">
            <v>Rate</v>
          </cell>
          <cell r="Q222" t="str">
            <v>Y</v>
          </cell>
          <cell r="R222" t="str">
            <v>Nelson Marlborough DHB</v>
          </cell>
          <cell r="T222">
            <v>100</v>
          </cell>
          <cell r="V222">
            <v>0</v>
          </cell>
          <cell r="W222" t="str">
            <v>Low</v>
          </cell>
          <cell r="X222">
            <v>31.421810842999999</v>
          </cell>
          <cell r="Y222" t="str">
            <v>LastPeriod</v>
          </cell>
          <cell r="AA222">
            <v>34.437086092999998</v>
          </cell>
          <cell r="AB222">
            <v>34.437086092999998</v>
          </cell>
          <cell r="AC222">
            <v>41275</v>
          </cell>
          <cell r="AD222">
            <v>41275</v>
          </cell>
          <cell r="AE222" t="str">
            <v>Dom</v>
          </cell>
          <cell r="AF222" t="str">
            <v>People</v>
          </cell>
          <cell r="AH222">
            <v>256.5</v>
          </cell>
          <cell r="AJ222">
            <v>-0.23344536399999999</v>
          </cell>
          <cell r="AL222">
            <v>-0.97236992</v>
          </cell>
          <cell r="AM222">
            <v>2.1</v>
          </cell>
          <cell r="AN222" t="str">
            <v>EFCT80</v>
          </cell>
          <cell r="AO222" t="str">
            <v>Contributory bowel cancer</v>
          </cell>
          <cell r="AP222" t="str">
            <v>https://www.hqsc.govt.nz/our-programmes/health-quality-evaluation/projects/atlas-of-healthcare-variation/bowel-cancer/</v>
          </cell>
          <cell r="AQ222" t="str">
            <v>https://www.hqsc.govt.nz/our-programmes/health-quality-evaluation/projects/atlas-of-healthcare-variation/</v>
          </cell>
          <cell r="AR222">
            <v>0</v>
          </cell>
          <cell r="AS222" t="str">
            <v>N</v>
          </cell>
          <cell r="AT222">
            <v>31.421810842999999</v>
          </cell>
          <cell r="AU222">
            <v>3.0152752499000002</v>
          </cell>
          <cell r="AV222">
            <v>9.0918848327999999</v>
          </cell>
          <cell r="AW222">
            <v>3.1368589076000002</v>
          </cell>
          <cell r="AX222">
            <v>20</v>
          </cell>
          <cell r="AY222">
            <v>0.96</v>
          </cell>
          <cell r="AZ222" t="str">
            <v>Low</v>
          </cell>
          <cell r="BA222">
            <v>0.96</v>
          </cell>
          <cell r="BB222">
            <v>0.96</v>
          </cell>
          <cell r="BC222">
            <v>2.96</v>
          </cell>
          <cell r="BD222" t="str">
            <v>Worse</v>
          </cell>
          <cell r="BF222">
            <v>-0.69099827700000005</v>
          </cell>
          <cell r="BH222">
            <v>-2.878214963</v>
          </cell>
          <cell r="BK222">
            <v>-0.69099827700000005</v>
          </cell>
          <cell r="BL222">
            <v>-2.878214963</v>
          </cell>
          <cell r="BM222">
            <v>0.96</v>
          </cell>
          <cell r="BN222">
            <v>0.96</v>
          </cell>
          <cell r="BO222">
            <v>31.42</v>
          </cell>
          <cell r="BP222" t="str">
            <v>Worse than national by 0.96 Z Score</v>
          </cell>
          <cell r="BQ222" t="str">
            <v>Measure NZ: 31.42</v>
          </cell>
          <cell r="BR222" t="str">
            <v>5-year total upto end of 2013</v>
          </cell>
          <cell r="BU222">
            <v>43708</v>
          </cell>
        </row>
        <row r="223">
          <cell r="A223" t="str">
            <v>BowelDied2years</v>
          </cell>
          <cell r="B223">
            <v>200</v>
          </cell>
          <cell r="C223">
            <v>41275</v>
          </cell>
          <cell r="D223" t="str">
            <v>5Y</v>
          </cell>
          <cell r="F223">
            <v>14369</v>
          </cell>
          <cell r="G223">
            <v>4515</v>
          </cell>
          <cell r="H223">
            <v>31.421810842999999</v>
          </cell>
          <cell r="I223" t="str">
            <v>Percentage of people with bowel cancer who died within two years of diagnosis</v>
          </cell>
          <cell r="J223" t="str">
            <v>EFCT</v>
          </cell>
          <cell r="K223" t="str">
            <v>BoweCancer</v>
          </cell>
          <cell r="N223" t="str">
            <v>O</v>
          </cell>
          <cell r="O223" t="str">
            <v>Rate</v>
          </cell>
          <cell r="Q223" t="str">
            <v>Y</v>
          </cell>
          <cell r="R223" t="str">
            <v>New Zealand</v>
          </cell>
          <cell r="T223">
            <v>100</v>
          </cell>
          <cell r="V223">
            <v>0</v>
          </cell>
          <cell r="W223" t="str">
            <v>Low</v>
          </cell>
          <cell r="X223">
            <v>31.421810842999999</v>
          </cell>
          <cell r="Y223" t="str">
            <v>LastPeriod</v>
          </cell>
          <cell r="AA223">
            <v>31.421810842999999</v>
          </cell>
          <cell r="AB223">
            <v>31.421810842999999</v>
          </cell>
          <cell r="AC223">
            <v>41275</v>
          </cell>
          <cell r="AD223">
            <v>41275</v>
          </cell>
          <cell r="AE223" t="str">
            <v>Dom</v>
          </cell>
          <cell r="AF223" t="str">
            <v>People</v>
          </cell>
          <cell r="AH223">
            <v>256.5</v>
          </cell>
          <cell r="AJ223">
            <v>-0.23344536399999999</v>
          </cell>
          <cell r="AL223">
            <v>-0.97236992</v>
          </cell>
          <cell r="AM223">
            <v>2.1</v>
          </cell>
          <cell r="AN223" t="str">
            <v>EFCT80</v>
          </cell>
          <cell r="AO223" t="str">
            <v>Contributory bowel cancer</v>
          </cell>
          <cell r="AP223" t="str">
            <v>https://www.hqsc.govt.nz/our-programmes/health-quality-evaluation/projects/atlas-of-healthcare-variation/bowel-cancer/</v>
          </cell>
          <cell r="AQ223" t="str">
            <v>https://www.hqsc.govt.nz/our-programmes/health-quality-evaluation/projects/atlas-of-healthcare-variation/</v>
          </cell>
          <cell r="AR223">
            <v>0</v>
          </cell>
          <cell r="AS223" t="str">
            <v>N</v>
          </cell>
          <cell r="AT223">
            <v>31.421810842999999</v>
          </cell>
          <cell r="AU223">
            <v>0</v>
          </cell>
          <cell r="AV223">
            <v>0</v>
          </cell>
          <cell r="AW223">
            <v>3.1368589076000002</v>
          </cell>
          <cell r="AX223">
            <v>20</v>
          </cell>
          <cell r="AY223">
            <v>0</v>
          </cell>
          <cell r="AZ223" t="str">
            <v>Low</v>
          </cell>
          <cell r="BA223">
            <v>0</v>
          </cell>
          <cell r="BB223">
            <v>0</v>
          </cell>
          <cell r="BC223">
            <v>2</v>
          </cell>
          <cell r="BD223" t="str">
            <v>Same</v>
          </cell>
          <cell r="BF223">
            <v>-0.46689072799999998</v>
          </cell>
          <cell r="BH223">
            <v>-1.94473984</v>
          </cell>
          <cell r="BK223">
            <v>-0.46689072799999998</v>
          </cell>
          <cell r="BL223">
            <v>-1.94473984</v>
          </cell>
          <cell r="BM223">
            <v>0</v>
          </cell>
          <cell r="BN223">
            <v>0</v>
          </cell>
          <cell r="BO223">
            <v>31.42</v>
          </cell>
          <cell r="BP223" t="str">
            <v>National average</v>
          </cell>
          <cell r="BQ223" t="str">
            <v>Measure NZ: 31.42</v>
          </cell>
          <cell r="BR223" t="str">
            <v>5-year total upto end of 2013</v>
          </cell>
          <cell r="BU223">
            <v>43708</v>
          </cell>
        </row>
        <row r="224">
          <cell r="A224" t="str">
            <v>BowelDied2years</v>
          </cell>
          <cell r="B224">
            <v>11</v>
          </cell>
          <cell r="C224">
            <v>41275</v>
          </cell>
          <cell r="D224" t="str">
            <v>5Y</v>
          </cell>
          <cell r="F224">
            <v>602</v>
          </cell>
          <cell r="G224">
            <v>205</v>
          </cell>
          <cell r="H224">
            <v>34.053156145999999</v>
          </cell>
          <cell r="I224" t="str">
            <v>Percentage of people with bowel cancer who died within two years of diagnosis</v>
          </cell>
          <cell r="J224" t="str">
            <v>EFCT</v>
          </cell>
          <cell r="K224" t="str">
            <v>BoweCancer</v>
          </cell>
          <cell r="N224" t="str">
            <v>O</v>
          </cell>
          <cell r="O224" t="str">
            <v>Rate</v>
          </cell>
          <cell r="Q224" t="str">
            <v>Y</v>
          </cell>
          <cell r="R224" t="str">
            <v>Northland DHB</v>
          </cell>
          <cell r="T224">
            <v>100</v>
          </cell>
          <cell r="V224">
            <v>0</v>
          </cell>
          <cell r="W224" t="str">
            <v>Low</v>
          </cell>
          <cell r="X224">
            <v>31.421810842999999</v>
          </cell>
          <cell r="Y224" t="str">
            <v>LastPeriod</v>
          </cell>
          <cell r="AA224">
            <v>34.053156145999999</v>
          </cell>
          <cell r="AB224">
            <v>34.053156145999999</v>
          </cell>
          <cell r="AC224">
            <v>41275</v>
          </cell>
          <cell r="AD224">
            <v>41275</v>
          </cell>
          <cell r="AE224" t="str">
            <v>Dom</v>
          </cell>
          <cell r="AF224" t="str">
            <v>People</v>
          </cell>
          <cell r="AH224">
            <v>256.5</v>
          </cell>
          <cell r="AJ224">
            <v>-0.23344536399999999</v>
          </cell>
          <cell r="AL224">
            <v>-0.97236992</v>
          </cell>
          <cell r="AM224">
            <v>2.1</v>
          </cell>
          <cell r="AN224" t="str">
            <v>EFCT80</v>
          </cell>
          <cell r="AO224" t="str">
            <v>Contributory bowel cancer</v>
          </cell>
          <cell r="AP224" t="str">
            <v>https://www.hqsc.govt.nz/our-programmes/health-quality-evaluation/projects/atlas-of-healthcare-variation/bowel-cancer/</v>
          </cell>
          <cell r="AQ224" t="str">
            <v>https://www.hqsc.govt.nz/our-programmes/health-quality-evaluation/projects/atlas-of-healthcare-variation/</v>
          </cell>
          <cell r="AR224">
            <v>0</v>
          </cell>
          <cell r="AS224" t="str">
            <v>N</v>
          </cell>
          <cell r="AT224">
            <v>31.421810842999999</v>
          </cell>
          <cell r="AU224">
            <v>2.6313453033999998</v>
          </cell>
          <cell r="AV224">
            <v>6.9239781056999998</v>
          </cell>
          <cell r="AW224">
            <v>3.1368589076000002</v>
          </cell>
          <cell r="AX224">
            <v>20</v>
          </cell>
          <cell r="AY224">
            <v>0.84</v>
          </cell>
          <cell r="AZ224" t="str">
            <v>Low</v>
          </cell>
          <cell r="BA224">
            <v>0.84</v>
          </cell>
          <cell r="BB224">
            <v>0.84</v>
          </cell>
          <cell r="BC224">
            <v>2.84</v>
          </cell>
          <cell r="BD224" t="str">
            <v>Worse</v>
          </cell>
          <cell r="BF224">
            <v>-0.66298483399999997</v>
          </cell>
          <cell r="BH224">
            <v>-2.7615305729999999</v>
          </cell>
          <cell r="BK224">
            <v>-0.66298483399999997</v>
          </cell>
          <cell r="BL224">
            <v>-2.7615305729999999</v>
          </cell>
          <cell r="BM224">
            <v>0.84</v>
          </cell>
          <cell r="BN224">
            <v>0.84</v>
          </cell>
          <cell r="BO224">
            <v>31.42</v>
          </cell>
          <cell r="BP224" t="str">
            <v>Worse than national by 0.84 Z Score</v>
          </cell>
          <cell r="BQ224" t="str">
            <v>Measure NZ: 31.42</v>
          </cell>
          <cell r="BR224" t="str">
            <v>5-year total upto end of 2013</v>
          </cell>
          <cell r="BU224">
            <v>43708</v>
          </cell>
        </row>
        <row r="225">
          <cell r="A225" t="str">
            <v>BowelDied2years</v>
          </cell>
          <cell r="B225">
            <v>123</v>
          </cell>
          <cell r="C225">
            <v>41275</v>
          </cell>
          <cell r="D225" t="str">
            <v>5Y</v>
          </cell>
          <cell r="F225">
            <v>320</v>
          </cell>
          <cell r="G225">
            <v>99</v>
          </cell>
          <cell r="H225">
            <v>30.9375</v>
          </cell>
          <cell r="I225" t="str">
            <v>Percentage of people with bowel cancer who died within two years of diagnosis</v>
          </cell>
          <cell r="J225" t="str">
            <v>EFCT</v>
          </cell>
          <cell r="K225" t="str">
            <v>BoweCancer</v>
          </cell>
          <cell r="N225" t="str">
            <v>O</v>
          </cell>
          <cell r="O225" t="str">
            <v>Rate</v>
          </cell>
          <cell r="Q225" t="str">
            <v>Y</v>
          </cell>
          <cell r="R225" t="str">
            <v>South Canterbury DHB</v>
          </cell>
          <cell r="T225">
            <v>100</v>
          </cell>
          <cell r="V225">
            <v>0</v>
          </cell>
          <cell r="W225" t="str">
            <v>Low</v>
          </cell>
          <cell r="X225">
            <v>31.421810842999999</v>
          </cell>
          <cell r="Y225" t="str">
            <v>LastPeriod</v>
          </cell>
          <cell r="AA225">
            <v>30.9375</v>
          </cell>
          <cell r="AB225">
            <v>30.9375</v>
          </cell>
          <cell r="AC225">
            <v>41275</v>
          </cell>
          <cell r="AD225">
            <v>41275</v>
          </cell>
          <cell r="AE225" t="str">
            <v>Dom</v>
          </cell>
          <cell r="AF225" t="str">
            <v>People</v>
          </cell>
          <cell r="AH225">
            <v>256.5</v>
          </cell>
          <cell r="AJ225">
            <v>-0.23344536399999999</v>
          </cell>
          <cell r="AL225">
            <v>-0.97236992</v>
          </cell>
          <cell r="AM225">
            <v>2.1</v>
          </cell>
          <cell r="AN225" t="str">
            <v>EFCT80</v>
          </cell>
          <cell r="AO225" t="str">
            <v>Contributory bowel cancer</v>
          </cell>
          <cell r="AP225" t="str">
            <v>https://www.hqsc.govt.nz/our-programmes/health-quality-evaluation/projects/atlas-of-healthcare-variation/bowel-cancer/</v>
          </cell>
          <cell r="AQ225" t="str">
            <v>https://www.hqsc.govt.nz/our-programmes/health-quality-evaluation/projects/atlas-of-healthcare-variation/</v>
          </cell>
          <cell r="AR225">
            <v>0</v>
          </cell>
          <cell r="AS225" t="str">
            <v>N</v>
          </cell>
          <cell r="AT225">
            <v>31.421810842999999</v>
          </cell>
          <cell r="AU225">
            <v>-0.48431084299999999</v>
          </cell>
          <cell r="AV225">
            <v>0.2345569924</v>
          </cell>
          <cell r="AW225">
            <v>3.1368589076000002</v>
          </cell>
          <cell r="AX225">
            <v>20</v>
          </cell>
          <cell r="AY225">
            <v>-0.15</v>
          </cell>
          <cell r="AZ225" t="str">
            <v>Low</v>
          </cell>
          <cell r="BA225">
            <v>-0.15</v>
          </cell>
          <cell r="BB225">
            <v>-0.15</v>
          </cell>
          <cell r="BC225">
            <v>1.85</v>
          </cell>
          <cell r="BD225" t="str">
            <v>Better</v>
          </cell>
          <cell r="BF225">
            <v>-0.43187392299999999</v>
          </cell>
          <cell r="BH225">
            <v>-1.798884352</v>
          </cell>
          <cell r="BK225">
            <v>-0.43187392299999999</v>
          </cell>
          <cell r="BL225">
            <v>-1.798884352</v>
          </cell>
          <cell r="BM225">
            <v>0.15</v>
          </cell>
          <cell r="BN225">
            <v>0.15</v>
          </cell>
          <cell r="BO225">
            <v>31.42</v>
          </cell>
          <cell r="BP225" t="str">
            <v>Better than national by 0.15 Z Score</v>
          </cell>
          <cell r="BQ225" t="str">
            <v>Measure NZ: 31.42</v>
          </cell>
          <cell r="BR225" t="str">
            <v>5-year total upto end of 2013</v>
          </cell>
          <cell r="BU225">
            <v>43708</v>
          </cell>
        </row>
        <row r="226">
          <cell r="A226" t="str">
            <v>BowelDied2years</v>
          </cell>
          <cell r="B226">
            <v>160</v>
          </cell>
          <cell r="C226">
            <v>41275</v>
          </cell>
          <cell r="D226" t="str">
            <v>5Y</v>
          </cell>
          <cell r="F226">
            <v>1354</v>
          </cell>
          <cell r="G226">
            <v>451</v>
          </cell>
          <cell r="H226">
            <v>33.308714919000003</v>
          </cell>
          <cell r="I226" t="str">
            <v>Percentage of people with bowel cancer who died within two years of diagnosis</v>
          </cell>
          <cell r="J226" t="str">
            <v>EFCT</v>
          </cell>
          <cell r="K226" t="str">
            <v>BoweCancer</v>
          </cell>
          <cell r="N226" t="str">
            <v>O</v>
          </cell>
          <cell r="O226" t="str">
            <v>Rate</v>
          </cell>
          <cell r="Q226" t="str">
            <v>Y</v>
          </cell>
          <cell r="R226" t="str">
            <v>Southern DHB</v>
          </cell>
          <cell r="T226">
            <v>100</v>
          </cell>
          <cell r="V226">
            <v>0</v>
          </cell>
          <cell r="W226" t="str">
            <v>Low</v>
          </cell>
          <cell r="X226">
            <v>31.421810842999999</v>
          </cell>
          <cell r="Y226" t="str">
            <v>LastPeriod</v>
          </cell>
          <cell r="AA226">
            <v>33.308714919000003</v>
          </cell>
          <cell r="AB226">
            <v>33.308714919000003</v>
          </cell>
          <cell r="AC226">
            <v>41275</v>
          </cell>
          <cell r="AD226">
            <v>41275</v>
          </cell>
          <cell r="AE226" t="str">
            <v>Dom</v>
          </cell>
          <cell r="AF226" t="str">
            <v>People</v>
          </cell>
          <cell r="AH226">
            <v>256.5</v>
          </cell>
          <cell r="AJ226">
            <v>-0.23344536399999999</v>
          </cell>
          <cell r="AL226">
            <v>-0.97236992</v>
          </cell>
          <cell r="AM226">
            <v>2.1</v>
          </cell>
          <cell r="AN226" t="str">
            <v>EFCT80</v>
          </cell>
          <cell r="AO226" t="str">
            <v>Contributory bowel cancer</v>
          </cell>
          <cell r="AP226" t="str">
            <v>https://www.hqsc.govt.nz/our-programmes/health-quality-evaluation/projects/atlas-of-healthcare-variation/bowel-cancer/</v>
          </cell>
          <cell r="AQ226" t="str">
            <v>https://www.hqsc.govt.nz/our-programmes/health-quality-evaluation/projects/atlas-of-healthcare-variation/</v>
          </cell>
          <cell r="AR226">
            <v>0</v>
          </cell>
          <cell r="AS226" t="str">
            <v>N</v>
          </cell>
          <cell r="AT226">
            <v>31.421810842999999</v>
          </cell>
          <cell r="AU226">
            <v>1.886904076</v>
          </cell>
          <cell r="AV226">
            <v>3.5604069918999999</v>
          </cell>
          <cell r="AW226">
            <v>3.1368589076000002</v>
          </cell>
          <cell r="AX226">
            <v>20</v>
          </cell>
          <cell r="AY226">
            <v>0.6</v>
          </cell>
          <cell r="AZ226" t="str">
            <v>Low</v>
          </cell>
          <cell r="BA226">
            <v>0.6</v>
          </cell>
          <cell r="BB226">
            <v>0.6</v>
          </cell>
          <cell r="BC226">
            <v>2.6</v>
          </cell>
          <cell r="BD226" t="str">
            <v>Worse</v>
          </cell>
          <cell r="BF226">
            <v>-0.60695794599999997</v>
          </cell>
          <cell r="BH226">
            <v>-2.5281617920000001</v>
          </cell>
          <cell r="BK226">
            <v>-0.60695794599999997</v>
          </cell>
          <cell r="BL226">
            <v>-2.5281617920000001</v>
          </cell>
          <cell r="BM226">
            <v>0.6</v>
          </cell>
          <cell r="BN226">
            <v>0.6</v>
          </cell>
          <cell r="BO226">
            <v>31.42</v>
          </cell>
          <cell r="BP226" t="str">
            <v>Worse than national by 0.60 Z Score</v>
          </cell>
          <cell r="BQ226" t="str">
            <v>Measure NZ: 31.42</v>
          </cell>
          <cell r="BR226" t="str">
            <v>5-year total upto end of 2013</v>
          </cell>
          <cell r="BU226">
            <v>43708</v>
          </cell>
        </row>
        <row r="227">
          <cell r="A227" t="str">
            <v>BowelDied2years</v>
          </cell>
          <cell r="B227">
            <v>71</v>
          </cell>
          <cell r="C227">
            <v>41275</v>
          </cell>
          <cell r="D227" t="str">
            <v>5Y</v>
          </cell>
          <cell r="F227">
            <v>441</v>
          </cell>
          <cell r="G227">
            <v>153</v>
          </cell>
          <cell r="H227">
            <v>34.693877551</v>
          </cell>
          <cell r="I227" t="str">
            <v>Percentage of people with bowel cancer who died within two years of diagnosis</v>
          </cell>
          <cell r="J227" t="str">
            <v>EFCT</v>
          </cell>
          <cell r="K227" t="str">
            <v>BoweCancer</v>
          </cell>
          <cell r="N227" t="str">
            <v>O</v>
          </cell>
          <cell r="O227" t="str">
            <v>Rate</v>
          </cell>
          <cell r="Q227" t="str">
            <v>Y</v>
          </cell>
          <cell r="R227" t="str">
            <v>Taranaki DHB</v>
          </cell>
          <cell r="T227">
            <v>100</v>
          </cell>
          <cell r="V227">
            <v>0</v>
          </cell>
          <cell r="W227" t="str">
            <v>Low</v>
          </cell>
          <cell r="X227">
            <v>31.421810842999999</v>
          </cell>
          <cell r="Y227" t="str">
            <v>LastPeriod</v>
          </cell>
          <cell r="AA227">
            <v>34.693877551</v>
          </cell>
          <cell r="AB227">
            <v>34.693877551</v>
          </cell>
          <cell r="AC227">
            <v>41275</v>
          </cell>
          <cell r="AD227">
            <v>41275</v>
          </cell>
          <cell r="AE227" t="str">
            <v>Dom</v>
          </cell>
          <cell r="AF227" t="str">
            <v>People</v>
          </cell>
          <cell r="AH227">
            <v>256.5</v>
          </cell>
          <cell r="AJ227">
            <v>-0.23344536399999999</v>
          </cell>
          <cell r="AL227">
            <v>-0.97236992</v>
          </cell>
          <cell r="AM227">
            <v>2.1</v>
          </cell>
          <cell r="AN227" t="str">
            <v>EFCT80</v>
          </cell>
          <cell r="AO227" t="str">
            <v>Contributory bowel cancer</v>
          </cell>
          <cell r="AP227" t="str">
            <v>https://www.hqsc.govt.nz/our-programmes/health-quality-evaluation/projects/atlas-of-healthcare-variation/bowel-cancer/</v>
          </cell>
          <cell r="AQ227" t="str">
            <v>https://www.hqsc.govt.nz/our-programmes/health-quality-evaluation/projects/atlas-of-healthcare-variation/</v>
          </cell>
          <cell r="AR227">
            <v>0</v>
          </cell>
          <cell r="AS227" t="str">
            <v>N</v>
          </cell>
          <cell r="AT227">
            <v>31.421810842999999</v>
          </cell>
          <cell r="AU227">
            <v>3.2720667082000001</v>
          </cell>
          <cell r="AV227">
            <v>10.706420543</v>
          </cell>
          <cell r="AW227">
            <v>3.1368589076000002</v>
          </cell>
          <cell r="AX227">
            <v>20</v>
          </cell>
          <cell r="AY227">
            <v>1.04</v>
          </cell>
          <cell r="AZ227" t="str">
            <v>Low</v>
          </cell>
          <cell r="BA227">
            <v>1.04</v>
          </cell>
          <cell r="BB227">
            <v>1.04</v>
          </cell>
          <cell r="BC227">
            <v>3.02</v>
          </cell>
          <cell r="BD227" t="str">
            <v>Worse</v>
          </cell>
          <cell r="BF227">
            <v>-0.70500499900000002</v>
          </cell>
          <cell r="BH227">
            <v>-2.9365571579999998</v>
          </cell>
          <cell r="BK227">
            <v>-0.70500499900000002</v>
          </cell>
          <cell r="BL227">
            <v>-2.9365571579999998</v>
          </cell>
          <cell r="BM227">
            <v>1.04</v>
          </cell>
          <cell r="BN227">
            <v>1.04</v>
          </cell>
          <cell r="BO227">
            <v>31.42</v>
          </cell>
          <cell r="BP227" t="str">
            <v>Worse than national by 1.04 Z Score</v>
          </cell>
          <cell r="BQ227" t="str">
            <v>Measure NZ: 31.42</v>
          </cell>
          <cell r="BR227" t="str">
            <v>5-year total upto end of 2013</v>
          </cell>
          <cell r="BU227">
            <v>43708</v>
          </cell>
        </row>
        <row r="228">
          <cell r="A228" t="str">
            <v>BowelDied2years</v>
          </cell>
          <cell r="B228">
            <v>31</v>
          </cell>
          <cell r="C228">
            <v>41275</v>
          </cell>
          <cell r="D228" t="str">
            <v>5Y</v>
          </cell>
          <cell r="F228">
            <v>1250</v>
          </cell>
          <cell r="G228">
            <v>398</v>
          </cell>
          <cell r="H228">
            <v>31.84</v>
          </cell>
          <cell r="I228" t="str">
            <v>Percentage of people with bowel cancer who died within two years of diagnosis</v>
          </cell>
          <cell r="J228" t="str">
            <v>EFCT</v>
          </cell>
          <cell r="K228" t="str">
            <v>BoweCancer</v>
          </cell>
          <cell r="N228" t="str">
            <v>O</v>
          </cell>
          <cell r="O228" t="str">
            <v>Rate</v>
          </cell>
          <cell r="Q228" t="str">
            <v>Y</v>
          </cell>
          <cell r="R228" t="str">
            <v>Waikato DHB</v>
          </cell>
          <cell r="T228">
            <v>100</v>
          </cell>
          <cell r="V228">
            <v>0</v>
          </cell>
          <cell r="W228" t="str">
            <v>Low</v>
          </cell>
          <cell r="X228">
            <v>31.421810842999999</v>
          </cell>
          <cell r="Y228" t="str">
            <v>LastPeriod</v>
          </cell>
          <cell r="AA228">
            <v>31.84</v>
          </cell>
          <cell r="AB228">
            <v>31.84</v>
          </cell>
          <cell r="AC228">
            <v>41275</v>
          </cell>
          <cell r="AD228">
            <v>41275</v>
          </cell>
          <cell r="AE228" t="str">
            <v>Dom</v>
          </cell>
          <cell r="AF228" t="str">
            <v>People</v>
          </cell>
          <cell r="AH228">
            <v>256.5</v>
          </cell>
          <cell r="AJ228">
            <v>-0.23344536399999999</v>
          </cell>
          <cell r="AL228">
            <v>-0.97236992</v>
          </cell>
          <cell r="AM228">
            <v>2.1</v>
          </cell>
          <cell r="AN228" t="str">
            <v>EFCT80</v>
          </cell>
          <cell r="AO228" t="str">
            <v>Contributory bowel cancer</v>
          </cell>
          <cell r="AP228" t="str">
            <v>https://www.hqsc.govt.nz/our-programmes/health-quality-evaluation/projects/atlas-of-healthcare-variation/bowel-cancer/</v>
          </cell>
          <cell r="AQ228" t="str">
            <v>https://www.hqsc.govt.nz/our-programmes/health-quality-evaluation/projects/atlas-of-healthcare-variation/</v>
          </cell>
          <cell r="AR228">
            <v>0</v>
          </cell>
          <cell r="AS228" t="str">
            <v>N</v>
          </cell>
          <cell r="AT228">
            <v>31.421810842999999</v>
          </cell>
          <cell r="AU228">
            <v>0.41818915719999999</v>
          </cell>
          <cell r="AV228">
            <v>0.17488217119999999</v>
          </cell>
          <cell r="AW228">
            <v>3.1368589076000002</v>
          </cell>
          <cell r="AX228">
            <v>20</v>
          </cell>
          <cell r="AY228">
            <v>0.13</v>
          </cell>
          <cell r="AZ228" t="str">
            <v>Low</v>
          </cell>
          <cell r="BA228">
            <v>0.13</v>
          </cell>
          <cell r="BB228">
            <v>0.13</v>
          </cell>
          <cell r="BC228">
            <v>2.13</v>
          </cell>
          <cell r="BD228" t="str">
            <v>Worse</v>
          </cell>
          <cell r="BF228">
            <v>-0.49723862499999999</v>
          </cell>
          <cell r="BH228">
            <v>-2.07114793</v>
          </cell>
          <cell r="BK228">
            <v>-0.49723862499999999</v>
          </cell>
          <cell r="BL228">
            <v>-2.07114793</v>
          </cell>
          <cell r="BM228">
            <v>0.13</v>
          </cell>
          <cell r="BN228">
            <v>0.13</v>
          </cell>
          <cell r="BO228">
            <v>31.42</v>
          </cell>
          <cell r="BP228" t="str">
            <v>Worse than national by 0.13 Z Score</v>
          </cell>
          <cell r="BQ228" t="str">
            <v>Measure NZ: 31.42</v>
          </cell>
          <cell r="BR228" t="str">
            <v>5-year total upto end of 2013</v>
          </cell>
          <cell r="BU228">
            <v>43708</v>
          </cell>
        </row>
        <row r="229">
          <cell r="A229" t="str">
            <v>BowelDied2years</v>
          </cell>
          <cell r="B229">
            <v>93</v>
          </cell>
          <cell r="C229">
            <v>41275</v>
          </cell>
          <cell r="D229" t="str">
            <v>5Y</v>
          </cell>
          <cell r="F229">
            <v>188</v>
          </cell>
          <cell r="G229">
            <v>63</v>
          </cell>
          <cell r="H229">
            <v>33.510638298000003</v>
          </cell>
          <cell r="I229" t="str">
            <v>Percentage of people with bowel cancer who died within two years of diagnosis</v>
          </cell>
          <cell r="J229" t="str">
            <v>EFCT</v>
          </cell>
          <cell r="K229" t="str">
            <v>BoweCancer</v>
          </cell>
          <cell r="N229" t="str">
            <v>O</v>
          </cell>
          <cell r="O229" t="str">
            <v>Rate</v>
          </cell>
          <cell r="Q229" t="str">
            <v>Y</v>
          </cell>
          <cell r="R229" t="str">
            <v>Wairarapa DHB</v>
          </cell>
          <cell r="T229">
            <v>100</v>
          </cell>
          <cell r="V229">
            <v>0</v>
          </cell>
          <cell r="W229" t="str">
            <v>Low</v>
          </cell>
          <cell r="X229">
            <v>31.421810842999999</v>
          </cell>
          <cell r="Y229" t="str">
            <v>LastPeriod</v>
          </cell>
          <cell r="AA229">
            <v>33.510638298000003</v>
          </cell>
          <cell r="AB229">
            <v>33.510638298000003</v>
          </cell>
          <cell r="AC229">
            <v>41275</v>
          </cell>
          <cell r="AD229">
            <v>41275</v>
          </cell>
          <cell r="AE229" t="str">
            <v>Dom</v>
          </cell>
          <cell r="AF229" t="str">
            <v>People</v>
          </cell>
          <cell r="AH229">
            <v>256.5</v>
          </cell>
          <cell r="AJ229">
            <v>-0.23344536399999999</v>
          </cell>
          <cell r="AL229">
            <v>-0.97236992</v>
          </cell>
          <cell r="AM229">
            <v>2.1</v>
          </cell>
          <cell r="AN229" t="str">
            <v>EFCT80</v>
          </cell>
          <cell r="AO229" t="str">
            <v>Contributory bowel cancer</v>
          </cell>
          <cell r="AP229" t="str">
            <v>https://www.hqsc.govt.nz/our-programmes/health-quality-evaluation/projects/atlas-of-healthcare-variation/bowel-cancer/</v>
          </cell>
          <cell r="AQ229" t="str">
            <v>https://www.hqsc.govt.nz/our-programmes/health-quality-evaluation/projects/atlas-of-healthcare-variation/</v>
          </cell>
          <cell r="AR229">
            <v>0</v>
          </cell>
          <cell r="AS229" t="str">
            <v>N</v>
          </cell>
          <cell r="AT229">
            <v>31.421810842999999</v>
          </cell>
          <cell r="AU229">
            <v>2.0888274551000001</v>
          </cell>
          <cell r="AV229">
            <v>4.3632001370999998</v>
          </cell>
          <cell r="AW229">
            <v>3.1368589076000002</v>
          </cell>
          <cell r="AX229">
            <v>20</v>
          </cell>
          <cell r="AY229">
            <v>0.67</v>
          </cell>
          <cell r="AZ229" t="str">
            <v>Low</v>
          </cell>
          <cell r="BA229">
            <v>0.67</v>
          </cell>
          <cell r="BB229">
            <v>0.67</v>
          </cell>
          <cell r="BC229">
            <v>2.67</v>
          </cell>
          <cell r="BD229" t="str">
            <v>Worse</v>
          </cell>
          <cell r="BF229">
            <v>-0.62329912200000004</v>
          </cell>
          <cell r="BH229">
            <v>-2.5962276860000002</v>
          </cell>
          <cell r="BK229">
            <v>-0.62329912200000004</v>
          </cell>
          <cell r="BL229">
            <v>-2.5962276860000002</v>
          </cell>
          <cell r="BM229">
            <v>0.67</v>
          </cell>
          <cell r="BN229">
            <v>0.67</v>
          </cell>
          <cell r="BO229">
            <v>31.42</v>
          </cell>
          <cell r="BP229" t="str">
            <v>Worse than national by 0.67 Z Score</v>
          </cell>
          <cell r="BQ229" t="str">
            <v>Measure NZ: 31.42</v>
          </cell>
          <cell r="BR229" t="str">
            <v>5-year total upto end of 2013</v>
          </cell>
          <cell r="BU229">
            <v>43708</v>
          </cell>
        </row>
        <row r="230">
          <cell r="A230" t="str">
            <v>BowelDied2years</v>
          </cell>
          <cell r="B230">
            <v>21</v>
          </cell>
          <cell r="C230">
            <v>41275</v>
          </cell>
          <cell r="D230" t="str">
            <v>5Y</v>
          </cell>
          <cell r="F230">
            <v>1698</v>
          </cell>
          <cell r="G230">
            <v>425</v>
          </cell>
          <cell r="H230">
            <v>25.029446407999998</v>
          </cell>
          <cell r="I230" t="str">
            <v>Percentage of people with bowel cancer who died within two years of diagnosis</v>
          </cell>
          <cell r="J230" t="str">
            <v>EFCT</v>
          </cell>
          <cell r="K230" t="str">
            <v>BoweCancer</v>
          </cell>
          <cell r="N230" t="str">
            <v>O</v>
          </cell>
          <cell r="O230" t="str">
            <v>Rate</v>
          </cell>
          <cell r="Q230" t="str">
            <v>Y</v>
          </cell>
          <cell r="R230" t="str">
            <v>Waitemata DHB</v>
          </cell>
          <cell r="T230">
            <v>100</v>
          </cell>
          <cell r="V230">
            <v>0</v>
          </cell>
          <cell r="W230" t="str">
            <v>Low</v>
          </cell>
          <cell r="X230">
            <v>31.421810842999999</v>
          </cell>
          <cell r="Y230" t="str">
            <v>LastPeriod</v>
          </cell>
          <cell r="AA230">
            <v>25.029446407999998</v>
          </cell>
          <cell r="AB230">
            <v>25.029446407999998</v>
          </cell>
          <cell r="AC230">
            <v>41275</v>
          </cell>
          <cell r="AD230">
            <v>41275</v>
          </cell>
          <cell r="AE230" t="str">
            <v>Dom</v>
          </cell>
          <cell r="AF230" t="str">
            <v>People</v>
          </cell>
          <cell r="AH230">
            <v>256.5</v>
          </cell>
          <cell r="AJ230">
            <v>-0.23344536399999999</v>
          </cell>
          <cell r="AL230">
            <v>-0.97236992</v>
          </cell>
          <cell r="AM230">
            <v>2.1</v>
          </cell>
          <cell r="AN230" t="str">
            <v>EFCT80</v>
          </cell>
          <cell r="AO230" t="str">
            <v>Contributory bowel cancer</v>
          </cell>
          <cell r="AP230" t="str">
            <v>https://www.hqsc.govt.nz/our-programmes/health-quality-evaluation/projects/atlas-of-healthcare-variation/bowel-cancer/</v>
          </cell>
          <cell r="AQ230" t="str">
            <v>https://www.hqsc.govt.nz/our-programmes/health-quality-evaluation/projects/atlas-of-healthcare-variation/</v>
          </cell>
          <cell r="AR230">
            <v>0</v>
          </cell>
          <cell r="AS230" t="str">
            <v>N</v>
          </cell>
          <cell r="AT230">
            <v>31.421810842999999</v>
          </cell>
          <cell r="AU230">
            <v>-6.3923644350000002</v>
          </cell>
          <cell r="AV230">
            <v>40.862323072999999</v>
          </cell>
          <cell r="AW230">
            <v>3.1368589076000002</v>
          </cell>
          <cell r="AX230">
            <v>20</v>
          </cell>
          <cell r="AY230">
            <v>-2.04</v>
          </cell>
          <cell r="AZ230" t="str">
            <v>Low</v>
          </cell>
          <cell r="BA230">
            <v>-2.04</v>
          </cell>
          <cell r="BB230">
            <v>-2.04</v>
          </cell>
          <cell r="BC230">
            <v>0.48</v>
          </cell>
          <cell r="BD230" t="str">
            <v>Better</v>
          </cell>
          <cell r="BF230">
            <v>-0.11205377499999999</v>
          </cell>
          <cell r="BH230">
            <v>-0.46673756199999999</v>
          </cell>
          <cell r="BK230">
            <v>-0.11205377499999999</v>
          </cell>
          <cell r="BL230">
            <v>-0.46673756199999999</v>
          </cell>
          <cell r="BM230">
            <v>2.04</v>
          </cell>
          <cell r="BN230">
            <v>2.04</v>
          </cell>
          <cell r="BO230">
            <v>31.42</v>
          </cell>
          <cell r="BP230" t="str">
            <v>Better than national by 2.04 Z Score</v>
          </cell>
          <cell r="BQ230" t="str">
            <v>Measure NZ: 31.42</v>
          </cell>
          <cell r="BR230" t="str">
            <v>5-year total upto end of 2013</v>
          </cell>
          <cell r="BU230">
            <v>43708</v>
          </cell>
        </row>
        <row r="231">
          <cell r="A231" t="str">
            <v>BowelDied2years</v>
          </cell>
          <cell r="B231">
            <v>111</v>
          </cell>
          <cell r="C231">
            <v>41275</v>
          </cell>
          <cell r="D231" t="str">
            <v>5Y</v>
          </cell>
          <cell r="F231">
            <v>126</v>
          </cell>
          <cell r="G231">
            <v>46</v>
          </cell>
          <cell r="H231">
            <v>36.507936508</v>
          </cell>
          <cell r="I231" t="str">
            <v>Percentage of people with bowel cancer who died within two years of diagnosis</v>
          </cell>
          <cell r="J231" t="str">
            <v>EFCT</v>
          </cell>
          <cell r="K231" t="str">
            <v>BoweCancer</v>
          </cell>
          <cell r="N231" t="str">
            <v>O</v>
          </cell>
          <cell r="O231" t="str">
            <v>Rate</v>
          </cell>
          <cell r="Q231" t="str">
            <v>Y</v>
          </cell>
          <cell r="R231" t="str">
            <v>West Coast DHB</v>
          </cell>
          <cell r="T231">
            <v>100</v>
          </cell>
          <cell r="V231">
            <v>0</v>
          </cell>
          <cell r="W231" t="str">
            <v>Low</v>
          </cell>
          <cell r="X231">
            <v>31.421810842999999</v>
          </cell>
          <cell r="Y231" t="str">
            <v>LastPeriod</v>
          </cell>
          <cell r="AA231">
            <v>36.507936508</v>
          </cell>
          <cell r="AB231">
            <v>36.507936508</v>
          </cell>
          <cell r="AC231">
            <v>41275</v>
          </cell>
          <cell r="AD231">
            <v>41275</v>
          </cell>
          <cell r="AE231" t="str">
            <v>Dom</v>
          </cell>
          <cell r="AF231" t="str">
            <v>People</v>
          </cell>
          <cell r="AH231">
            <v>256.5</v>
          </cell>
          <cell r="AJ231">
            <v>-0.23344536399999999</v>
          </cell>
          <cell r="AL231">
            <v>-0.97236992</v>
          </cell>
          <cell r="AM231">
            <v>2.1</v>
          </cell>
          <cell r="AN231" t="str">
            <v>EFCT80</v>
          </cell>
          <cell r="AO231" t="str">
            <v>Contributory bowel cancer</v>
          </cell>
          <cell r="AP231" t="str">
            <v>https://www.hqsc.govt.nz/our-programmes/health-quality-evaluation/projects/atlas-of-healthcare-variation/bowel-cancer/</v>
          </cell>
          <cell r="AQ231" t="str">
            <v>https://www.hqsc.govt.nz/our-programmes/health-quality-evaluation/projects/atlas-of-healthcare-variation/</v>
          </cell>
          <cell r="AR231">
            <v>0</v>
          </cell>
          <cell r="AS231" t="str">
            <v>N</v>
          </cell>
          <cell r="AT231">
            <v>31.421810842999999</v>
          </cell>
          <cell r="AU231">
            <v>5.0861256651</v>
          </cell>
          <cell r="AV231">
            <v>25.868674282000001</v>
          </cell>
          <cell r="AW231">
            <v>3.1368589076000002</v>
          </cell>
          <cell r="AX231">
            <v>20</v>
          </cell>
          <cell r="AY231">
            <v>1.62</v>
          </cell>
          <cell r="AZ231" t="str">
            <v>Low</v>
          </cell>
          <cell r="BA231">
            <v>1.62</v>
          </cell>
          <cell r="BB231">
            <v>1.62</v>
          </cell>
          <cell r="BC231">
            <v>3.31</v>
          </cell>
          <cell r="BD231" t="str">
            <v>Worse</v>
          </cell>
          <cell r="BF231">
            <v>-0.772704155</v>
          </cell>
          <cell r="BH231">
            <v>-3.2185444350000001</v>
          </cell>
          <cell r="BK231">
            <v>-0.772704155</v>
          </cell>
          <cell r="BL231">
            <v>-3.2185444350000001</v>
          </cell>
          <cell r="BM231">
            <v>1.62</v>
          </cell>
          <cell r="BN231">
            <v>1.62</v>
          </cell>
          <cell r="BO231">
            <v>31.42</v>
          </cell>
          <cell r="BP231" t="str">
            <v>Worse than national by 1.62 Z Score</v>
          </cell>
          <cell r="BQ231" t="str">
            <v>Measure NZ: 31.42</v>
          </cell>
          <cell r="BR231" t="str">
            <v>5-year total upto end of 2013</v>
          </cell>
          <cell r="BU231">
            <v>43708</v>
          </cell>
        </row>
        <row r="232">
          <cell r="A232" t="str">
            <v>BowelDied2years</v>
          </cell>
          <cell r="B232">
            <v>82</v>
          </cell>
          <cell r="C232">
            <v>41275</v>
          </cell>
          <cell r="D232" t="str">
            <v>5Y</v>
          </cell>
          <cell r="F232">
            <v>235</v>
          </cell>
          <cell r="G232">
            <v>86</v>
          </cell>
          <cell r="H232">
            <v>36.595744680999999</v>
          </cell>
          <cell r="I232" t="str">
            <v>Percentage of people with bowel cancer who died within two years of diagnosis</v>
          </cell>
          <cell r="J232" t="str">
            <v>EFCT</v>
          </cell>
          <cell r="K232" t="str">
            <v>BoweCancer</v>
          </cell>
          <cell r="N232" t="str">
            <v>O</v>
          </cell>
          <cell r="O232" t="str">
            <v>Rate</v>
          </cell>
          <cell r="Q232" t="str">
            <v>Y</v>
          </cell>
          <cell r="R232" t="str">
            <v>Whanganui DHB</v>
          </cell>
          <cell r="T232">
            <v>100</v>
          </cell>
          <cell r="V232">
            <v>0</v>
          </cell>
          <cell r="W232" t="str">
            <v>Low</v>
          </cell>
          <cell r="X232">
            <v>31.421810842999999</v>
          </cell>
          <cell r="Y232" t="str">
            <v>LastPeriod</v>
          </cell>
          <cell r="AA232">
            <v>36.595744680999999</v>
          </cell>
          <cell r="AB232">
            <v>36.595744680999999</v>
          </cell>
          <cell r="AC232">
            <v>41275</v>
          </cell>
          <cell r="AD232">
            <v>41275</v>
          </cell>
          <cell r="AE232" t="str">
            <v>Dom</v>
          </cell>
          <cell r="AF232" t="str">
            <v>People</v>
          </cell>
          <cell r="AH232">
            <v>256.5</v>
          </cell>
          <cell r="AJ232">
            <v>-0.23344536399999999</v>
          </cell>
          <cell r="AL232">
            <v>-0.97236992</v>
          </cell>
          <cell r="AM232">
            <v>2.1</v>
          </cell>
          <cell r="AN232" t="str">
            <v>EFCT80</v>
          </cell>
          <cell r="AO232" t="str">
            <v>Contributory bowel cancer</v>
          </cell>
          <cell r="AP232" t="str">
            <v>https://www.hqsc.govt.nz/our-programmes/health-quality-evaluation/projects/atlas-of-healthcare-variation/bowel-cancer/</v>
          </cell>
          <cell r="AQ232" t="str">
            <v>https://www.hqsc.govt.nz/our-programmes/health-quality-evaluation/projects/atlas-of-healthcare-variation/</v>
          </cell>
          <cell r="AR232">
            <v>0</v>
          </cell>
          <cell r="AS232" t="str">
            <v>N</v>
          </cell>
          <cell r="AT232">
            <v>31.421810842999999</v>
          </cell>
          <cell r="AU232">
            <v>5.1739338381</v>
          </cell>
          <cell r="AV232">
            <v>26.769591361</v>
          </cell>
          <cell r="AW232">
            <v>3.1368589076000002</v>
          </cell>
          <cell r="AX232">
            <v>20</v>
          </cell>
          <cell r="AY232">
            <v>1.65</v>
          </cell>
          <cell r="AZ232" t="str">
            <v>Low</v>
          </cell>
          <cell r="BA232">
            <v>1.65</v>
          </cell>
          <cell r="BB232">
            <v>1.65</v>
          </cell>
          <cell r="BC232">
            <v>3.3250000000000002</v>
          </cell>
          <cell r="BD232" t="str">
            <v>Worse</v>
          </cell>
          <cell r="BF232">
            <v>-0.77620583499999996</v>
          </cell>
          <cell r="BH232">
            <v>-3.2331299840000001</v>
          </cell>
          <cell r="BK232">
            <v>-0.77620583499999996</v>
          </cell>
          <cell r="BL232">
            <v>-3.2331299840000001</v>
          </cell>
          <cell r="BM232">
            <v>1.65</v>
          </cell>
          <cell r="BN232">
            <v>1.65</v>
          </cell>
          <cell r="BO232">
            <v>31.42</v>
          </cell>
          <cell r="BP232" t="str">
            <v>Worse than national by 1.65 Z Score</v>
          </cell>
          <cell r="BQ232" t="str">
            <v>Measure NZ: 31.42</v>
          </cell>
          <cell r="BR232" t="str">
            <v>5-year total upto end of 2013</v>
          </cell>
          <cell r="BU232">
            <v>43708</v>
          </cell>
        </row>
        <row r="233">
          <cell r="A233" t="str">
            <v>BowelPermCol</v>
          </cell>
          <cell r="B233">
            <v>22</v>
          </cell>
          <cell r="C233">
            <v>41275</v>
          </cell>
          <cell r="D233" t="str">
            <v>5Y</v>
          </cell>
          <cell r="F233">
            <v>120</v>
          </cell>
          <cell r="G233">
            <v>28</v>
          </cell>
          <cell r="H233">
            <v>23.333333332999999</v>
          </cell>
          <cell r="I233" t="str">
            <v>Percentage of people with rectal cancer whose major surgery results in a permanent colostomy</v>
          </cell>
          <cell r="J233" t="str">
            <v>EFCT</v>
          </cell>
          <cell r="K233" t="str">
            <v>BoweCancer</v>
          </cell>
          <cell r="N233" t="str">
            <v>O</v>
          </cell>
          <cell r="O233" t="str">
            <v>Rate</v>
          </cell>
          <cell r="Q233" t="str">
            <v>Y</v>
          </cell>
          <cell r="R233" t="str">
            <v>Auckland DHB</v>
          </cell>
          <cell r="T233">
            <v>100</v>
          </cell>
          <cell r="V233">
            <v>0</v>
          </cell>
          <cell r="W233" t="str">
            <v>Low</v>
          </cell>
          <cell r="X233">
            <v>33.070500928000001</v>
          </cell>
          <cell r="Y233" t="str">
            <v>LastPeriod</v>
          </cell>
          <cell r="AA233">
            <v>23.333333332999999</v>
          </cell>
          <cell r="AB233">
            <v>23.333333332999999</v>
          </cell>
          <cell r="AC233">
            <v>41275</v>
          </cell>
          <cell r="AD233">
            <v>41275</v>
          </cell>
          <cell r="AE233" t="str">
            <v>Dom</v>
          </cell>
          <cell r="AF233" t="str">
            <v>People</v>
          </cell>
          <cell r="AH233">
            <v>247.5</v>
          </cell>
          <cell r="AJ233">
            <v>-0.38268343199999999</v>
          </cell>
          <cell r="AL233">
            <v>-0.92387953300000003</v>
          </cell>
          <cell r="AM233">
            <v>2.1</v>
          </cell>
          <cell r="AN233" t="str">
            <v>EFCT81</v>
          </cell>
          <cell r="AO233" t="str">
            <v>Contributory bowel cancer</v>
          </cell>
          <cell r="AP233" t="str">
            <v>https://www.hqsc.govt.nz/our-programmes/health-quality-evaluation/projects/atlas-of-healthcare-variation/bowel-cancer/</v>
          </cell>
          <cell r="AQ233" t="str">
            <v>https://www.hqsc.govt.nz/our-programmes/health-quality-evaluation/projects/atlas-of-healthcare-variation/</v>
          </cell>
          <cell r="AR233">
            <v>0</v>
          </cell>
          <cell r="AS233" t="str">
            <v>N</v>
          </cell>
          <cell r="AT233">
            <v>33.070500928000001</v>
          </cell>
          <cell r="AU233">
            <v>-9.7371675940000006</v>
          </cell>
          <cell r="AV233">
            <v>94.812432759999993</v>
          </cell>
          <cell r="AW233">
            <v>7.3726746934999996</v>
          </cell>
          <cell r="AX233">
            <v>20</v>
          </cell>
          <cell r="AY233">
            <v>-1.32</v>
          </cell>
          <cell r="AZ233" t="str">
            <v>Low</v>
          </cell>
          <cell r="BA233">
            <v>-1.32</v>
          </cell>
          <cell r="BB233">
            <v>-1.32</v>
          </cell>
          <cell r="BC233">
            <v>0.84</v>
          </cell>
          <cell r="BD233" t="str">
            <v>Better</v>
          </cell>
          <cell r="BF233">
            <v>-0.321454083</v>
          </cell>
          <cell r="BH233">
            <v>-0.77605880800000004</v>
          </cell>
          <cell r="BK233">
            <v>-0.321454083</v>
          </cell>
          <cell r="BL233">
            <v>-0.77605880800000004</v>
          </cell>
          <cell r="BM233">
            <v>1.32</v>
          </cell>
          <cell r="BN233">
            <v>1.32</v>
          </cell>
          <cell r="BO233">
            <v>33.07</v>
          </cell>
          <cell r="BP233" t="str">
            <v>Better than national by 1.32 Z Score</v>
          </cell>
          <cell r="BQ233" t="str">
            <v>Measure NZ: 33.07</v>
          </cell>
          <cell r="BR233" t="str">
            <v>5-year total upto end of 2013</v>
          </cell>
          <cell r="BU233">
            <v>43708</v>
          </cell>
        </row>
        <row r="234">
          <cell r="A234" t="str">
            <v>BowelPermCol</v>
          </cell>
          <cell r="B234">
            <v>47</v>
          </cell>
          <cell r="C234">
            <v>41275</v>
          </cell>
          <cell r="D234" t="str">
            <v>5Y</v>
          </cell>
          <cell r="F234">
            <v>134</v>
          </cell>
          <cell r="G234">
            <v>42</v>
          </cell>
          <cell r="H234">
            <v>31.343283582000002</v>
          </cell>
          <cell r="I234" t="str">
            <v>Percentage of people with rectal cancer whose major surgery results in a permanent colostomy</v>
          </cell>
          <cell r="J234" t="str">
            <v>EFCT</v>
          </cell>
          <cell r="K234" t="str">
            <v>BoweCancer</v>
          </cell>
          <cell r="N234" t="str">
            <v>O</v>
          </cell>
          <cell r="O234" t="str">
            <v>Rate</v>
          </cell>
          <cell r="Q234" t="str">
            <v>Y</v>
          </cell>
          <cell r="R234" t="str">
            <v>Bay of Plenty DHB</v>
          </cell>
          <cell r="T234">
            <v>100</v>
          </cell>
          <cell r="V234">
            <v>0</v>
          </cell>
          <cell r="W234" t="str">
            <v>Low</v>
          </cell>
          <cell r="X234">
            <v>33.070500928000001</v>
          </cell>
          <cell r="Y234" t="str">
            <v>LastPeriod</v>
          </cell>
          <cell r="AA234">
            <v>31.343283582000002</v>
          </cell>
          <cell r="AB234">
            <v>31.343283582000002</v>
          </cell>
          <cell r="AC234">
            <v>41275</v>
          </cell>
          <cell r="AD234">
            <v>41275</v>
          </cell>
          <cell r="AE234" t="str">
            <v>Dom</v>
          </cell>
          <cell r="AF234" t="str">
            <v>People</v>
          </cell>
          <cell r="AH234">
            <v>247.5</v>
          </cell>
          <cell r="AJ234">
            <v>-0.38268343199999999</v>
          </cell>
          <cell r="AL234">
            <v>-0.92387953300000003</v>
          </cell>
          <cell r="AM234">
            <v>2.1</v>
          </cell>
          <cell r="AN234" t="str">
            <v>EFCT81</v>
          </cell>
          <cell r="AO234" t="str">
            <v>Contributory bowel cancer</v>
          </cell>
          <cell r="AP234" t="str">
            <v>https://www.hqsc.govt.nz/our-programmes/health-quality-evaluation/projects/atlas-of-healthcare-variation/bowel-cancer/</v>
          </cell>
          <cell r="AQ234" t="str">
            <v>https://www.hqsc.govt.nz/our-programmes/health-quality-evaluation/projects/atlas-of-healthcare-variation/</v>
          </cell>
          <cell r="AR234">
            <v>0</v>
          </cell>
          <cell r="AS234" t="str">
            <v>N</v>
          </cell>
          <cell r="AT234">
            <v>33.070500928000001</v>
          </cell>
          <cell r="AU234">
            <v>-1.727217346</v>
          </cell>
          <cell r="AV234">
            <v>2.9832797588000002</v>
          </cell>
          <cell r="AW234">
            <v>7.3726746934999996</v>
          </cell>
          <cell r="AX234">
            <v>20</v>
          </cell>
          <cell r="AY234">
            <v>-0.23</v>
          </cell>
          <cell r="AZ234" t="str">
            <v>Low</v>
          </cell>
          <cell r="BA234">
            <v>-0.23</v>
          </cell>
          <cell r="BB234">
            <v>-0.23</v>
          </cell>
          <cell r="BC234">
            <v>1.77</v>
          </cell>
          <cell r="BD234" t="str">
            <v>Better</v>
          </cell>
          <cell r="BF234">
            <v>-0.67734967499999998</v>
          </cell>
          <cell r="BH234">
            <v>-1.6352667729999999</v>
          </cell>
          <cell r="BK234">
            <v>-0.67734967499999998</v>
          </cell>
          <cell r="BL234">
            <v>-1.6352667729999999</v>
          </cell>
          <cell r="BM234">
            <v>0.23</v>
          </cell>
          <cell r="BN234">
            <v>0.23</v>
          </cell>
          <cell r="BO234">
            <v>33.07</v>
          </cell>
          <cell r="BP234" t="str">
            <v>Better than national by 0.23 Z Score</v>
          </cell>
          <cell r="BQ234" t="str">
            <v>Measure NZ: 33.07</v>
          </cell>
          <cell r="BR234" t="str">
            <v>5-year total upto end of 2013</v>
          </cell>
          <cell r="BU234">
            <v>43708</v>
          </cell>
        </row>
        <row r="235">
          <cell r="A235" t="str">
            <v>BowelPermCol</v>
          </cell>
          <cell r="B235">
            <v>121</v>
          </cell>
          <cell r="C235">
            <v>41275</v>
          </cell>
          <cell r="D235" t="str">
            <v>5Y</v>
          </cell>
          <cell r="F235">
            <v>245</v>
          </cell>
          <cell r="G235">
            <v>83</v>
          </cell>
          <cell r="H235">
            <v>33.877551019999999</v>
          </cell>
          <cell r="I235" t="str">
            <v>Percentage of people with rectal cancer whose major surgery results in a permanent colostomy</v>
          </cell>
          <cell r="J235" t="str">
            <v>EFCT</v>
          </cell>
          <cell r="K235" t="str">
            <v>BoweCancer</v>
          </cell>
          <cell r="N235" t="str">
            <v>O</v>
          </cell>
          <cell r="O235" t="str">
            <v>Rate</v>
          </cell>
          <cell r="Q235" t="str">
            <v>Y</v>
          </cell>
          <cell r="R235" t="str">
            <v>Canterbury DHB</v>
          </cell>
          <cell r="T235">
            <v>100</v>
          </cell>
          <cell r="V235">
            <v>0</v>
          </cell>
          <cell r="W235" t="str">
            <v>Low</v>
          </cell>
          <cell r="X235">
            <v>33.070500928000001</v>
          </cell>
          <cell r="Y235" t="str">
            <v>LastPeriod</v>
          </cell>
          <cell r="AA235">
            <v>33.877551019999999</v>
          </cell>
          <cell r="AB235">
            <v>33.877551019999999</v>
          </cell>
          <cell r="AC235">
            <v>41275</v>
          </cell>
          <cell r="AD235">
            <v>41275</v>
          </cell>
          <cell r="AE235" t="str">
            <v>Dom</v>
          </cell>
          <cell r="AF235" t="str">
            <v>People</v>
          </cell>
          <cell r="AH235">
            <v>247.5</v>
          </cell>
          <cell r="AJ235">
            <v>-0.38268343199999999</v>
          </cell>
          <cell r="AL235">
            <v>-0.92387953300000003</v>
          </cell>
          <cell r="AM235">
            <v>2.1</v>
          </cell>
          <cell r="AN235" t="str">
            <v>EFCT81</v>
          </cell>
          <cell r="AO235" t="str">
            <v>Contributory bowel cancer</v>
          </cell>
          <cell r="AP235" t="str">
            <v>https://www.hqsc.govt.nz/our-programmes/health-quality-evaluation/projects/atlas-of-healthcare-variation/bowel-cancer/</v>
          </cell>
          <cell r="AQ235" t="str">
            <v>https://www.hqsc.govt.nz/our-programmes/health-quality-evaluation/projects/atlas-of-healthcare-variation/</v>
          </cell>
          <cell r="AR235">
            <v>0</v>
          </cell>
          <cell r="AS235" t="str">
            <v>N</v>
          </cell>
          <cell r="AT235">
            <v>33.070500928000001</v>
          </cell>
          <cell r="AU235">
            <v>0.80705009279999995</v>
          </cell>
          <cell r="AV235">
            <v>0.65132985219999995</v>
          </cell>
          <cell r="AW235">
            <v>7.3726746934999996</v>
          </cell>
          <cell r="AX235">
            <v>20</v>
          </cell>
          <cell r="AY235">
            <v>0.11</v>
          </cell>
          <cell r="AZ235" t="str">
            <v>Low</v>
          </cell>
          <cell r="BA235">
            <v>0.11</v>
          </cell>
          <cell r="BB235">
            <v>0.11</v>
          </cell>
          <cell r="BC235">
            <v>2.11</v>
          </cell>
          <cell r="BD235" t="str">
            <v>Worse</v>
          </cell>
          <cell r="BF235">
            <v>-0.80746204200000005</v>
          </cell>
          <cell r="BH235">
            <v>-1.9493858150000001</v>
          </cell>
          <cell r="BK235">
            <v>-0.80746204200000005</v>
          </cell>
          <cell r="BL235">
            <v>-1.9493858150000001</v>
          </cell>
          <cell r="BM235">
            <v>0.11</v>
          </cell>
          <cell r="BN235">
            <v>0.11</v>
          </cell>
          <cell r="BO235">
            <v>33.07</v>
          </cell>
          <cell r="BP235" t="str">
            <v>Worse than national by 0.11 Z Score</v>
          </cell>
          <cell r="BQ235" t="str">
            <v>Measure NZ: 33.07</v>
          </cell>
          <cell r="BR235" t="str">
            <v>5-year total upto end of 2013</v>
          </cell>
          <cell r="BU235">
            <v>43708</v>
          </cell>
        </row>
        <row r="236">
          <cell r="A236" t="str">
            <v>BowelPermCol</v>
          </cell>
          <cell r="B236">
            <v>91</v>
          </cell>
          <cell r="C236">
            <v>41275</v>
          </cell>
          <cell r="D236" t="str">
            <v>5Y</v>
          </cell>
          <cell r="F236">
            <v>110</v>
          </cell>
          <cell r="G236">
            <v>41</v>
          </cell>
          <cell r="H236">
            <v>37.272727273000001</v>
          </cell>
          <cell r="I236" t="str">
            <v>Percentage of people with rectal cancer whose major surgery results in a permanent colostomy</v>
          </cell>
          <cell r="J236" t="str">
            <v>EFCT</v>
          </cell>
          <cell r="K236" t="str">
            <v>BoweCancer</v>
          </cell>
          <cell r="N236" t="str">
            <v>O</v>
          </cell>
          <cell r="O236" t="str">
            <v>Rate</v>
          </cell>
          <cell r="Q236" t="str">
            <v>Y</v>
          </cell>
          <cell r="R236" t="str">
            <v>Capital &amp; Coast DHB</v>
          </cell>
          <cell r="T236">
            <v>100</v>
          </cell>
          <cell r="V236">
            <v>0</v>
          </cell>
          <cell r="W236" t="str">
            <v>Low</v>
          </cell>
          <cell r="X236">
            <v>33.070500928000001</v>
          </cell>
          <cell r="Y236" t="str">
            <v>LastPeriod</v>
          </cell>
          <cell r="AA236">
            <v>37.272727273000001</v>
          </cell>
          <cell r="AB236">
            <v>37.272727273000001</v>
          </cell>
          <cell r="AC236">
            <v>41275</v>
          </cell>
          <cell r="AD236">
            <v>41275</v>
          </cell>
          <cell r="AE236" t="str">
            <v>Dom</v>
          </cell>
          <cell r="AF236" t="str">
            <v>People</v>
          </cell>
          <cell r="AH236">
            <v>247.5</v>
          </cell>
          <cell r="AJ236">
            <v>-0.38268343199999999</v>
          </cell>
          <cell r="AL236">
            <v>-0.92387953300000003</v>
          </cell>
          <cell r="AM236">
            <v>2.1</v>
          </cell>
          <cell r="AN236" t="str">
            <v>EFCT81</v>
          </cell>
          <cell r="AO236" t="str">
            <v>Contributory bowel cancer</v>
          </cell>
          <cell r="AP236" t="str">
            <v>https://www.hqsc.govt.nz/our-programmes/health-quality-evaluation/projects/atlas-of-healthcare-variation/bowel-cancer/</v>
          </cell>
          <cell r="AQ236" t="str">
            <v>https://www.hqsc.govt.nz/our-programmes/health-quality-evaluation/projects/atlas-of-healthcare-variation/</v>
          </cell>
          <cell r="AR236">
            <v>0</v>
          </cell>
          <cell r="AS236" t="str">
            <v>N</v>
          </cell>
          <cell r="AT236">
            <v>33.070500928000001</v>
          </cell>
          <cell r="AU236">
            <v>4.2022263450999997</v>
          </cell>
          <cell r="AV236">
            <v>17.658706254999998</v>
          </cell>
          <cell r="AW236">
            <v>7.3726746934999996</v>
          </cell>
          <cell r="AX236">
            <v>20</v>
          </cell>
          <cell r="AY236">
            <v>0.56999999999999995</v>
          </cell>
          <cell r="AZ236" t="str">
            <v>Low</v>
          </cell>
          <cell r="BA236">
            <v>0.56999999999999995</v>
          </cell>
          <cell r="BB236">
            <v>0.56999999999999995</v>
          </cell>
          <cell r="BC236">
            <v>2.57</v>
          </cell>
          <cell r="BD236" t="str">
            <v>Worse</v>
          </cell>
          <cell r="BF236">
            <v>-0.98349642000000004</v>
          </cell>
          <cell r="BH236">
            <v>-2.3743704000000001</v>
          </cell>
          <cell r="BK236">
            <v>-0.98349642000000004</v>
          </cell>
          <cell r="BL236">
            <v>-2.3743704000000001</v>
          </cell>
          <cell r="BM236">
            <v>0.56999999999999995</v>
          </cell>
          <cell r="BN236">
            <v>0.56999999999999995</v>
          </cell>
          <cell r="BO236">
            <v>33.07</v>
          </cell>
          <cell r="BP236" t="str">
            <v>Worse than national by 0.57 Z Score</v>
          </cell>
          <cell r="BQ236" t="str">
            <v>Measure NZ: 33.07</v>
          </cell>
          <cell r="BR236" t="str">
            <v>5-year total upto end of 2013</v>
          </cell>
          <cell r="BU236">
            <v>43708</v>
          </cell>
        </row>
        <row r="237">
          <cell r="A237" t="str">
            <v>BowelPermCol</v>
          </cell>
          <cell r="B237">
            <v>23</v>
          </cell>
          <cell r="C237">
            <v>41275</v>
          </cell>
          <cell r="D237" t="str">
            <v>5Y</v>
          </cell>
          <cell r="F237">
            <v>148</v>
          </cell>
          <cell r="G237">
            <v>59</v>
          </cell>
          <cell r="H237">
            <v>39.864864865000001</v>
          </cell>
          <cell r="I237" t="str">
            <v>Percentage of people with rectal cancer whose major surgery results in a permanent colostomy</v>
          </cell>
          <cell r="J237" t="str">
            <v>EFCT</v>
          </cell>
          <cell r="K237" t="str">
            <v>BoweCancer</v>
          </cell>
          <cell r="N237" t="str">
            <v>O</v>
          </cell>
          <cell r="O237" t="str">
            <v>Rate</v>
          </cell>
          <cell r="Q237" t="str">
            <v>Y</v>
          </cell>
          <cell r="R237" t="str">
            <v>Counties Manukau Health</v>
          </cell>
          <cell r="T237">
            <v>100</v>
          </cell>
          <cell r="V237">
            <v>0</v>
          </cell>
          <cell r="W237" t="str">
            <v>Low</v>
          </cell>
          <cell r="X237">
            <v>33.070500928000001</v>
          </cell>
          <cell r="Y237" t="str">
            <v>LastPeriod</v>
          </cell>
          <cell r="AA237">
            <v>39.864864865000001</v>
          </cell>
          <cell r="AB237">
            <v>39.864864865000001</v>
          </cell>
          <cell r="AC237">
            <v>41275</v>
          </cell>
          <cell r="AD237">
            <v>41275</v>
          </cell>
          <cell r="AE237" t="str">
            <v>Dom</v>
          </cell>
          <cell r="AF237" t="str">
            <v>People</v>
          </cell>
          <cell r="AH237">
            <v>247.5</v>
          </cell>
          <cell r="AJ237">
            <v>-0.38268343199999999</v>
          </cell>
          <cell r="AL237">
            <v>-0.92387953300000003</v>
          </cell>
          <cell r="AM237">
            <v>2.1</v>
          </cell>
          <cell r="AN237" t="str">
            <v>EFCT81</v>
          </cell>
          <cell r="AO237" t="str">
            <v>Contributory bowel cancer</v>
          </cell>
          <cell r="AP237" t="str">
            <v>https://www.hqsc.govt.nz/our-programmes/health-quality-evaluation/projects/atlas-of-healthcare-variation/bowel-cancer/</v>
          </cell>
          <cell r="AQ237" t="str">
            <v>https://www.hqsc.govt.nz/our-programmes/health-quality-evaluation/projects/atlas-of-healthcare-variation/</v>
          </cell>
          <cell r="AR237">
            <v>0</v>
          </cell>
          <cell r="AS237" t="str">
            <v>N</v>
          </cell>
          <cell r="AT237">
            <v>33.070500928000001</v>
          </cell>
          <cell r="AU237">
            <v>6.7943639372</v>
          </cell>
          <cell r="AV237">
            <v>46.163381311000002</v>
          </cell>
          <cell r="AW237">
            <v>7.3726746934999996</v>
          </cell>
          <cell r="AX237">
            <v>20</v>
          </cell>
          <cell r="AY237">
            <v>0.92</v>
          </cell>
          <cell r="AZ237" t="str">
            <v>Low</v>
          </cell>
          <cell r="BA237">
            <v>0.92</v>
          </cell>
          <cell r="BB237">
            <v>0.92</v>
          </cell>
          <cell r="BC237">
            <v>2.92</v>
          </cell>
          <cell r="BD237" t="str">
            <v>Worse</v>
          </cell>
          <cell r="BF237">
            <v>-1.117435621</v>
          </cell>
          <cell r="BH237">
            <v>-2.6977282360000001</v>
          </cell>
          <cell r="BK237">
            <v>-1.117435621</v>
          </cell>
          <cell r="BL237">
            <v>-2.6977282360000001</v>
          </cell>
          <cell r="BM237">
            <v>0.92</v>
          </cell>
          <cell r="BN237">
            <v>0.92</v>
          </cell>
          <cell r="BO237">
            <v>33.07</v>
          </cell>
          <cell r="BP237" t="str">
            <v>Worse than national by 0.92 Z Score</v>
          </cell>
          <cell r="BQ237" t="str">
            <v>Measure NZ: 33.07</v>
          </cell>
          <cell r="BR237" t="str">
            <v>5-year total upto end of 2013</v>
          </cell>
          <cell r="BU237">
            <v>43708</v>
          </cell>
        </row>
        <row r="238">
          <cell r="A238" t="str">
            <v>BowelPermCol</v>
          </cell>
          <cell r="B238">
            <v>51</v>
          </cell>
          <cell r="C238">
            <v>41275</v>
          </cell>
          <cell r="D238" t="str">
            <v>5Y</v>
          </cell>
          <cell r="F238">
            <v>19</v>
          </cell>
          <cell r="G238">
            <v>7</v>
          </cell>
          <cell r="H238">
            <v>36.842105263000001</v>
          </cell>
          <cell r="I238" t="str">
            <v>Percentage of people with rectal cancer whose major surgery results in a permanent colostomy</v>
          </cell>
          <cell r="J238" t="str">
            <v>EFCT</v>
          </cell>
          <cell r="K238" t="str">
            <v>BoweCancer</v>
          </cell>
          <cell r="N238" t="str">
            <v>O</v>
          </cell>
          <cell r="O238" t="str">
            <v>Rate</v>
          </cell>
          <cell r="Q238" t="str">
            <v>Y</v>
          </cell>
          <cell r="R238" t="str">
            <v>Hauora Tairawhiti</v>
          </cell>
          <cell r="T238">
            <v>100</v>
          </cell>
          <cell r="V238">
            <v>1</v>
          </cell>
          <cell r="W238" t="str">
            <v>Low</v>
          </cell>
          <cell r="X238">
            <v>33.070500928000001</v>
          </cell>
          <cell r="Y238" t="str">
            <v>LastPeriod</v>
          </cell>
          <cell r="AA238">
            <v>36.842105263000001</v>
          </cell>
          <cell r="AB238">
            <v>36.842105263000001</v>
          </cell>
          <cell r="AC238">
            <v>41275</v>
          </cell>
          <cell r="AD238">
            <v>41275</v>
          </cell>
          <cell r="AE238" t="str">
            <v>Dom</v>
          </cell>
          <cell r="AF238" t="str">
            <v>People</v>
          </cell>
          <cell r="AH238">
            <v>247.5</v>
          </cell>
          <cell r="AJ238">
            <v>-0.38268343199999999</v>
          </cell>
          <cell r="AL238">
            <v>-0.92387953300000003</v>
          </cell>
          <cell r="AM238">
            <v>2.1</v>
          </cell>
          <cell r="AN238" t="str">
            <v>EFCT81</v>
          </cell>
          <cell r="AO238" t="str">
            <v>Contributory bowel cancer</v>
          </cell>
          <cell r="AP238" t="str">
            <v>https://www.hqsc.govt.nz/our-programmes/health-quality-evaluation/projects/atlas-of-healthcare-variation/bowel-cancer/</v>
          </cell>
          <cell r="AQ238" t="str">
            <v>https://www.hqsc.govt.nz/our-programmes/health-quality-evaluation/projects/atlas-of-healthcare-variation/</v>
          </cell>
          <cell r="AR238">
            <v>0</v>
          </cell>
          <cell r="AS238" t="str">
            <v>N</v>
          </cell>
          <cell r="AT238">
            <v>33.070500928000001</v>
          </cell>
          <cell r="AU238">
            <v>3.7716043355000002</v>
          </cell>
          <cell r="AV238">
            <v>14.224999263999999</v>
          </cell>
          <cell r="AW238">
            <v>7.3726746934999996</v>
          </cell>
          <cell r="AX238">
            <v>20</v>
          </cell>
          <cell r="AY238">
            <v>0.51</v>
          </cell>
          <cell r="AZ238" t="str">
            <v>Low</v>
          </cell>
          <cell r="BD238" t="str">
            <v>Small Sample</v>
          </cell>
          <cell r="BM238">
            <v>0.51</v>
          </cell>
          <cell r="BN238">
            <v>0.51</v>
          </cell>
          <cell r="BO238">
            <v>33.07</v>
          </cell>
          <cell r="BP238" t="str">
            <v>Small Sample than national by 0.51 Z Score</v>
          </cell>
          <cell r="BQ238" t="str">
            <v>Measure NZ: 33.07</v>
          </cell>
          <cell r="BR238" t="str">
            <v>5-year total upto end of 2013</v>
          </cell>
          <cell r="BU238">
            <v>43708</v>
          </cell>
        </row>
        <row r="239">
          <cell r="A239" t="str">
            <v>BowelPermCol</v>
          </cell>
          <cell r="B239">
            <v>61</v>
          </cell>
          <cell r="C239">
            <v>41275</v>
          </cell>
          <cell r="D239" t="str">
            <v>5Y</v>
          </cell>
          <cell r="F239">
            <v>91</v>
          </cell>
          <cell r="G239">
            <v>28</v>
          </cell>
          <cell r="H239">
            <v>30.769230769</v>
          </cell>
          <cell r="I239" t="str">
            <v>Percentage of people with rectal cancer whose major surgery results in a permanent colostomy</v>
          </cell>
          <cell r="J239" t="str">
            <v>EFCT</v>
          </cell>
          <cell r="K239" t="str">
            <v>BoweCancer</v>
          </cell>
          <cell r="N239" t="str">
            <v>O</v>
          </cell>
          <cell r="O239" t="str">
            <v>Rate</v>
          </cell>
          <cell r="Q239" t="str">
            <v>Y</v>
          </cell>
          <cell r="R239" t="str">
            <v>Hawke’s Bay DHB</v>
          </cell>
          <cell r="T239">
            <v>100</v>
          </cell>
          <cell r="V239">
            <v>0</v>
          </cell>
          <cell r="W239" t="str">
            <v>Low</v>
          </cell>
          <cell r="X239">
            <v>33.070500928000001</v>
          </cell>
          <cell r="Y239" t="str">
            <v>LastPeriod</v>
          </cell>
          <cell r="AA239">
            <v>30.769230769</v>
          </cell>
          <cell r="AB239">
            <v>30.769230769</v>
          </cell>
          <cell r="AC239">
            <v>41275</v>
          </cell>
          <cell r="AD239">
            <v>41275</v>
          </cell>
          <cell r="AE239" t="str">
            <v>Dom</v>
          </cell>
          <cell r="AF239" t="str">
            <v>People</v>
          </cell>
          <cell r="AH239">
            <v>247.5</v>
          </cell>
          <cell r="AJ239">
            <v>-0.38268343199999999</v>
          </cell>
          <cell r="AL239">
            <v>-0.92387953300000003</v>
          </cell>
          <cell r="AM239">
            <v>2.1</v>
          </cell>
          <cell r="AN239" t="str">
            <v>EFCT81</v>
          </cell>
          <cell r="AO239" t="str">
            <v>Contributory bowel cancer</v>
          </cell>
          <cell r="AP239" t="str">
            <v>https://www.hqsc.govt.nz/our-programmes/health-quality-evaluation/projects/atlas-of-healthcare-variation/bowel-cancer/</v>
          </cell>
          <cell r="AQ239" t="str">
            <v>https://www.hqsc.govt.nz/our-programmes/health-quality-evaluation/projects/atlas-of-healthcare-variation/</v>
          </cell>
          <cell r="AR239">
            <v>0</v>
          </cell>
          <cell r="AS239" t="str">
            <v>N</v>
          </cell>
          <cell r="AT239">
            <v>33.070500928000001</v>
          </cell>
          <cell r="AU239">
            <v>-2.3012701579999999</v>
          </cell>
          <cell r="AV239">
            <v>5.2958443419999996</v>
          </cell>
          <cell r="AW239">
            <v>7.3726746934999996</v>
          </cell>
          <cell r="AX239">
            <v>20</v>
          </cell>
          <cell r="AY239">
            <v>-0.31</v>
          </cell>
          <cell r="AZ239" t="str">
            <v>Low</v>
          </cell>
          <cell r="BA239">
            <v>-0.31</v>
          </cell>
          <cell r="BB239">
            <v>-0.31</v>
          </cell>
          <cell r="BC239">
            <v>1.69</v>
          </cell>
          <cell r="BD239" t="str">
            <v>Better</v>
          </cell>
          <cell r="BF239">
            <v>-0.64673499999999995</v>
          </cell>
          <cell r="BH239">
            <v>-1.561356411</v>
          </cell>
          <cell r="BK239">
            <v>-0.64673499999999995</v>
          </cell>
          <cell r="BL239">
            <v>-1.561356411</v>
          </cell>
          <cell r="BM239">
            <v>0.31</v>
          </cell>
          <cell r="BN239">
            <v>0.31</v>
          </cell>
          <cell r="BO239">
            <v>33.07</v>
          </cell>
          <cell r="BP239" t="str">
            <v>Better than national by 0.31 Z Score</v>
          </cell>
          <cell r="BQ239" t="str">
            <v>Measure NZ: 33.07</v>
          </cell>
          <cell r="BR239" t="str">
            <v>5-year total upto end of 2013</v>
          </cell>
          <cell r="BU239">
            <v>43708</v>
          </cell>
        </row>
        <row r="240">
          <cell r="A240" t="str">
            <v>BowelPermCol</v>
          </cell>
          <cell r="B240">
            <v>92</v>
          </cell>
          <cell r="C240">
            <v>41275</v>
          </cell>
          <cell r="D240" t="str">
            <v>5Y</v>
          </cell>
          <cell r="F240">
            <v>68</v>
          </cell>
          <cell r="G240">
            <v>22</v>
          </cell>
          <cell r="H240">
            <v>32.352941176000002</v>
          </cell>
          <cell r="I240" t="str">
            <v>Percentage of people with rectal cancer whose major surgery results in a permanent colostomy</v>
          </cell>
          <cell r="J240" t="str">
            <v>EFCT</v>
          </cell>
          <cell r="K240" t="str">
            <v>BoweCancer</v>
          </cell>
          <cell r="N240" t="str">
            <v>O</v>
          </cell>
          <cell r="O240" t="str">
            <v>Rate</v>
          </cell>
          <cell r="Q240" t="str">
            <v>Y</v>
          </cell>
          <cell r="R240" t="str">
            <v>Hutt Valley DHB</v>
          </cell>
          <cell r="T240">
            <v>100</v>
          </cell>
          <cell r="V240">
            <v>0</v>
          </cell>
          <cell r="W240" t="str">
            <v>Low</v>
          </cell>
          <cell r="X240">
            <v>33.070500928000001</v>
          </cell>
          <cell r="Y240" t="str">
            <v>LastPeriod</v>
          </cell>
          <cell r="AA240">
            <v>32.352941176000002</v>
          </cell>
          <cell r="AB240">
            <v>32.352941176000002</v>
          </cell>
          <cell r="AC240">
            <v>41275</v>
          </cell>
          <cell r="AD240">
            <v>41275</v>
          </cell>
          <cell r="AE240" t="str">
            <v>Dom</v>
          </cell>
          <cell r="AF240" t="str">
            <v>People</v>
          </cell>
          <cell r="AH240">
            <v>247.5</v>
          </cell>
          <cell r="AJ240">
            <v>-0.38268343199999999</v>
          </cell>
          <cell r="AL240">
            <v>-0.92387953300000003</v>
          </cell>
          <cell r="AM240">
            <v>2.1</v>
          </cell>
          <cell r="AN240" t="str">
            <v>EFCT81</v>
          </cell>
          <cell r="AO240" t="str">
            <v>Contributory bowel cancer</v>
          </cell>
          <cell r="AP240" t="str">
            <v>https://www.hqsc.govt.nz/our-programmes/health-quality-evaluation/projects/atlas-of-healthcare-variation/bowel-cancer/</v>
          </cell>
          <cell r="AQ240" t="str">
            <v>https://www.hqsc.govt.nz/our-programmes/health-quality-evaluation/projects/atlas-of-healthcare-variation/</v>
          </cell>
          <cell r="AR240">
            <v>0</v>
          </cell>
          <cell r="AS240" t="str">
            <v>N</v>
          </cell>
          <cell r="AT240">
            <v>33.070500928000001</v>
          </cell>
          <cell r="AU240">
            <v>-0.71755975100000002</v>
          </cell>
          <cell r="AV240">
            <v>0.51489199649999995</v>
          </cell>
          <cell r="AW240">
            <v>7.3726746934999996</v>
          </cell>
          <cell r="AX240">
            <v>20</v>
          </cell>
          <cell r="AY240">
            <v>-0.1</v>
          </cell>
          <cell r="AZ240" t="str">
            <v>Low</v>
          </cell>
          <cell r="BA240">
            <v>-0.1</v>
          </cell>
          <cell r="BB240">
            <v>-0.1</v>
          </cell>
          <cell r="BC240">
            <v>1.9</v>
          </cell>
          <cell r="BD240" t="str">
            <v>Better</v>
          </cell>
          <cell r="BF240">
            <v>-0.72709852100000005</v>
          </cell>
          <cell r="BH240">
            <v>-1.755371113</v>
          </cell>
          <cell r="BK240">
            <v>-0.72709852100000005</v>
          </cell>
          <cell r="BL240">
            <v>-1.755371113</v>
          </cell>
          <cell r="BM240">
            <v>0.1</v>
          </cell>
          <cell r="BN240">
            <v>0.1</v>
          </cell>
          <cell r="BO240">
            <v>33.07</v>
          </cell>
          <cell r="BP240" t="str">
            <v>Better than national by 0.10 Z Score</v>
          </cell>
          <cell r="BQ240" t="str">
            <v>Measure NZ: 33.07</v>
          </cell>
          <cell r="BR240" t="str">
            <v>5-year total upto end of 2013</v>
          </cell>
          <cell r="BU240">
            <v>43708</v>
          </cell>
        </row>
        <row r="241">
          <cell r="A241" t="str">
            <v>BowelPermCol</v>
          </cell>
          <cell r="B241">
            <v>42</v>
          </cell>
          <cell r="C241">
            <v>41275</v>
          </cell>
          <cell r="D241" t="str">
            <v>5Y</v>
          </cell>
          <cell r="F241">
            <v>58</v>
          </cell>
          <cell r="G241">
            <v>22</v>
          </cell>
          <cell r="H241">
            <v>37.931034482999998</v>
          </cell>
          <cell r="I241" t="str">
            <v>Percentage of people with rectal cancer whose major surgery results in a permanent colostomy</v>
          </cell>
          <cell r="J241" t="str">
            <v>EFCT</v>
          </cell>
          <cell r="K241" t="str">
            <v>BoweCancer</v>
          </cell>
          <cell r="N241" t="str">
            <v>O</v>
          </cell>
          <cell r="O241" t="str">
            <v>Rate</v>
          </cell>
          <cell r="Q241" t="str">
            <v>Y</v>
          </cell>
          <cell r="R241" t="str">
            <v>Lakes DHB</v>
          </cell>
          <cell r="T241">
            <v>100</v>
          </cell>
          <cell r="V241">
            <v>0</v>
          </cell>
          <cell r="W241" t="str">
            <v>Low</v>
          </cell>
          <cell r="X241">
            <v>33.070500928000001</v>
          </cell>
          <cell r="Y241" t="str">
            <v>LastPeriod</v>
          </cell>
          <cell r="AA241">
            <v>37.931034482999998</v>
          </cell>
          <cell r="AB241">
            <v>37.931034482999998</v>
          </cell>
          <cell r="AC241">
            <v>41275</v>
          </cell>
          <cell r="AD241">
            <v>41275</v>
          </cell>
          <cell r="AE241" t="str">
            <v>Dom</v>
          </cell>
          <cell r="AF241" t="str">
            <v>People</v>
          </cell>
          <cell r="AH241">
            <v>247.5</v>
          </cell>
          <cell r="AJ241">
            <v>-0.38268343199999999</v>
          </cell>
          <cell r="AL241">
            <v>-0.92387953300000003</v>
          </cell>
          <cell r="AM241">
            <v>2.1</v>
          </cell>
          <cell r="AN241" t="str">
            <v>EFCT81</v>
          </cell>
          <cell r="AO241" t="str">
            <v>Contributory bowel cancer</v>
          </cell>
          <cell r="AP241" t="str">
            <v>https://www.hqsc.govt.nz/our-programmes/health-quality-evaluation/projects/atlas-of-healthcare-variation/bowel-cancer/</v>
          </cell>
          <cell r="AQ241" t="str">
            <v>https://www.hqsc.govt.nz/our-programmes/health-quality-evaluation/projects/atlas-of-healthcare-variation/</v>
          </cell>
          <cell r="AR241">
            <v>0</v>
          </cell>
          <cell r="AS241" t="str">
            <v>N</v>
          </cell>
          <cell r="AT241">
            <v>33.070500928000001</v>
          </cell>
          <cell r="AU241">
            <v>4.8605335551</v>
          </cell>
          <cell r="AV241">
            <v>23.624786440000001</v>
          </cell>
          <cell r="AW241">
            <v>7.3726746934999996</v>
          </cell>
          <cell r="AX241">
            <v>20</v>
          </cell>
          <cell r="AY241">
            <v>0.66</v>
          </cell>
          <cell r="AZ241" t="str">
            <v>Low</v>
          </cell>
          <cell r="BA241">
            <v>0.66</v>
          </cell>
          <cell r="BB241">
            <v>0.66</v>
          </cell>
          <cell r="BC241">
            <v>2.66</v>
          </cell>
          <cell r="BD241" t="str">
            <v>Worse</v>
          </cell>
          <cell r="BF241">
            <v>-1.0179379289999999</v>
          </cell>
          <cell r="BH241">
            <v>-2.457519558</v>
          </cell>
          <cell r="BK241">
            <v>-1.0179379289999999</v>
          </cell>
          <cell r="BL241">
            <v>-2.457519558</v>
          </cell>
          <cell r="BM241">
            <v>0.66</v>
          </cell>
          <cell r="BN241">
            <v>0.66</v>
          </cell>
          <cell r="BO241">
            <v>33.07</v>
          </cell>
          <cell r="BP241" t="str">
            <v>Worse than national by 0.66 Z Score</v>
          </cell>
          <cell r="BQ241" t="str">
            <v>Measure NZ: 33.07</v>
          </cell>
          <cell r="BR241" t="str">
            <v>5-year total upto end of 2013</v>
          </cell>
          <cell r="BU241">
            <v>43708</v>
          </cell>
        </row>
        <row r="242">
          <cell r="A242" t="str">
            <v>BowelPermCol</v>
          </cell>
          <cell r="B242">
            <v>81</v>
          </cell>
          <cell r="C242">
            <v>41275</v>
          </cell>
          <cell r="D242" t="str">
            <v>5Y</v>
          </cell>
          <cell r="F242">
            <v>108</v>
          </cell>
          <cell r="G242">
            <v>39</v>
          </cell>
          <cell r="H242">
            <v>36.111111111</v>
          </cell>
          <cell r="I242" t="str">
            <v>Percentage of people with rectal cancer whose major surgery results in a permanent colostomy</v>
          </cell>
          <cell r="J242" t="str">
            <v>EFCT</v>
          </cell>
          <cell r="K242" t="str">
            <v>BoweCancer</v>
          </cell>
          <cell r="N242" t="str">
            <v>O</v>
          </cell>
          <cell r="O242" t="str">
            <v>Rate</v>
          </cell>
          <cell r="Q242" t="str">
            <v>Y</v>
          </cell>
          <cell r="R242" t="str">
            <v>MidCentral DHB</v>
          </cell>
          <cell r="T242">
            <v>100</v>
          </cell>
          <cell r="V242">
            <v>0</v>
          </cell>
          <cell r="W242" t="str">
            <v>Low</v>
          </cell>
          <cell r="X242">
            <v>33.070500928000001</v>
          </cell>
          <cell r="Y242" t="str">
            <v>LastPeriod</v>
          </cell>
          <cell r="AA242">
            <v>36.111111111</v>
          </cell>
          <cell r="AB242">
            <v>36.111111111</v>
          </cell>
          <cell r="AC242">
            <v>41275</v>
          </cell>
          <cell r="AD242">
            <v>41275</v>
          </cell>
          <cell r="AE242" t="str">
            <v>Dom</v>
          </cell>
          <cell r="AF242" t="str">
            <v>People</v>
          </cell>
          <cell r="AH242">
            <v>247.5</v>
          </cell>
          <cell r="AJ242">
            <v>-0.38268343199999999</v>
          </cell>
          <cell r="AL242">
            <v>-0.92387953300000003</v>
          </cell>
          <cell r="AM242">
            <v>2.1</v>
          </cell>
          <cell r="AN242" t="str">
            <v>EFCT81</v>
          </cell>
          <cell r="AO242" t="str">
            <v>Contributory bowel cancer</v>
          </cell>
          <cell r="AP242" t="str">
            <v>https://www.hqsc.govt.nz/our-programmes/health-quality-evaluation/projects/atlas-of-healthcare-variation/bowel-cancer/</v>
          </cell>
          <cell r="AQ242" t="str">
            <v>https://www.hqsc.govt.nz/our-programmes/health-quality-evaluation/projects/atlas-of-healthcare-variation/</v>
          </cell>
          <cell r="AR242">
            <v>0</v>
          </cell>
          <cell r="AS242" t="str">
            <v>N</v>
          </cell>
          <cell r="AT242">
            <v>33.070500928000001</v>
          </cell>
          <cell r="AU242">
            <v>3.0406101835000001</v>
          </cell>
          <cell r="AV242">
            <v>9.2453102878000006</v>
          </cell>
          <cell r="AW242">
            <v>7.3726746934999996</v>
          </cell>
          <cell r="AX242">
            <v>20</v>
          </cell>
          <cell r="AY242">
            <v>0.41</v>
          </cell>
          <cell r="AZ242" t="str">
            <v>Low</v>
          </cell>
          <cell r="BA242">
            <v>0.41</v>
          </cell>
          <cell r="BB242">
            <v>0.41</v>
          </cell>
          <cell r="BC242">
            <v>2.41</v>
          </cell>
          <cell r="BD242" t="str">
            <v>Worse</v>
          </cell>
          <cell r="BF242">
            <v>-0.92226707100000005</v>
          </cell>
          <cell r="BH242">
            <v>-2.2265496749999998</v>
          </cell>
          <cell r="BK242">
            <v>-0.92226707100000005</v>
          </cell>
          <cell r="BL242">
            <v>-2.2265496749999998</v>
          </cell>
          <cell r="BM242">
            <v>0.41</v>
          </cell>
          <cell r="BN242">
            <v>0.41</v>
          </cell>
          <cell r="BO242">
            <v>33.07</v>
          </cell>
          <cell r="BP242" t="str">
            <v>Worse than national by 0.41 Z Score</v>
          </cell>
          <cell r="BQ242" t="str">
            <v>Measure NZ: 33.07</v>
          </cell>
          <cell r="BR242" t="str">
            <v>5-year total upto end of 2013</v>
          </cell>
          <cell r="BU242">
            <v>43708</v>
          </cell>
        </row>
        <row r="243">
          <cell r="A243" t="str">
            <v>BowelPermCol</v>
          </cell>
          <cell r="B243">
            <v>101</v>
          </cell>
          <cell r="C243">
            <v>41275</v>
          </cell>
          <cell r="D243" t="str">
            <v>5Y</v>
          </cell>
          <cell r="F243">
            <v>100</v>
          </cell>
          <cell r="G243">
            <v>29</v>
          </cell>
          <cell r="H243">
            <v>29</v>
          </cell>
          <cell r="I243" t="str">
            <v>Percentage of people with rectal cancer whose major surgery results in a permanent colostomy</v>
          </cell>
          <cell r="J243" t="str">
            <v>EFCT</v>
          </cell>
          <cell r="K243" t="str">
            <v>BoweCancer</v>
          </cell>
          <cell r="N243" t="str">
            <v>O</v>
          </cell>
          <cell r="O243" t="str">
            <v>Rate</v>
          </cell>
          <cell r="Q243" t="str">
            <v>Y</v>
          </cell>
          <cell r="R243" t="str">
            <v>Nelson Marlborough DHB</v>
          </cell>
          <cell r="T243">
            <v>100</v>
          </cell>
          <cell r="V243">
            <v>0</v>
          </cell>
          <cell r="W243" t="str">
            <v>Low</v>
          </cell>
          <cell r="X243">
            <v>33.070500928000001</v>
          </cell>
          <cell r="Y243" t="str">
            <v>LastPeriod</v>
          </cell>
          <cell r="AA243">
            <v>29</v>
          </cell>
          <cell r="AB243">
            <v>29</v>
          </cell>
          <cell r="AC243">
            <v>41275</v>
          </cell>
          <cell r="AD243">
            <v>41275</v>
          </cell>
          <cell r="AE243" t="str">
            <v>Dom</v>
          </cell>
          <cell r="AF243" t="str">
            <v>People</v>
          </cell>
          <cell r="AH243">
            <v>247.5</v>
          </cell>
          <cell r="AJ243">
            <v>-0.38268343199999999</v>
          </cell>
          <cell r="AL243">
            <v>-0.92387953300000003</v>
          </cell>
          <cell r="AM243">
            <v>2.1</v>
          </cell>
          <cell r="AN243" t="str">
            <v>EFCT81</v>
          </cell>
          <cell r="AO243" t="str">
            <v>Contributory bowel cancer</v>
          </cell>
          <cell r="AP243" t="str">
            <v>https://www.hqsc.govt.nz/our-programmes/health-quality-evaluation/projects/atlas-of-healthcare-variation/bowel-cancer/</v>
          </cell>
          <cell r="AQ243" t="str">
            <v>https://www.hqsc.govt.nz/our-programmes/health-quality-evaluation/projects/atlas-of-healthcare-variation/</v>
          </cell>
          <cell r="AR243">
            <v>0</v>
          </cell>
          <cell r="AS243" t="str">
            <v>N</v>
          </cell>
          <cell r="AT243">
            <v>33.070500928000001</v>
          </cell>
          <cell r="AU243">
            <v>-4.0705009280000004</v>
          </cell>
          <cell r="AV243">
            <v>16.568977801999999</v>
          </cell>
          <cell r="AW243">
            <v>7.3726746934999996</v>
          </cell>
          <cell r="AX243">
            <v>20</v>
          </cell>
          <cell r="AY243">
            <v>-0.55000000000000004</v>
          </cell>
          <cell r="AZ243" t="str">
            <v>Low</v>
          </cell>
          <cell r="BA243">
            <v>-0.55000000000000004</v>
          </cell>
          <cell r="BB243">
            <v>-0.55000000000000004</v>
          </cell>
          <cell r="BC243">
            <v>1.45</v>
          </cell>
          <cell r="BD243" t="str">
            <v>Better</v>
          </cell>
          <cell r="BF243">
            <v>-0.55489097600000004</v>
          </cell>
          <cell r="BH243">
            <v>-1.3396253229999999</v>
          </cell>
          <cell r="BK243">
            <v>-0.55489097600000004</v>
          </cell>
          <cell r="BL243">
            <v>-1.3396253229999999</v>
          </cell>
          <cell r="BM243">
            <v>0.55000000000000004</v>
          </cell>
          <cell r="BN243">
            <v>0.55000000000000004</v>
          </cell>
          <cell r="BO243">
            <v>33.07</v>
          </cell>
          <cell r="BP243" t="str">
            <v>Better than national by 0.55 Z Score</v>
          </cell>
          <cell r="BQ243" t="str">
            <v>Measure NZ: 33.07</v>
          </cell>
          <cell r="BR243" t="str">
            <v>5-year total upto end of 2013</v>
          </cell>
          <cell r="BU243">
            <v>43708</v>
          </cell>
        </row>
        <row r="244">
          <cell r="A244" t="str">
            <v>BowelPermCol</v>
          </cell>
          <cell r="B244">
            <v>200</v>
          </cell>
          <cell r="C244">
            <v>41275</v>
          </cell>
          <cell r="D244" t="str">
            <v>5Y</v>
          </cell>
          <cell r="F244">
            <v>2156</v>
          </cell>
          <cell r="G244">
            <v>713</v>
          </cell>
          <cell r="H244">
            <v>33.070500928000001</v>
          </cell>
          <cell r="I244" t="str">
            <v>Percentage of people with rectal cancer whose major surgery results in a permanent colostomy</v>
          </cell>
          <cell r="J244" t="str">
            <v>EFCT</v>
          </cell>
          <cell r="K244" t="str">
            <v>BoweCancer</v>
          </cell>
          <cell r="N244" t="str">
            <v>O</v>
          </cell>
          <cell r="O244" t="str">
            <v>Rate</v>
          </cell>
          <cell r="Q244" t="str">
            <v>Y</v>
          </cell>
          <cell r="R244" t="str">
            <v>New Zealand</v>
          </cell>
          <cell r="T244">
            <v>100</v>
          </cell>
          <cell r="V244">
            <v>0</v>
          </cell>
          <cell r="W244" t="str">
            <v>Low</v>
          </cell>
          <cell r="X244">
            <v>33.070500928000001</v>
          </cell>
          <cell r="Y244" t="str">
            <v>LastPeriod</v>
          </cell>
          <cell r="AA244">
            <v>33.070500928000001</v>
          </cell>
          <cell r="AB244">
            <v>33.070500928000001</v>
          </cell>
          <cell r="AC244">
            <v>41275</v>
          </cell>
          <cell r="AD244">
            <v>41275</v>
          </cell>
          <cell r="AE244" t="str">
            <v>Dom</v>
          </cell>
          <cell r="AF244" t="str">
            <v>People</v>
          </cell>
          <cell r="AH244">
            <v>247.5</v>
          </cell>
          <cell r="AJ244">
            <v>-0.38268343199999999</v>
          </cell>
          <cell r="AL244">
            <v>-0.92387953300000003</v>
          </cell>
          <cell r="AM244">
            <v>2.1</v>
          </cell>
          <cell r="AN244" t="str">
            <v>EFCT81</v>
          </cell>
          <cell r="AO244" t="str">
            <v>Contributory bowel cancer</v>
          </cell>
          <cell r="AP244" t="str">
            <v>https://www.hqsc.govt.nz/our-programmes/health-quality-evaluation/projects/atlas-of-healthcare-variation/bowel-cancer/</v>
          </cell>
          <cell r="AQ244" t="str">
            <v>https://www.hqsc.govt.nz/our-programmes/health-quality-evaluation/projects/atlas-of-healthcare-variation/</v>
          </cell>
          <cell r="AR244">
            <v>0</v>
          </cell>
          <cell r="AS244" t="str">
            <v>N</v>
          </cell>
          <cell r="AT244">
            <v>33.070500928000001</v>
          </cell>
          <cell r="AU244">
            <v>0</v>
          </cell>
          <cell r="AV244">
            <v>0</v>
          </cell>
          <cell r="AW244">
            <v>7.3726746934999996</v>
          </cell>
          <cell r="AX244">
            <v>20</v>
          </cell>
          <cell r="AY244">
            <v>0</v>
          </cell>
          <cell r="AZ244" t="str">
            <v>Low</v>
          </cell>
          <cell r="BA244">
            <v>0</v>
          </cell>
          <cell r="BB244">
            <v>0</v>
          </cell>
          <cell r="BC244">
            <v>2</v>
          </cell>
          <cell r="BD244" t="str">
            <v>Same</v>
          </cell>
          <cell r="BF244">
            <v>-0.76536686399999998</v>
          </cell>
          <cell r="BH244">
            <v>-1.8477590660000001</v>
          </cell>
          <cell r="BK244">
            <v>-0.76536686399999998</v>
          </cell>
          <cell r="BL244">
            <v>-1.8477590660000001</v>
          </cell>
          <cell r="BM244">
            <v>0</v>
          </cell>
          <cell r="BN244">
            <v>0</v>
          </cell>
          <cell r="BO244">
            <v>33.07</v>
          </cell>
          <cell r="BP244" t="str">
            <v>National average</v>
          </cell>
          <cell r="BQ244" t="str">
            <v>Measure NZ: 33.07</v>
          </cell>
          <cell r="BR244" t="str">
            <v>5-year total upto end of 2013</v>
          </cell>
          <cell r="BU244">
            <v>43708</v>
          </cell>
        </row>
        <row r="245">
          <cell r="A245" t="str">
            <v>BowelPermCol</v>
          </cell>
          <cell r="B245">
            <v>11</v>
          </cell>
          <cell r="C245">
            <v>41275</v>
          </cell>
          <cell r="D245" t="str">
            <v>5Y</v>
          </cell>
          <cell r="F245">
            <v>108</v>
          </cell>
          <cell r="G245">
            <v>38</v>
          </cell>
          <cell r="H245">
            <v>35.185185185000002</v>
          </cell>
          <cell r="I245" t="str">
            <v>Percentage of people with rectal cancer whose major surgery results in a permanent colostomy</v>
          </cell>
          <cell r="J245" t="str">
            <v>EFCT</v>
          </cell>
          <cell r="K245" t="str">
            <v>BoweCancer</v>
          </cell>
          <cell r="N245" t="str">
            <v>O</v>
          </cell>
          <cell r="O245" t="str">
            <v>Rate</v>
          </cell>
          <cell r="Q245" t="str">
            <v>Y</v>
          </cell>
          <cell r="R245" t="str">
            <v>Northland DHB</v>
          </cell>
          <cell r="T245">
            <v>100</v>
          </cell>
          <cell r="V245">
            <v>0</v>
          </cell>
          <cell r="W245" t="str">
            <v>Low</v>
          </cell>
          <cell r="X245">
            <v>33.070500928000001</v>
          </cell>
          <cell r="Y245" t="str">
            <v>LastPeriod</v>
          </cell>
          <cell r="AA245">
            <v>35.185185185000002</v>
          </cell>
          <cell r="AB245">
            <v>35.185185185000002</v>
          </cell>
          <cell r="AC245">
            <v>41275</v>
          </cell>
          <cell r="AD245">
            <v>41275</v>
          </cell>
          <cell r="AE245" t="str">
            <v>Dom</v>
          </cell>
          <cell r="AF245" t="str">
            <v>People</v>
          </cell>
          <cell r="AH245">
            <v>247.5</v>
          </cell>
          <cell r="AJ245">
            <v>-0.38268343199999999</v>
          </cell>
          <cell r="AL245">
            <v>-0.92387953300000003</v>
          </cell>
          <cell r="AM245">
            <v>2.1</v>
          </cell>
          <cell r="AN245" t="str">
            <v>EFCT81</v>
          </cell>
          <cell r="AO245" t="str">
            <v>Contributory bowel cancer</v>
          </cell>
          <cell r="AP245" t="str">
            <v>https://www.hqsc.govt.nz/our-programmes/health-quality-evaluation/projects/atlas-of-healthcare-variation/bowel-cancer/</v>
          </cell>
          <cell r="AQ245" t="str">
            <v>https://www.hqsc.govt.nz/our-programmes/health-quality-evaluation/projects/atlas-of-healthcare-variation/</v>
          </cell>
          <cell r="AR245">
            <v>0</v>
          </cell>
          <cell r="AS245" t="str">
            <v>N</v>
          </cell>
          <cell r="AT245">
            <v>33.070500928000001</v>
          </cell>
          <cell r="AU245">
            <v>2.1146842575</v>
          </cell>
          <cell r="AV245">
            <v>4.4718895091000004</v>
          </cell>
          <cell r="AW245">
            <v>7.3726746934999996</v>
          </cell>
          <cell r="AX245">
            <v>20</v>
          </cell>
          <cell r="AY245">
            <v>0.28999999999999998</v>
          </cell>
          <cell r="AZ245" t="str">
            <v>Low</v>
          </cell>
          <cell r="BA245">
            <v>0.28999999999999998</v>
          </cell>
          <cell r="BB245">
            <v>0.28999999999999998</v>
          </cell>
          <cell r="BC245">
            <v>2.29</v>
          </cell>
          <cell r="BD245" t="str">
            <v>Worse</v>
          </cell>
          <cell r="BF245">
            <v>-0.87634505900000004</v>
          </cell>
          <cell r="BH245">
            <v>-2.1156841310000001</v>
          </cell>
          <cell r="BK245">
            <v>-0.87634505900000004</v>
          </cell>
          <cell r="BL245">
            <v>-2.1156841310000001</v>
          </cell>
          <cell r="BM245">
            <v>0.28999999999999998</v>
          </cell>
          <cell r="BN245">
            <v>0.28999999999999998</v>
          </cell>
          <cell r="BO245">
            <v>33.07</v>
          </cell>
          <cell r="BP245" t="str">
            <v>Worse than national by 0.29 Z Score</v>
          </cell>
          <cell r="BQ245" t="str">
            <v>Measure NZ: 33.07</v>
          </cell>
          <cell r="BR245" t="str">
            <v>5-year total upto end of 2013</v>
          </cell>
          <cell r="BU245">
            <v>43708</v>
          </cell>
        </row>
        <row r="246">
          <cell r="A246" t="str">
            <v>BowelPermCol</v>
          </cell>
          <cell r="B246">
            <v>123</v>
          </cell>
          <cell r="C246">
            <v>41275</v>
          </cell>
          <cell r="D246" t="str">
            <v>5Y</v>
          </cell>
          <cell r="F246">
            <v>52</v>
          </cell>
          <cell r="G246">
            <v>20</v>
          </cell>
          <cell r="H246">
            <v>38.461538462</v>
          </cell>
          <cell r="I246" t="str">
            <v>Percentage of people with rectal cancer whose major surgery results in a permanent colostomy</v>
          </cell>
          <cell r="J246" t="str">
            <v>EFCT</v>
          </cell>
          <cell r="K246" t="str">
            <v>BoweCancer</v>
          </cell>
          <cell r="N246" t="str">
            <v>O</v>
          </cell>
          <cell r="O246" t="str">
            <v>Rate</v>
          </cell>
          <cell r="Q246" t="str">
            <v>Y</v>
          </cell>
          <cell r="R246" t="str">
            <v>South Canterbury DHB</v>
          </cell>
          <cell r="T246">
            <v>100</v>
          </cell>
          <cell r="V246">
            <v>0</v>
          </cell>
          <cell r="W246" t="str">
            <v>Low</v>
          </cell>
          <cell r="X246">
            <v>33.070500928000001</v>
          </cell>
          <cell r="Y246" t="str">
            <v>LastPeriod</v>
          </cell>
          <cell r="AA246">
            <v>38.461538462</v>
          </cell>
          <cell r="AB246">
            <v>38.461538462</v>
          </cell>
          <cell r="AC246">
            <v>41275</v>
          </cell>
          <cell r="AD246">
            <v>41275</v>
          </cell>
          <cell r="AE246" t="str">
            <v>Dom</v>
          </cell>
          <cell r="AF246" t="str">
            <v>People</v>
          </cell>
          <cell r="AH246">
            <v>247.5</v>
          </cell>
          <cell r="AJ246">
            <v>-0.38268343199999999</v>
          </cell>
          <cell r="AL246">
            <v>-0.92387953300000003</v>
          </cell>
          <cell r="AM246">
            <v>2.1</v>
          </cell>
          <cell r="AN246" t="str">
            <v>EFCT81</v>
          </cell>
          <cell r="AO246" t="str">
            <v>Contributory bowel cancer</v>
          </cell>
          <cell r="AP246" t="str">
            <v>https://www.hqsc.govt.nz/our-programmes/health-quality-evaluation/projects/atlas-of-healthcare-variation/bowel-cancer/</v>
          </cell>
          <cell r="AQ246" t="str">
            <v>https://www.hqsc.govt.nz/our-programmes/health-quality-evaluation/projects/atlas-of-healthcare-variation/</v>
          </cell>
          <cell r="AR246">
            <v>0</v>
          </cell>
          <cell r="AS246" t="str">
            <v>N</v>
          </cell>
          <cell r="AT246">
            <v>33.070500928000001</v>
          </cell>
          <cell r="AU246">
            <v>5.3910375338999996</v>
          </cell>
          <cell r="AV246">
            <v>29.063285692000001</v>
          </cell>
          <cell r="AW246">
            <v>7.3726746934999996</v>
          </cell>
          <cell r="AX246">
            <v>20</v>
          </cell>
          <cell r="AY246">
            <v>0.73</v>
          </cell>
          <cell r="AZ246" t="str">
            <v>Low</v>
          </cell>
          <cell r="BA246">
            <v>0.73</v>
          </cell>
          <cell r="BB246">
            <v>0.73</v>
          </cell>
          <cell r="BC246">
            <v>2.73</v>
          </cell>
          <cell r="BD246" t="str">
            <v>Worse</v>
          </cell>
          <cell r="BF246">
            <v>-1.044725769</v>
          </cell>
          <cell r="BH246">
            <v>-2.522191125</v>
          </cell>
          <cell r="BK246">
            <v>-1.044725769</v>
          </cell>
          <cell r="BL246">
            <v>-2.522191125</v>
          </cell>
          <cell r="BM246">
            <v>0.73</v>
          </cell>
          <cell r="BN246">
            <v>0.73</v>
          </cell>
          <cell r="BO246">
            <v>33.07</v>
          </cell>
          <cell r="BP246" t="str">
            <v>Worse than national by 0.73 Z Score</v>
          </cell>
          <cell r="BQ246" t="str">
            <v>Measure NZ: 33.07</v>
          </cell>
          <cell r="BR246" t="str">
            <v>5-year total upto end of 2013</v>
          </cell>
          <cell r="BU246">
            <v>43708</v>
          </cell>
        </row>
        <row r="247">
          <cell r="A247" t="str">
            <v>BowelPermCol</v>
          </cell>
          <cell r="B247">
            <v>160</v>
          </cell>
          <cell r="C247">
            <v>41275</v>
          </cell>
          <cell r="D247" t="str">
            <v>5Y</v>
          </cell>
          <cell r="F247">
            <v>216</v>
          </cell>
          <cell r="G247">
            <v>79</v>
          </cell>
          <cell r="H247">
            <v>36.574074074000002</v>
          </cell>
          <cell r="I247" t="str">
            <v>Percentage of people with rectal cancer whose major surgery results in a permanent colostomy</v>
          </cell>
          <cell r="J247" t="str">
            <v>EFCT</v>
          </cell>
          <cell r="K247" t="str">
            <v>BoweCancer</v>
          </cell>
          <cell r="N247" t="str">
            <v>O</v>
          </cell>
          <cell r="O247" t="str">
            <v>Rate</v>
          </cell>
          <cell r="Q247" t="str">
            <v>Y</v>
          </cell>
          <cell r="R247" t="str">
            <v>Southern DHB</v>
          </cell>
          <cell r="T247">
            <v>100</v>
          </cell>
          <cell r="V247">
            <v>0</v>
          </cell>
          <cell r="W247" t="str">
            <v>Low</v>
          </cell>
          <cell r="X247">
            <v>33.070500928000001</v>
          </cell>
          <cell r="Y247" t="str">
            <v>LastPeriod</v>
          </cell>
          <cell r="AA247">
            <v>36.574074074000002</v>
          </cell>
          <cell r="AB247">
            <v>36.574074074000002</v>
          </cell>
          <cell r="AC247">
            <v>41275</v>
          </cell>
          <cell r="AD247">
            <v>41275</v>
          </cell>
          <cell r="AE247" t="str">
            <v>Dom</v>
          </cell>
          <cell r="AF247" t="str">
            <v>People</v>
          </cell>
          <cell r="AH247">
            <v>247.5</v>
          </cell>
          <cell r="AJ247">
            <v>-0.38268343199999999</v>
          </cell>
          <cell r="AL247">
            <v>-0.92387953300000003</v>
          </cell>
          <cell r="AM247">
            <v>2.1</v>
          </cell>
          <cell r="AN247" t="str">
            <v>EFCT81</v>
          </cell>
          <cell r="AO247" t="str">
            <v>Contributory bowel cancer</v>
          </cell>
          <cell r="AP247" t="str">
            <v>https://www.hqsc.govt.nz/our-programmes/health-quality-evaluation/projects/atlas-of-healthcare-variation/bowel-cancer/</v>
          </cell>
          <cell r="AQ247" t="str">
            <v>https://www.hqsc.govt.nz/our-programmes/health-quality-evaluation/projects/atlas-of-healthcare-variation/</v>
          </cell>
          <cell r="AR247">
            <v>0</v>
          </cell>
          <cell r="AS247" t="str">
            <v>N</v>
          </cell>
          <cell r="AT247">
            <v>33.070500928000001</v>
          </cell>
          <cell r="AU247">
            <v>3.5035731463999999</v>
          </cell>
          <cell r="AV247">
            <v>12.275024792</v>
          </cell>
          <cell r="AW247">
            <v>7.3726746934999996</v>
          </cell>
          <cell r="AX247">
            <v>20</v>
          </cell>
          <cell r="AY247">
            <v>0.48</v>
          </cell>
          <cell r="AZ247" t="str">
            <v>Low</v>
          </cell>
          <cell r="BA247">
            <v>0.48</v>
          </cell>
          <cell r="BB247">
            <v>0.48</v>
          </cell>
          <cell r="BC247">
            <v>2.48</v>
          </cell>
          <cell r="BD247" t="str">
            <v>Worse</v>
          </cell>
          <cell r="BF247">
            <v>-0.94905491099999995</v>
          </cell>
          <cell r="BH247">
            <v>-2.2912212420000002</v>
          </cell>
          <cell r="BK247">
            <v>-0.94905491099999995</v>
          </cell>
          <cell r="BL247">
            <v>-2.2912212420000002</v>
          </cell>
          <cell r="BM247">
            <v>0.48</v>
          </cell>
          <cell r="BN247">
            <v>0.48</v>
          </cell>
          <cell r="BO247">
            <v>33.07</v>
          </cell>
          <cell r="BP247" t="str">
            <v>Worse than national by 0.48 Z Score</v>
          </cell>
          <cell r="BQ247" t="str">
            <v>Measure NZ: 33.07</v>
          </cell>
          <cell r="BR247" t="str">
            <v>5-year total upto end of 2013</v>
          </cell>
          <cell r="BU247">
            <v>43708</v>
          </cell>
        </row>
        <row r="248">
          <cell r="A248" t="str">
            <v>BowelPermCol</v>
          </cell>
          <cell r="B248">
            <v>71</v>
          </cell>
          <cell r="C248">
            <v>41275</v>
          </cell>
          <cell r="D248" t="str">
            <v>5Y</v>
          </cell>
          <cell r="F248">
            <v>78</v>
          </cell>
          <cell r="G248">
            <v>29</v>
          </cell>
          <cell r="H248">
            <v>37.179487178999999</v>
          </cell>
          <cell r="I248" t="str">
            <v>Percentage of people with rectal cancer whose major surgery results in a permanent colostomy</v>
          </cell>
          <cell r="J248" t="str">
            <v>EFCT</v>
          </cell>
          <cell r="K248" t="str">
            <v>BoweCancer</v>
          </cell>
          <cell r="N248" t="str">
            <v>O</v>
          </cell>
          <cell r="O248" t="str">
            <v>Rate</v>
          </cell>
          <cell r="Q248" t="str">
            <v>Y</v>
          </cell>
          <cell r="R248" t="str">
            <v>Taranaki DHB</v>
          </cell>
          <cell r="T248">
            <v>100</v>
          </cell>
          <cell r="V248">
            <v>0</v>
          </cell>
          <cell r="W248" t="str">
            <v>Low</v>
          </cell>
          <cell r="X248">
            <v>33.070500928000001</v>
          </cell>
          <cell r="Y248" t="str">
            <v>LastPeriod</v>
          </cell>
          <cell r="AA248">
            <v>37.179487178999999</v>
          </cell>
          <cell r="AB248">
            <v>37.179487178999999</v>
          </cell>
          <cell r="AC248">
            <v>41275</v>
          </cell>
          <cell r="AD248">
            <v>41275</v>
          </cell>
          <cell r="AE248" t="str">
            <v>Dom</v>
          </cell>
          <cell r="AF248" t="str">
            <v>People</v>
          </cell>
          <cell r="AH248">
            <v>247.5</v>
          </cell>
          <cell r="AJ248">
            <v>-0.38268343199999999</v>
          </cell>
          <cell r="AL248">
            <v>-0.92387953300000003</v>
          </cell>
          <cell r="AM248">
            <v>2.1</v>
          </cell>
          <cell r="AN248" t="str">
            <v>EFCT81</v>
          </cell>
          <cell r="AO248" t="str">
            <v>Contributory bowel cancer</v>
          </cell>
          <cell r="AP248" t="str">
            <v>https://www.hqsc.govt.nz/our-programmes/health-quality-evaluation/projects/atlas-of-healthcare-variation/bowel-cancer/</v>
          </cell>
          <cell r="AQ248" t="str">
            <v>https://www.hqsc.govt.nz/our-programmes/health-quality-evaluation/projects/atlas-of-healthcare-variation/</v>
          </cell>
          <cell r="AR248">
            <v>0</v>
          </cell>
          <cell r="AS248" t="str">
            <v>N</v>
          </cell>
          <cell r="AT248">
            <v>33.070500928000001</v>
          </cell>
          <cell r="AU248">
            <v>4.1089862518000002</v>
          </cell>
          <cell r="AV248">
            <v>16.883768018000001</v>
          </cell>
          <cell r="AW248">
            <v>7.3726746934999996</v>
          </cell>
          <cell r="AX248">
            <v>20</v>
          </cell>
          <cell r="AY248">
            <v>0.56000000000000005</v>
          </cell>
          <cell r="AZ248" t="str">
            <v>Low</v>
          </cell>
          <cell r="BA248">
            <v>0.56000000000000005</v>
          </cell>
          <cell r="BB248">
            <v>0.56000000000000005</v>
          </cell>
          <cell r="BC248">
            <v>2.56</v>
          </cell>
          <cell r="BD248" t="str">
            <v>Worse</v>
          </cell>
          <cell r="BF248">
            <v>-0.97966958599999998</v>
          </cell>
          <cell r="BH248">
            <v>-2.3651316040000001</v>
          </cell>
          <cell r="BK248">
            <v>-0.97966958599999998</v>
          </cell>
          <cell r="BL248">
            <v>-2.3651316040000001</v>
          </cell>
          <cell r="BM248">
            <v>0.56000000000000005</v>
          </cell>
          <cell r="BN248">
            <v>0.56000000000000005</v>
          </cell>
          <cell r="BO248">
            <v>33.07</v>
          </cell>
          <cell r="BP248" t="str">
            <v>Worse than national by 0.56 Z Score</v>
          </cell>
          <cell r="BQ248" t="str">
            <v>Measure NZ: 33.07</v>
          </cell>
          <cell r="BR248" t="str">
            <v>5-year total upto end of 2013</v>
          </cell>
          <cell r="BU248">
            <v>43708</v>
          </cell>
        </row>
        <row r="249">
          <cell r="A249" t="str">
            <v>BowelPermCol</v>
          </cell>
          <cell r="B249">
            <v>31</v>
          </cell>
          <cell r="C249">
            <v>41275</v>
          </cell>
          <cell r="D249" t="str">
            <v>5Y</v>
          </cell>
          <cell r="F249">
            <v>162</v>
          </cell>
          <cell r="G249">
            <v>47</v>
          </cell>
          <cell r="H249">
            <v>29.012345678999999</v>
          </cell>
          <cell r="I249" t="str">
            <v>Percentage of people with rectal cancer whose major surgery results in a permanent colostomy</v>
          </cell>
          <cell r="J249" t="str">
            <v>EFCT</v>
          </cell>
          <cell r="K249" t="str">
            <v>BoweCancer</v>
          </cell>
          <cell r="N249" t="str">
            <v>O</v>
          </cell>
          <cell r="O249" t="str">
            <v>Rate</v>
          </cell>
          <cell r="Q249" t="str">
            <v>Y</v>
          </cell>
          <cell r="R249" t="str">
            <v>Waikato DHB</v>
          </cell>
          <cell r="T249">
            <v>100</v>
          </cell>
          <cell r="V249">
            <v>0</v>
          </cell>
          <cell r="W249" t="str">
            <v>Low</v>
          </cell>
          <cell r="X249">
            <v>33.070500928000001</v>
          </cell>
          <cell r="Y249" t="str">
            <v>LastPeriod</v>
          </cell>
          <cell r="AA249">
            <v>29.012345678999999</v>
          </cell>
          <cell r="AB249">
            <v>29.012345678999999</v>
          </cell>
          <cell r="AC249">
            <v>41275</v>
          </cell>
          <cell r="AD249">
            <v>41275</v>
          </cell>
          <cell r="AE249" t="str">
            <v>Dom</v>
          </cell>
          <cell r="AF249" t="str">
            <v>People</v>
          </cell>
          <cell r="AH249">
            <v>247.5</v>
          </cell>
          <cell r="AJ249">
            <v>-0.38268343199999999</v>
          </cell>
          <cell r="AL249">
            <v>-0.92387953300000003</v>
          </cell>
          <cell r="AM249">
            <v>2.1</v>
          </cell>
          <cell r="AN249" t="str">
            <v>EFCT81</v>
          </cell>
          <cell r="AO249" t="str">
            <v>Contributory bowel cancer</v>
          </cell>
          <cell r="AP249" t="str">
            <v>https://www.hqsc.govt.nz/our-programmes/health-quality-evaluation/projects/atlas-of-healthcare-variation/bowel-cancer/</v>
          </cell>
          <cell r="AQ249" t="str">
            <v>https://www.hqsc.govt.nz/our-programmes/health-quality-evaluation/projects/atlas-of-healthcare-variation/</v>
          </cell>
          <cell r="AR249">
            <v>0</v>
          </cell>
          <cell r="AS249" t="str">
            <v>N</v>
          </cell>
          <cell r="AT249">
            <v>33.070500928000001</v>
          </cell>
          <cell r="AU249">
            <v>-4.0581552490000004</v>
          </cell>
          <cell r="AV249">
            <v>16.468624022</v>
          </cell>
          <cell r="AW249">
            <v>7.3726746934999996</v>
          </cell>
          <cell r="AX249">
            <v>20</v>
          </cell>
          <cell r="AY249">
            <v>-0.55000000000000004</v>
          </cell>
          <cell r="AZ249" t="str">
            <v>Low</v>
          </cell>
          <cell r="BA249">
            <v>-0.55000000000000004</v>
          </cell>
          <cell r="BB249">
            <v>-0.55000000000000004</v>
          </cell>
          <cell r="BC249">
            <v>1.45</v>
          </cell>
          <cell r="BD249" t="str">
            <v>Better</v>
          </cell>
          <cell r="BF249">
            <v>-0.55489097600000004</v>
          </cell>
          <cell r="BH249">
            <v>-1.3396253229999999</v>
          </cell>
          <cell r="BK249">
            <v>-0.55489097600000004</v>
          </cell>
          <cell r="BL249">
            <v>-1.3396253229999999</v>
          </cell>
          <cell r="BM249">
            <v>0.55000000000000004</v>
          </cell>
          <cell r="BN249">
            <v>0.55000000000000004</v>
          </cell>
          <cell r="BO249">
            <v>33.07</v>
          </cell>
          <cell r="BP249" t="str">
            <v>Better than national by 0.55 Z Score</v>
          </cell>
          <cell r="BQ249" t="str">
            <v>Measure NZ: 33.07</v>
          </cell>
          <cell r="BR249" t="str">
            <v>5-year total upto end of 2013</v>
          </cell>
          <cell r="BU249">
            <v>43708</v>
          </cell>
        </row>
        <row r="250">
          <cell r="A250" t="str">
            <v>BowelPermCol</v>
          </cell>
          <cell r="B250">
            <v>93</v>
          </cell>
          <cell r="C250">
            <v>41275</v>
          </cell>
          <cell r="D250" t="str">
            <v>5Y</v>
          </cell>
          <cell r="F250">
            <v>43</v>
          </cell>
          <cell r="G250">
            <v>11</v>
          </cell>
          <cell r="H250">
            <v>25.581395349000001</v>
          </cell>
          <cell r="I250" t="str">
            <v>Percentage of people with rectal cancer whose major surgery results in a permanent colostomy</v>
          </cell>
          <cell r="J250" t="str">
            <v>EFCT</v>
          </cell>
          <cell r="K250" t="str">
            <v>BoweCancer</v>
          </cell>
          <cell r="N250" t="str">
            <v>O</v>
          </cell>
          <cell r="O250" t="str">
            <v>Rate</v>
          </cell>
          <cell r="Q250" t="str">
            <v>Y</v>
          </cell>
          <cell r="R250" t="str">
            <v>Wairarapa DHB</v>
          </cell>
          <cell r="T250">
            <v>100</v>
          </cell>
          <cell r="V250">
            <v>0</v>
          </cell>
          <cell r="W250" t="str">
            <v>Low</v>
          </cell>
          <cell r="X250">
            <v>33.070500928000001</v>
          </cell>
          <cell r="Y250" t="str">
            <v>LastPeriod</v>
          </cell>
          <cell r="AA250">
            <v>25.581395349000001</v>
          </cell>
          <cell r="AB250">
            <v>25.581395349000001</v>
          </cell>
          <cell r="AC250">
            <v>41275</v>
          </cell>
          <cell r="AD250">
            <v>41275</v>
          </cell>
          <cell r="AE250" t="str">
            <v>Dom</v>
          </cell>
          <cell r="AF250" t="str">
            <v>People</v>
          </cell>
          <cell r="AH250">
            <v>247.5</v>
          </cell>
          <cell r="AJ250">
            <v>-0.38268343199999999</v>
          </cell>
          <cell r="AL250">
            <v>-0.92387953300000003</v>
          </cell>
          <cell r="AM250">
            <v>2.1</v>
          </cell>
          <cell r="AN250" t="str">
            <v>EFCT81</v>
          </cell>
          <cell r="AO250" t="str">
            <v>Contributory bowel cancer</v>
          </cell>
          <cell r="AP250" t="str">
            <v>https://www.hqsc.govt.nz/our-programmes/health-quality-evaluation/projects/atlas-of-healthcare-variation/bowel-cancer/</v>
          </cell>
          <cell r="AQ250" t="str">
            <v>https://www.hqsc.govt.nz/our-programmes/health-quality-evaluation/projects/atlas-of-healthcare-variation/</v>
          </cell>
          <cell r="AR250">
            <v>0</v>
          </cell>
          <cell r="AS250" t="str">
            <v>N</v>
          </cell>
          <cell r="AT250">
            <v>33.070500928000001</v>
          </cell>
          <cell r="AU250">
            <v>-7.4891055790000003</v>
          </cell>
          <cell r="AV250">
            <v>56.086702371000001</v>
          </cell>
          <cell r="AW250">
            <v>7.3726746934999996</v>
          </cell>
          <cell r="AX250">
            <v>20</v>
          </cell>
          <cell r="AY250">
            <v>-1.02</v>
          </cell>
          <cell r="AZ250" t="str">
            <v>Low</v>
          </cell>
          <cell r="BA250">
            <v>-1.02</v>
          </cell>
          <cell r="BB250">
            <v>-1.02</v>
          </cell>
          <cell r="BC250">
            <v>0.99</v>
          </cell>
          <cell r="BD250" t="str">
            <v>Better</v>
          </cell>
          <cell r="BF250">
            <v>-0.37885659799999999</v>
          </cell>
          <cell r="BH250">
            <v>-0.91464073800000001</v>
          </cell>
          <cell r="BK250">
            <v>-0.37885659799999999</v>
          </cell>
          <cell r="BL250">
            <v>-0.91464073800000001</v>
          </cell>
          <cell r="BM250">
            <v>1.02</v>
          </cell>
          <cell r="BN250">
            <v>1.02</v>
          </cell>
          <cell r="BO250">
            <v>33.07</v>
          </cell>
          <cell r="BP250" t="str">
            <v>Better than national by 1.02 Z Score</v>
          </cell>
          <cell r="BQ250" t="str">
            <v>Measure NZ: 33.07</v>
          </cell>
          <cell r="BR250" t="str">
            <v>5-year total upto end of 2013</v>
          </cell>
          <cell r="BU250">
            <v>43708</v>
          </cell>
        </row>
        <row r="251">
          <cell r="A251" t="str">
            <v>BowelPermCol</v>
          </cell>
          <cell r="B251">
            <v>21</v>
          </cell>
          <cell r="C251">
            <v>41275</v>
          </cell>
          <cell r="D251" t="str">
            <v>5Y</v>
          </cell>
          <cell r="F251">
            <v>235</v>
          </cell>
          <cell r="G251">
            <v>58</v>
          </cell>
          <cell r="H251">
            <v>24.680851063999999</v>
          </cell>
          <cell r="I251" t="str">
            <v>Percentage of people with rectal cancer whose major surgery results in a permanent colostomy</v>
          </cell>
          <cell r="J251" t="str">
            <v>EFCT</v>
          </cell>
          <cell r="K251" t="str">
            <v>BoweCancer</v>
          </cell>
          <cell r="N251" t="str">
            <v>O</v>
          </cell>
          <cell r="O251" t="str">
            <v>Rate</v>
          </cell>
          <cell r="Q251" t="str">
            <v>Y</v>
          </cell>
          <cell r="R251" t="str">
            <v>Waitemata DHB</v>
          </cell>
          <cell r="T251">
            <v>100</v>
          </cell>
          <cell r="V251">
            <v>0</v>
          </cell>
          <cell r="W251" t="str">
            <v>Low</v>
          </cell>
          <cell r="X251">
            <v>33.070500928000001</v>
          </cell>
          <cell r="Y251" t="str">
            <v>LastPeriod</v>
          </cell>
          <cell r="AA251">
            <v>24.680851063999999</v>
          </cell>
          <cell r="AB251">
            <v>24.680851063999999</v>
          </cell>
          <cell r="AC251">
            <v>41275</v>
          </cell>
          <cell r="AD251">
            <v>41275</v>
          </cell>
          <cell r="AE251" t="str">
            <v>Dom</v>
          </cell>
          <cell r="AF251" t="str">
            <v>People</v>
          </cell>
          <cell r="AH251">
            <v>247.5</v>
          </cell>
          <cell r="AJ251">
            <v>-0.38268343199999999</v>
          </cell>
          <cell r="AL251">
            <v>-0.92387953300000003</v>
          </cell>
          <cell r="AM251">
            <v>2.1</v>
          </cell>
          <cell r="AN251" t="str">
            <v>EFCT81</v>
          </cell>
          <cell r="AO251" t="str">
            <v>Contributory bowel cancer</v>
          </cell>
          <cell r="AP251" t="str">
            <v>https://www.hqsc.govt.nz/our-programmes/health-quality-evaluation/projects/atlas-of-healthcare-variation/bowel-cancer/</v>
          </cell>
          <cell r="AQ251" t="str">
            <v>https://www.hqsc.govt.nz/our-programmes/health-quality-evaluation/projects/atlas-of-healthcare-variation/</v>
          </cell>
          <cell r="AR251">
            <v>0</v>
          </cell>
          <cell r="AS251" t="str">
            <v>N</v>
          </cell>
          <cell r="AT251">
            <v>33.070500928000001</v>
          </cell>
          <cell r="AU251">
            <v>-8.3896498640000008</v>
          </cell>
          <cell r="AV251">
            <v>70.386224837</v>
          </cell>
          <cell r="AW251">
            <v>7.3726746934999996</v>
          </cell>
          <cell r="AX251">
            <v>20</v>
          </cell>
          <cell r="AY251">
            <v>-1.1399999999999999</v>
          </cell>
          <cell r="AZ251" t="str">
            <v>Low</v>
          </cell>
          <cell r="BA251">
            <v>-1.1399999999999999</v>
          </cell>
          <cell r="BB251">
            <v>-1.1399999999999999</v>
          </cell>
          <cell r="BC251">
            <v>0.93</v>
          </cell>
          <cell r="BD251" t="str">
            <v>Better</v>
          </cell>
          <cell r="BF251">
            <v>-0.35589559199999998</v>
          </cell>
          <cell r="BH251">
            <v>-0.85920796600000005</v>
          </cell>
          <cell r="BK251">
            <v>-0.35589559199999998</v>
          </cell>
          <cell r="BL251">
            <v>-0.85920796600000005</v>
          </cell>
          <cell r="BM251">
            <v>1.1399999999999999</v>
          </cell>
          <cell r="BN251">
            <v>1.1399999999999999</v>
          </cell>
          <cell r="BO251">
            <v>33.07</v>
          </cell>
          <cell r="BP251" t="str">
            <v>Better than national by 1.14 Z Score</v>
          </cell>
          <cell r="BQ251" t="str">
            <v>Measure NZ: 33.07</v>
          </cell>
          <cell r="BR251" t="str">
            <v>5-year total upto end of 2013</v>
          </cell>
          <cell r="BU251">
            <v>43708</v>
          </cell>
        </row>
        <row r="252">
          <cell r="A252" t="str">
            <v>BowelPermCol</v>
          </cell>
          <cell r="B252">
            <v>111</v>
          </cell>
          <cell r="C252">
            <v>41275</v>
          </cell>
          <cell r="D252" t="str">
            <v>5Y</v>
          </cell>
          <cell r="F252">
            <v>27</v>
          </cell>
          <cell r="G252">
            <v>12</v>
          </cell>
          <cell r="H252">
            <v>44.444444443999998</v>
          </cell>
          <cell r="I252" t="str">
            <v>Percentage of people with rectal cancer whose major surgery results in a permanent colostomy</v>
          </cell>
          <cell r="J252" t="str">
            <v>EFCT</v>
          </cell>
          <cell r="K252" t="str">
            <v>BoweCancer</v>
          </cell>
          <cell r="N252" t="str">
            <v>O</v>
          </cell>
          <cell r="O252" t="str">
            <v>Rate</v>
          </cell>
          <cell r="Q252" t="str">
            <v>Y</v>
          </cell>
          <cell r="R252" t="str">
            <v>West Coast DHB</v>
          </cell>
          <cell r="T252">
            <v>100</v>
          </cell>
          <cell r="V252">
            <v>0</v>
          </cell>
          <cell r="W252" t="str">
            <v>Low</v>
          </cell>
          <cell r="X252">
            <v>33.070500928000001</v>
          </cell>
          <cell r="Y252" t="str">
            <v>LastPeriod</v>
          </cell>
          <cell r="AA252">
            <v>44.444444443999998</v>
          </cell>
          <cell r="AB252">
            <v>44.444444443999998</v>
          </cell>
          <cell r="AC252">
            <v>41275</v>
          </cell>
          <cell r="AD252">
            <v>41275</v>
          </cell>
          <cell r="AE252" t="str">
            <v>Dom</v>
          </cell>
          <cell r="AF252" t="str">
            <v>People</v>
          </cell>
          <cell r="AH252">
            <v>247.5</v>
          </cell>
          <cell r="AJ252">
            <v>-0.38268343199999999</v>
          </cell>
          <cell r="AL252">
            <v>-0.92387953300000003</v>
          </cell>
          <cell r="AM252">
            <v>2.1</v>
          </cell>
          <cell r="AN252" t="str">
            <v>EFCT81</v>
          </cell>
          <cell r="AO252" t="str">
            <v>Contributory bowel cancer</v>
          </cell>
          <cell r="AP252" t="str">
            <v>https://www.hqsc.govt.nz/our-programmes/health-quality-evaluation/projects/atlas-of-healthcare-variation/bowel-cancer/</v>
          </cell>
          <cell r="AQ252" t="str">
            <v>https://www.hqsc.govt.nz/our-programmes/health-quality-evaluation/projects/atlas-of-healthcare-variation/</v>
          </cell>
          <cell r="AR252">
            <v>0</v>
          </cell>
          <cell r="AS252" t="str">
            <v>N</v>
          </cell>
          <cell r="AT252">
            <v>33.070500928000001</v>
          </cell>
          <cell r="AU252">
            <v>11.373943517000001</v>
          </cell>
          <cell r="AV252">
            <v>129.36659112000001</v>
          </cell>
          <cell r="AW252">
            <v>7.3726746934999996</v>
          </cell>
          <cell r="AX252">
            <v>20</v>
          </cell>
          <cell r="AY252">
            <v>1.54</v>
          </cell>
          <cell r="AZ252" t="str">
            <v>Low</v>
          </cell>
          <cell r="BA252">
            <v>1.54</v>
          </cell>
          <cell r="BB252">
            <v>1.54</v>
          </cell>
          <cell r="BC252">
            <v>3.27</v>
          </cell>
          <cell r="BD252" t="str">
            <v>Worse</v>
          </cell>
          <cell r="BF252">
            <v>-1.2513748229999999</v>
          </cell>
          <cell r="BH252">
            <v>-3.0210860730000002</v>
          </cell>
          <cell r="BK252">
            <v>-1.2513748229999999</v>
          </cell>
          <cell r="BL252">
            <v>-3.0210860730000002</v>
          </cell>
          <cell r="BM252">
            <v>1.54</v>
          </cell>
          <cell r="BN252">
            <v>1.54</v>
          </cell>
          <cell r="BO252">
            <v>33.07</v>
          </cell>
          <cell r="BP252" t="str">
            <v>Worse than national by 1.54 Z Score</v>
          </cell>
          <cell r="BQ252" t="str">
            <v>Measure NZ: 33.07</v>
          </cell>
          <cell r="BR252" t="str">
            <v>5-year total upto end of 2013</v>
          </cell>
          <cell r="BU252">
            <v>43708</v>
          </cell>
        </row>
        <row r="253">
          <cell r="A253" t="str">
            <v>BowelPermCol</v>
          </cell>
          <cell r="B253">
            <v>82</v>
          </cell>
          <cell r="C253">
            <v>41275</v>
          </cell>
          <cell r="D253" t="str">
            <v>5Y</v>
          </cell>
          <cell r="F253">
            <v>34</v>
          </cell>
          <cell r="G253">
            <v>19</v>
          </cell>
          <cell r="H253">
            <v>55.882352941000001</v>
          </cell>
          <cell r="I253" t="str">
            <v>Percentage of people with rectal cancer whose major surgery results in a permanent colostomy</v>
          </cell>
          <cell r="J253" t="str">
            <v>EFCT</v>
          </cell>
          <cell r="K253" t="str">
            <v>BoweCancer</v>
          </cell>
          <cell r="N253" t="str">
            <v>O</v>
          </cell>
          <cell r="O253" t="str">
            <v>Rate</v>
          </cell>
          <cell r="Q253" t="str">
            <v>Y</v>
          </cell>
          <cell r="R253" t="str">
            <v>Whanganui DHB</v>
          </cell>
          <cell r="T253">
            <v>100</v>
          </cell>
          <cell r="V253">
            <v>0</v>
          </cell>
          <cell r="W253" t="str">
            <v>Low</v>
          </cell>
          <cell r="X253">
            <v>33.070500928000001</v>
          </cell>
          <cell r="Y253" t="str">
            <v>LastPeriod</v>
          </cell>
          <cell r="AA253">
            <v>55.882352941000001</v>
          </cell>
          <cell r="AB253">
            <v>55.882352941000001</v>
          </cell>
          <cell r="AC253">
            <v>41275</v>
          </cell>
          <cell r="AD253">
            <v>41275</v>
          </cell>
          <cell r="AE253" t="str">
            <v>Dom</v>
          </cell>
          <cell r="AF253" t="str">
            <v>People</v>
          </cell>
          <cell r="AH253">
            <v>247.5</v>
          </cell>
          <cell r="AJ253">
            <v>-0.38268343199999999</v>
          </cell>
          <cell r="AL253">
            <v>-0.92387953300000003</v>
          </cell>
          <cell r="AM253">
            <v>2.1</v>
          </cell>
          <cell r="AN253" t="str">
            <v>EFCT81</v>
          </cell>
          <cell r="AO253" t="str">
            <v>Contributory bowel cancer</v>
          </cell>
          <cell r="AP253" t="str">
            <v>https://www.hqsc.govt.nz/our-programmes/health-quality-evaluation/projects/atlas-of-healthcare-variation/bowel-cancer/</v>
          </cell>
          <cell r="AQ253" t="str">
            <v>https://www.hqsc.govt.nz/our-programmes/health-quality-evaluation/projects/atlas-of-healthcare-variation/</v>
          </cell>
          <cell r="AR253">
            <v>0</v>
          </cell>
          <cell r="AS253" t="str">
            <v>N</v>
          </cell>
          <cell r="AT253">
            <v>33.070500928000001</v>
          </cell>
          <cell r="AU253">
            <v>22.811852013999999</v>
          </cell>
          <cell r="AV253">
            <v>520.38059228999998</v>
          </cell>
          <cell r="AW253">
            <v>7.3726746934999996</v>
          </cell>
          <cell r="AX253">
            <v>20</v>
          </cell>
          <cell r="AY253">
            <v>3.09</v>
          </cell>
          <cell r="AZ253" t="str">
            <v>Low</v>
          </cell>
          <cell r="BA253">
            <v>3.09</v>
          </cell>
          <cell r="BB253">
            <v>3.09</v>
          </cell>
          <cell r="BC253">
            <v>4.0449999999999999</v>
          </cell>
          <cell r="BD253" t="str">
            <v>Worse</v>
          </cell>
          <cell r="BF253">
            <v>-1.547954482</v>
          </cell>
          <cell r="BH253">
            <v>-3.7370927109999998</v>
          </cell>
          <cell r="BK253">
            <v>-1.547954482</v>
          </cell>
          <cell r="BL253">
            <v>-3.7370927109999998</v>
          </cell>
          <cell r="BM253">
            <v>3.09</v>
          </cell>
          <cell r="BN253">
            <v>3.09</v>
          </cell>
          <cell r="BO253">
            <v>33.07</v>
          </cell>
          <cell r="BP253" t="str">
            <v>Worse than national by 3.09 Z Score</v>
          </cell>
          <cell r="BQ253" t="str">
            <v>Measure NZ: 33.07</v>
          </cell>
          <cell r="BR253" t="str">
            <v>5-year total upto end of 2013</v>
          </cell>
          <cell r="BU253">
            <v>43708</v>
          </cell>
        </row>
        <row r="254">
          <cell r="A254" t="str">
            <v>ConditionExplained</v>
          </cell>
          <cell r="B254">
            <v>22</v>
          </cell>
          <cell r="C254">
            <v>43556</v>
          </cell>
          <cell r="D254" t="str">
            <v>Qrt</v>
          </cell>
          <cell r="F254">
            <v>75</v>
          </cell>
          <cell r="G254">
            <v>59</v>
          </cell>
          <cell r="H254">
            <v>78.666666667000001</v>
          </cell>
          <cell r="I254" t="str">
            <v>Percentage of respondents who gave positive feedback about the explanation of their condition they received</v>
          </cell>
          <cell r="J254" t="str">
            <v>PTCT</v>
          </cell>
          <cell r="K254" t="str">
            <v>COMM</v>
          </cell>
          <cell r="N254" t="str">
            <v>P</v>
          </cell>
          <cell r="O254" t="str">
            <v>Rate</v>
          </cell>
          <cell r="Q254" t="str">
            <v>Y</v>
          </cell>
          <cell r="R254" t="str">
            <v>Auckland DHB</v>
          </cell>
          <cell r="S254" t="str">
            <v>Y</v>
          </cell>
          <cell r="T254">
            <v>100</v>
          </cell>
          <cell r="V254">
            <v>0</v>
          </cell>
          <cell r="W254" t="str">
            <v>High</v>
          </cell>
          <cell r="X254">
            <v>74.310915105000007</v>
          </cell>
          <cell r="Y254" t="str">
            <v>LastPeriod</v>
          </cell>
          <cell r="AA254">
            <v>71.428571429000002</v>
          </cell>
          <cell r="AB254">
            <v>78.666666667000001</v>
          </cell>
          <cell r="AC254">
            <v>41821</v>
          </cell>
          <cell r="AD254">
            <v>43556</v>
          </cell>
          <cell r="AE254" t="str">
            <v>SRV</v>
          </cell>
          <cell r="AF254" t="str">
            <v>patients</v>
          </cell>
          <cell r="AH254">
            <v>33.43</v>
          </cell>
          <cell r="AJ254">
            <v>0.83457325400000004</v>
          </cell>
          <cell r="AL254">
            <v>0.55089698099999995</v>
          </cell>
          <cell r="AM254">
            <v>2</v>
          </cell>
          <cell r="AN254" t="str">
            <v>PTCT25</v>
          </cell>
          <cell r="AO254" t="str">
            <v>Contributory communication</v>
          </cell>
          <cell r="AP254" t="str">
            <v>https://www.hqsc.govt.nz/our-programmes/health-quality-evaluation/projects/patient-experience/adult-inpatient-experience/</v>
          </cell>
          <cell r="AQ254" t="str">
            <v>https://www.hqsc.govt.nz/our-programmes/health-quality-evaluation/projects/patient-experience/</v>
          </cell>
          <cell r="AR254">
            <v>100</v>
          </cell>
          <cell r="AS254" t="str">
            <v>N</v>
          </cell>
          <cell r="AT254">
            <v>74.310915105000007</v>
          </cell>
          <cell r="AU254">
            <v>4.3557515619</v>
          </cell>
          <cell r="AV254">
            <v>18.972571669000001</v>
          </cell>
          <cell r="AW254">
            <v>6.8573015665000003</v>
          </cell>
          <cell r="AX254">
            <v>20</v>
          </cell>
          <cell r="AY254">
            <v>0.64</v>
          </cell>
          <cell r="AZ254" t="str">
            <v>High</v>
          </cell>
          <cell r="BA254">
            <v>0.64</v>
          </cell>
          <cell r="BB254">
            <v>0.64</v>
          </cell>
          <cell r="BC254">
            <v>1.36</v>
          </cell>
          <cell r="BD254" t="str">
            <v>Better</v>
          </cell>
          <cell r="BF254">
            <v>1.1350196254</v>
          </cell>
          <cell r="BH254">
            <v>0.74921989420000001</v>
          </cell>
          <cell r="BK254">
            <v>1.1350196254</v>
          </cell>
          <cell r="BL254">
            <v>0.74921989420000001</v>
          </cell>
          <cell r="BM254">
            <v>0.64</v>
          </cell>
          <cell r="BN254">
            <v>0.64</v>
          </cell>
          <cell r="BO254">
            <v>74.31</v>
          </cell>
          <cell r="BP254" t="str">
            <v>Better than national by 0.64 Z Score</v>
          </cell>
          <cell r="BQ254" t="str">
            <v>Measure NZ: 74.31</v>
          </cell>
          <cell r="BR254" t="str">
            <v>Quarterly report of quarter APR-JUN2019</v>
          </cell>
          <cell r="BS254" t="str">
            <v>Quarterly report of quarter JUL-SEP2014</v>
          </cell>
          <cell r="BT254" t="str">
            <v>Quarterly report</v>
          </cell>
          <cell r="BU254">
            <v>43708</v>
          </cell>
        </row>
        <row r="255">
          <cell r="A255" t="str">
            <v>ConditionExplained</v>
          </cell>
          <cell r="B255">
            <v>47</v>
          </cell>
          <cell r="C255">
            <v>43556</v>
          </cell>
          <cell r="D255" t="str">
            <v>Qrt</v>
          </cell>
          <cell r="F255">
            <v>95</v>
          </cell>
          <cell r="G255">
            <v>68</v>
          </cell>
          <cell r="H255">
            <v>71.578947368000001</v>
          </cell>
          <cell r="I255" t="str">
            <v>Percentage of respondents who gave positive feedback about the explanation of their condition they received</v>
          </cell>
          <cell r="J255" t="str">
            <v>PTCT</v>
          </cell>
          <cell r="K255" t="str">
            <v>COMM</v>
          </cell>
          <cell r="N255" t="str">
            <v>P</v>
          </cell>
          <cell r="O255" t="str">
            <v>Rate</v>
          </cell>
          <cell r="Q255" t="str">
            <v>Y</v>
          </cell>
          <cell r="R255" t="str">
            <v>Bay of Plenty DHB</v>
          </cell>
          <cell r="S255" t="str">
            <v>Y</v>
          </cell>
          <cell r="T255">
            <v>100</v>
          </cell>
          <cell r="V255">
            <v>0</v>
          </cell>
          <cell r="W255" t="str">
            <v>High</v>
          </cell>
          <cell r="X255">
            <v>74.310915105000007</v>
          </cell>
          <cell r="Y255" t="str">
            <v>LastPeriod</v>
          </cell>
          <cell r="AA255">
            <v>68.831168830999999</v>
          </cell>
          <cell r="AB255">
            <v>71.578947368000001</v>
          </cell>
          <cell r="AC255">
            <v>41821</v>
          </cell>
          <cell r="AD255">
            <v>43556</v>
          </cell>
          <cell r="AE255" t="str">
            <v>SRV</v>
          </cell>
          <cell r="AF255" t="str">
            <v>patients</v>
          </cell>
          <cell r="AH255">
            <v>33.43</v>
          </cell>
          <cell r="AJ255">
            <v>0.83457325400000004</v>
          </cell>
          <cell r="AL255">
            <v>0.55089698099999995</v>
          </cell>
          <cell r="AM255">
            <v>2</v>
          </cell>
          <cell r="AN255" t="str">
            <v>PTCT25</v>
          </cell>
          <cell r="AO255" t="str">
            <v>Contributory communication</v>
          </cell>
          <cell r="AP255" t="str">
            <v>https://www.hqsc.govt.nz/our-programmes/health-quality-evaluation/projects/patient-experience/adult-inpatient-experience/</v>
          </cell>
          <cell r="AQ255" t="str">
            <v>https://www.hqsc.govt.nz/our-programmes/health-quality-evaluation/projects/patient-experience/</v>
          </cell>
          <cell r="AR255">
            <v>100</v>
          </cell>
          <cell r="AS255" t="str">
            <v>N</v>
          </cell>
          <cell r="AT255">
            <v>74.310915105000007</v>
          </cell>
          <cell r="AU255">
            <v>-2.7319677360000001</v>
          </cell>
          <cell r="AV255">
            <v>7.4636477123000002</v>
          </cell>
          <cell r="AW255">
            <v>6.8573015665000003</v>
          </cell>
          <cell r="AX255">
            <v>20</v>
          </cell>
          <cell r="AY255">
            <v>-0.4</v>
          </cell>
          <cell r="AZ255" t="str">
            <v>High</v>
          </cell>
          <cell r="BA255">
            <v>-0.4</v>
          </cell>
          <cell r="BB255">
            <v>-0.4</v>
          </cell>
          <cell r="BC255">
            <v>2.4</v>
          </cell>
          <cell r="BD255" t="str">
            <v>Worse</v>
          </cell>
          <cell r="BF255">
            <v>2.0029758096000001</v>
          </cell>
          <cell r="BH255">
            <v>1.3221527544</v>
          </cell>
          <cell r="BK255">
            <v>2.0029758096000001</v>
          </cell>
          <cell r="BL255">
            <v>1.3221527544</v>
          </cell>
          <cell r="BM255">
            <v>0.4</v>
          </cell>
          <cell r="BN255">
            <v>0.4</v>
          </cell>
          <cell r="BO255">
            <v>74.31</v>
          </cell>
          <cell r="BP255" t="str">
            <v>Worse than national by 0.40 Z Score</v>
          </cell>
          <cell r="BQ255" t="str">
            <v>Measure NZ: 74.31</v>
          </cell>
          <cell r="BR255" t="str">
            <v>Quarterly report of quarter APR-JUN2019</v>
          </cell>
          <cell r="BS255" t="str">
            <v>Quarterly report of quarter JUL-SEP2014</v>
          </cell>
          <cell r="BT255" t="str">
            <v>Quarterly report</v>
          </cell>
          <cell r="BU255">
            <v>43708</v>
          </cell>
        </row>
        <row r="256">
          <cell r="A256" t="str">
            <v>ConditionExplained</v>
          </cell>
          <cell r="B256">
            <v>121</v>
          </cell>
          <cell r="C256">
            <v>43556</v>
          </cell>
          <cell r="D256" t="str">
            <v>Qrt</v>
          </cell>
          <cell r="F256">
            <v>267</v>
          </cell>
          <cell r="G256">
            <v>196</v>
          </cell>
          <cell r="H256">
            <v>73.408239699999996</v>
          </cell>
          <cell r="I256" t="str">
            <v>Percentage of respondents who gave positive feedback about the explanation of their condition they received</v>
          </cell>
          <cell r="J256" t="str">
            <v>PTCT</v>
          </cell>
          <cell r="K256" t="str">
            <v>COMM</v>
          </cell>
          <cell r="N256" t="str">
            <v>P</v>
          </cell>
          <cell r="O256" t="str">
            <v>Rate</v>
          </cell>
          <cell r="Q256" t="str">
            <v>Y</v>
          </cell>
          <cell r="R256" t="str">
            <v>Canterbury DHB</v>
          </cell>
          <cell r="S256" t="str">
            <v>Y</v>
          </cell>
          <cell r="T256">
            <v>100</v>
          </cell>
          <cell r="V256">
            <v>0</v>
          </cell>
          <cell r="W256" t="str">
            <v>High</v>
          </cell>
          <cell r="X256">
            <v>74.310915105000007</v>
          </cell>
          <cell r="Y256" t="str">
            <v>LastPeriod</v>
          </cell>
          <cell r="AA256">
            <v>75</v>
          </cell>
          <cell r="AB256">
            <v>73.408239699999996</v>
          </cell>
          <cell r="AC256">
            <v>41821</v>
          </cell>
          <cell r="AD256">
            <v>43556</v>
          </cell>
          <cell r="AE256" t="str">
            <v>SRV</v>
          </cell>
          <cell r="AF256" t="str">
            <v>patients</v>
          </cell>
          <cell r="AH256">
            <v>33.43</v>
          </cell>
          <cell r="AJ256">
            <v>0.83457325400000004</v>
          </cell>
          <cell r="AL256">
            <v>0.55089698099999995</v>
          </cell>
          <cell r="AM256">
            <v>2</v>
          </cell>
          <cell r="AN256" t="str">
            <v>PTCT25</v>
          </cell>
          <cell r="AO256" t="str">
            <v>Contributory communication</v>
          </cell>
          <cell r="AP256" t="str">
            <v>https://www.hqsc.govt.nz/our-programmes/health-quality-evaluation/projects/patient-experience/adult-inpatient-experience/</v>
          </cell>
          <cell r="AQ256" t="str">
            <v>https://www.hqsc.govt.nz/our-programmes/health-quality-evaluation/projects/patient-experience/</v>
          </cell>
          <cell r="AR256">
            <v>100</v>
          </cell>
          <cell r="AS256" t="str">
            <v>N</v>
          </cell>
          <cell r="AT256">
            <v>74.310915105000007</v>
          </cell>
          <cell r="AU256">
            <v>-0.90267540400000001</v>
          </cell>
          <cell r="AV256">
            <v>0.81482288560000005</v>
          </cell>
          <cell r="AW256">
            <v>6.8573015665000003</v>
          </cell>
          <cell r="AX256">
            <v>20</v>
          </cell>
          <cell r="AY256">
            <v>-0.13</v>
          </cell>
          <cell r="AZ256" t="str">
            <v>High</v>
          </cell>
          <cell r="BA256">
            <v>-0.13</v>
          </cell>
          <cell r="BB256">
            <v>-0.13</v>
          </cell>
          <cell r="BC256">
            <v>2.13</v>
          </cell>
          <cell r="BD256" t="str">
            <v>Worse</v>
          </cell>
          <cell r="BF256">
            <v>1.7776410309999999</v>
          </cell>
          <cell r="BH256">
            <v>1.1734105694999999</v>
          </cell>
          <cell r="BK256">
            <v>1.7776410309999999</v>
          </cell>
          <cell r="BL256">
            <v>1.1734105694999999</v>
          </cell>
          <cell r="BM256">
            <v>0.13</v>
          </cell>
          <cell r="BN256">
            <v>0.13</v>
          </cell>
          <cell r="BO256">
            <v>74.31</v>
          </cell>
          <cell r="BP256" t="str">
            <v>Worse than national by 0.13 Z Score</v>
          </cell>
          <cell r="BQ256" t="str">
            <v>Measure NZ: 74.31</v>
          </cell>
          <cell r="BR256" t="str">
            <v>Quarterly report of quarter APR-JUN2019</v>
          </cell>
          <cell r="BS256" t="str">
            <v>Quarterly report of quarter JUL-SEP2014</v>
          </cell>
          <cell r="BT256" t="str">
            <v>Quarterly report</v>
          </cell>
          <cell r="BU256">
            <v>43708</v>
          </cell>
        </row>
        <row r="257">
          <cell r="A257" t="str">
            <v>ConditionExplained</v>
          </cell>
          <cell r="B257">
            <v>91</v>
          </cell>
          <cell r="C257">
            <v>43556</v>
          </cell>
          <cell r="D257" t="str">
            <v>Qrt</v>
          </cell>
          <cell r="F257">
            <v>113</v>
          </cell>
          <cell r="G257">
            <v>89</v>
          </cell>
          <cell r="H257">
            <v>78.761061947000002</v>
          </cell>
          <cell r="I257" t="str">
            <v>Percentage of respondents who gave positive feedback about the explanation of their condition they received</v>
          </cell>
          <cell r="J257" t="str">
            <v>PTCT</v>
          </cell>
          <cell r="K257" t="str">
            <v>COMM</v>
          </cell>
          <cell r="N257" t="str">
            <v>P</v>
          </cell>
          <cell r="O257" t="str">
            <v>Rate</v>
          </cell>
          <cell r="Q257" t="str">
            <v>Y</v>
          </cell>
          <cell r="R257" t="str">
            <v>Capital &amp; Coast DHB</v>
          </cell>
          <cell r="S257" t="str">
            <v>Y</v>
          </cell>
          <cell r="T257">
            <v>100</v>
          </cell>
          <cell r="V257">
            <v>0</v>
          </cell>
          <cell r="W257" t="str">
            <v>High</v>
          </cell>
          <cell r="X257">
            <v>74.310915105000007</v>
          </cell>
          <cell r="Y257" t="str">
            <v>LastPeriod</v>
          </cell>
          <cell r="AA257">
            <v>77.570093458000002</v>
          </cell>
          <cell r="AB257">
            <v>78.761061947000002</v>
          </cell>
          <cell r="AC257">
            <v>41821</v>
          </cell>
          <cell r="AD257">
            <v>43556</v>
          </cell>
          <cell r="AE257" t="str">
            <v>SRV</v>
          </cell>
          <cell r="AF257" t="str">
            <v>patients</v>
          </cell>
          <cell r="AH257">
            <v>33.43</v>
          </cell>
          <cell r="AJ257">
            <v>0.83457325400000004</v>
          </cell>
          <cell r="AL257">
            <v>0.55089698099999995</v>
          </cell>
          <cell r="AM257">
            <v>2</v>
          </cell>
          <cell r="AN257" t="str">
            <v>PTCT25</v>
          </cell>
          <cell r="AO257" t="str">
            <v>Contributory communication</v>
          </cell>
          <cell r="AP257" t="str">
            <v>https://www.hqsc.govt.nz/our-programmes/health-quality-evaluation/projects/patient-experience/adult-inpatient-experience/</v>
          </cell>
          <cell r="AQ257" t="str">
            <v>https://www.hqsc.govt.nz/our-programmes/health-quality-evaluation/projects/patient-experience/</v>
          </cell>
          <cell r="AR257">
            <v>100</v>
          </cell>
          <cell r="AS257" t="str">
            <v>N</v>
          </cell>
          <cell r="AT257">
            <v>74.310915105000007</v>
          </cell>
          <cell r="AU257">
            <v>4.4501468421999997</v>
          </cell>
          <cell r="AV257">
            <v>19.803806916999999</v>
          </cell>
          <cell r="AW257">
            <v>6.8573015665000003</v>
          </cell>
          <cell r="AX257">
            <v>20</v>
          </cell>
          <cell r="AY257">
            <v>0.65</v>
          </cell>
          <cell r="AZ257" t="str">
            <v>High</v>
          </cell>
          <cell r="BA257">
            <v>0.65</v>
          </cell>
          <cell r="BB257">
            <v>0.65</v>
          </cell>
          <cell r="BC257">
            <v>1.35</v>
          </cell>
          <cell r="BD257" t="str">
            <v>Better</v>
          </cell>
          <cell r="BF257">
            <v>1.1266738929</v>
          </cell>
          <cell r="BH257">
            <v>0.74371092439999997</v>
          </cell>
          <cell r="BK257">
            <v>1.1266738929</v>
          </cell>
          <cell r="BL257">
            <v>0.74371092439999997</v>
          </cell>
          <cell r="BM257">
            <v>0.65</v>
          </cell>
          <cell r="BN257">
            <v>0.65</v>
          </cell>
          <cell r="BO257">
            <v>74.31</v>
          </cell>
          <cell r="BP257" t="str">
            <v>Better than national by 0.65 Z Score</v>
          </cell>
          <cell r="BQ257" t="str">
            <v>Measure NZ: 74.31</v>
          </cell>
          <cell r="BR257" t="str">
            <v>Quarterly report of quarter APR-JUN2019</v>
          </cell>
          <cell r="BS257" t="str">
            <v>Quarterly report of quarter JUL-SEP2014</v>
          </cell>
          <cell r="BT257" t="str">
            <v>Quarterly report</v>
          </cell>
          <cell r="BU257">
            <v>43708</v>
          </cell>
        </row>
        <row r="258">
          <cell r="A258" t="str">
            <v>ConditionExplained</v>
          </cell>
          <cell r="B258">
            <v>23</v>
          </cell>
          <cell r="C258">
            <v>43556</v>
          </cell>
          <cell r="D258" t="str">
            <v>Qrt</v>
          </cell>
          <cell r="F258">
            <v>65</v>
          </cell>
          <cell r="G258">
            <v>57</v>
          </cell>
          <cell r="H258">
            <v>87.692307692</v>
          </cell>
          <cell r="I258" t="str">
            <v>Percentage of respondents who gave positive feedback about the explanation of their condition they received</v>
          </cell>
          <cell r="J258" t="str">
            <v>PTCT</v>
          </cell>
          <cell r="K258" t="str">
            <v>COMM</v>
          </cell>
          <cell r="N258" t="str">
            <v>P</v>
          </cell>
          <cell r="O258" t="str">
            <v>Rate</v>
          </cell>
          <cell r="Q258" t="str">
            <v>Y</v>
          </cell>
          <cell r="R258" t="str">
            <v>Counties Manukau Health</v>
          </cell>
          <cell r="S258" t="str">
            <v>Y</v>
          </cell>
          <cell r="T258">
            <v>100</v>
          </cell>
          <cell r="V258">
            <v>0</v>
          </cell>
          <cell r="W258" t="str">
            <v>High</v>
          </cell>
          <cell r="X258">
            <v>74.310915105000007</v>
          </cell>
          <cell r="Y258" t="str">
            <v>LastPeriod</v>
          </cell>
          <cell r="AA258">
            <v>73.214285713999999</v>
          </cell>
          <cell r="AB258">
            <v>87.692307692</v>
          </cell>
          <cell r="AC258">
            <v>41821</v>
          </cell>
          <cell r="AD258">
            <v>43556</v>
          </cell>
          <cell r="AE258" t="str">
            <v>SRV</v>
          </cell>
          <cell r="AF258" t="str">
            <v>patients</v>
          </cell>
          <cell r="AH258">
            <v>33.43</v>
          </cell>
          <cell r="AJ258">
            <v>0.83457325400000004</v>
          </cell>
          <cell r="AL258">
            <v>0.55089698099999995</v>
          </cell>
          <cell r="AM258">
            <v>2</v>
          </cell>
          <cell r="AN258" t="str">
            <v>PTCT25</v>
          </cell>
          <cell r="AO258" t="str">
            <v>Contributory communication</v>
          </cell>
          <cell r="AP258" t="str">
            <v>https://www.hqsc.govt.nz/our-programmes/health-quality-evaluation/projects/patient-experience/adult-inpatient-experience/</v>
          </cell>
          <cell r="AQ258" t="str">
            <v>https://www.hqsc.govt.nz/our-programmes/health-quality-evaluation/projects/patient-experience/</v>
          </cell>
          <cell r="AR258">
            <v>100</v>
          </cell>
          <cell r="AS258" t="str">
            <v>N</v>
          </cell>
          <cell r="AT258">
            <v>74.310915105000007</v>
          </cell>
          <cell r="AU258">
            <v>13.381392588000001</v>
          </cell>
          <cell r="AV258">
            <v>179.06166758000001</v>
          </cell>
          <cell r="AW258">
            <v>6.8573015665000003</v>
          </cell>
          <cell r="AX258">
            <v>20</v>
          </cell>
          <cell r="AY258">
            <v>1.95</v>
          </cell>
          <cell r="AZ258" t="str">
            <v>High</v>
          </cell>
          <cell r="BA258">
            <v>1.95</v>
          </cell>
          <cell r="BB258">
            <v>1.95</v>
          </cell>
          <cell r="BC258">
            <v>0.52500000000000002</v>
          </cell>
          <cell r="BD258" t="str">
            <v>Better</v>
          </cell>
          <cell r="BF258">
            <v>0.43815095840000001</v>
          </cell>
          <cell r="BH258">
            <v>0.28922091500000002</v>
          </cell>
          <cell r="BK258">
            <v>0.43815095840000001</v>
          </cell>
          <cell r="BL258">
            <v>0.28922091500000002</v>
          </cell>
          <cell r="BM258">
            <v>1.95</v>
          </cell>
          <cell r="BN258">
            <v>1.95</v>
          </cell>
          <cell r="BO258">
            <v>74.31</v>
          </cell>
          <cell r="BP258" t="str">
            <v>Better than national by 1.95 Z Score</v>
          </cell>
          <cell r="BQ258" t="str">
            <v>Measure NZ: 74.31</v>
          </cell>
          <cell r="BR258" t="str">
            <v>Quarterly report of quarter APR-JUN2019</v>
          </cell>
          <cell r="BS258" t="str">
            <v>Quarterly report of quarter JUL-SEP2014</v>
          </cell>
          <cell r="BT258" t="str">
            <v>Quarterly report</v>
          </cell>
          <cell r="BU258">
            <v>43708</v>
          </cell>
        </row>
        <row r="259">
          <cell r="A259" t="str">
            <v>ConditionExplained</v>
          </cell>
          <cell r="B259">
            <v>51</v>
          </cell>
          <cell r="C259">
            <v>43556</v>
          </cell>
          <cell r="D259" t="str">
            <v>Qrt</v>
          </cell>
          <cell r="F259">
            <v>44</v>
          </cell>
          <cell r="G259">
            <v>37</v>
          </cell>
          <cell r="H259">
            <v>84.090909091</v>
          </cell>
          <cell r="I259" t="str">
            <v>Percentage of respondents who gave positive feedback about the explanation of their condition they received</v>
          </cell>
          <cell r="J259" t="str">
            <v>PTCT</v>
          </cell>
          <cell r="K259" t="str">
            <v>COMM</v>
          </cell>
          <cell r="N259" t="str">
            <v>P</v>
          </cell>
          <cell r="O259" t="str">
            <v>Rate</v>
          </cell>
          <cell r="Q259" t="str">
            <v>Y</v>
          </cell>
          <cell r="R259" t="str">
            <v>Hauora Tairawhiti</v>
          </cell>
          <cell r="S259" t="str">
            <v>Y</v>
          </cell>
          <cell r="T259">
            <v>100</v>
          </cell>
          <cell r="V259">
            <v>0</v>
          </cell>
          <cell r="W259" t="str">
            <v>High</v>
          </cell>
          <cell r="X259">
            <v>74.310915105000007</v>
          </cell>
          <cell r="Y259" t="str">
            <v>LastPeriod</v>
          </cell>
          <cell r="AA259">
            <v>66.666666667000001</v>
          </cell>
          <cell r="AB259">
            <v>84.090909091</v>
          </cell>
          <cell r="AC259">
            <v>41821</v>
          </cell>
          <cell r="AD259">
            <v>43556</v>
          </cell>
          <cell r="AE259" t="str">
            <v>SRV</v>
          </cell>
          <cell r="AF259" t="str">
            <v>patients</v>
          </cell>
          <cell r="AH259">
            <v>33.43</v>
          </cell>
          <cell r="AJ259">
            <v>0.83457325400000004</v>
          </cell>
          <cell r="AL259">
            <v>0.55089698099999995</v>
          </cell>
          <cell r="AM259">
            <v>2</v>
          </cell>
          <cell r="AN259" t="str">
            <v>PTCT25</v>
          </cell>
          <cell r="AO259" t="str">
            <v>Contributory communication</v>
          </cell>
          <cell r="AP259" t="str">
            <v>https://www.hqsc.govt.nz/our-programmes/health-quality-evaluation/projects/patient-experience/adult-inpatient-experience/</v>
          </cell>
          <cell r="AQ259" t="str">
            <v>https://www.hqsc.govt.nz/our-programmes/health-quality-evaluation/projects/patient-experience/</v>
          </cell>
          <cell r="AR259">
            <v>100</v>
          </cell>
          <cell r="AS259" t="str">
            <v>N</v>
          </cell>
          <cell r="AT259">
            <v>74.310915105000007</v>
          </cell>
          <cell r="AU259">
            <v>9.7799939861999992</v>
          </cell>
          <cell r="AV259">
            <v>95.648282369</v>
          </cell>
          <cell r="AW259">
            <v>6.8573015665000003</v>
          </cell>
          <cell r="AX259">
            <v>20</v>
          </cell>
          <cell r="AY259">
            <v>1.43</v>
          </cell>
          <cell r="AZ259" t="str">
            <v>High</v>
          </cell>
          <cell r="BA259">
            <v>1.43</v>
          </cell>
          <cell r="BB259">
            <v>1.43</v>
          </cell>
          <cell r="BC259">
            <v>0.78500000000000003</v>
          </cell>
          <cell r="BD259" t="str">
            <v>Better</v>
          </cell>
          <cell r="BF259">
            <v>0.65514000439999998</v>
          </cell>
          <cell r="BH259">
            <v>0.4324541301</v>
          </cell>
          <cell r="BK259">
            <v>0.65514000439999998</v>
          </cell>
          <cell r="BL259">
            <v>0.4324541301</v>
          </cell>
          <cell r="BM259">
            <v>1.43</v>
          </cell>
          <cell r="BN259">
            <v>1.43</v>
          </cell>
          <cell r="BO259">
            <v>74.31</v>
          </cell>
          <cell r="BP259" t="str">
            <v>Better than national by 1.43 Z Score</v>
          </cell>
          <cell r="BQ259" t="str">
            <v>Measure NZ: 74.31</v>
          </cell>
          <cell r="BR259" t="str">
            <v>Quarterly report of quarter APR-JUN2019</v>
          </cell>
          <cell r="BS259" t="str">
            <v>Quarterly report of quarter JUL-SEP2014</v>
          </cell>
          <cell r="BT259" t="str">
            <v>Quarterly report</v>
          </cell>
          <cell r="BU259">
            <v>43708</v>
          </cell>
        </row>
        <row r="260">
          <cell r="A260" t="str">
            <v>ConditionExplained</v>
          </cell>
          <cell r="B260">
            <v>61</v>
          </cell>
          <cell r="C260">
            <v>43556</v>
          </cell>
          <cell r="D260" t="str">
            <v>Qrt</v>
          </cell>
          <cell r="F260">
            <v>56</v>
          </cell>
          <cell r="G260">
            <v>40</v>
          </cell>
          <cell r="H260">
            <v>71.428571429000002</v>
          </cell>
          <cell r="I260" t="str">
            <v>Percentage of respondents who gave positive feedback about the explanation of their condition they received</v>
          </cell>
          <cell r="J260" t="str">
            <v>PTCT</v>
          </cell>
          <cell r="K260" t="str">
            <v>COMM</v>
          </cell>
          <cell r="N260" t="str">
            <v>P</v>
          </cell>
          <cell r="O260" t="str">
            <v>Rate</v>
          </cell>
          <cell r="Q260" t="str">
            <v>Y</v>
          </cell>
          <cell r="R260" t="str">
            <v>Hawke’s Bay DHB</v>
          </cell>
          <cell r="S260" t="str">
            <v>Y</v>
          </cell>
          <cell r="T260">
            <v>100</v>
          </cell>
          <cell r="V260">
            <v>0</v>
          </cell>
          <cell r="W260" t="str">
            <v>High</v>
          </cell>
          <cell r="X260">
            <v>74.310915105000007</v>
          </cell>
          <cell r="Y260" t="str">
            <v>LastPeriod</v>
          </cell>
          <cell r="AA260">
            <v>63.265306121999998</v>
          </cell>
          <cell r="AB260">
            <v>71.428571429000002</v>
          </cell>
          <cell r="AC260">
            <v>41821</v>
          </cell>
          <cell r="AD260">
            <v>43556</v>
          </cell>
          <cell r="AE260" t="str">
            <v>SRV</v>
          </cell>
          <cell r="AF260" t="str">
            <v>patients</v>
          </cell>
          <cell r="AH260">
            <v>33.43</v>
          </cell>
          <cell r="AJ260">
            <v>0.83457325400000004</v>
          </cell>
          <cell r="AL260">
            <v>0.55089698099999995</v>
          </cell>
          <cell r="AM260">
            <v>2</v>
          </cell>
          <cell r="AN260" t="str">
            <v>PTCT25</v>
          </cell>
          <cell r="AO260" t="str">
            <v>Contributory communication</v>
          </cell>
          <cell r="AP260" t="str">
            <v>https://www.hqsc.govt.nz/our-programmes/health-quality-evaluation/projects/patient-experience/adult-inpatient-experience/</v>
          </cell>
          <cell r="AQ260" t="str">
            <v>https://www.hqsc.govt.nz/our-programmes/health-quality-evaluation/projects/patient-experience/</v>
          </cell>
          <cell r="AR260">
            <v>100</v>
          </cell>
          <cell r="AS260" t="str">
            <v>N</v>
          </cell>
          <cell r="AT260">
            <v>74.310915105000007</v>
          </cell>
          <cell r="AU260">
            <v>-2.8823436760000001</v>
          </cell>
          <cell r="AV260">
            <v>8.3079050676000001</v>
          </cell>
          <cell r="AW260">
            <v>6.8573015665000003</v>
          </cell>
          <cell r="AX260">
            <v>20</v>
          </cell>
          <cell r="AY260">
            <v>-0.42</v>
          </cell>
          <cell r="AZ260" t="str">
            <v>High</v>
          </cell>
          <cell r="BA260">
            <v>-0.42</v>
          </cell>
          <cell r="BB260">
            <v>-0.42</v>
          </cell>
          <cell r="BC260">
            <v>2.42</v>
          </cell>
          <cell r="BD260" t="str">
            <v>Worse</v>
          </cell>
          <cell r="BF260">
            <v>2.0196672747000002</v>
          </cell>
          <cell r="BH260">
            <v>1.3331706940000001</v>
          </cell>
          <cell r="BK260">
            <v>2.0196672747000002</v>
          </cell>
          <cell r="BL260">
            <v>1.3331706940000001</v>
          </cell>
          <cell r="BM260">
            <v>0.42</v>
          </cell>
          <cell r="BN260">
            <v>0.42</v>
          </cell>
          <cell r="BO260">
            <v>74.31</v>
          </cell>
          <cell r="BP260" t="str">
            <v>Worse than national by 0.42 Z Score</v>
          </cell>
          <cell r="BQ260" t="str">
            <v>Measure NZ: 74.31</v>
          </cell>
          <cell r="BR260" t="str">
            <v>Quarterly report of quarter APR-JUN2019</v>
          </cell>
          <cell r="BS260" t="str">
            <v>Quarterly report of quarter JUL-SEP2014</v>
          </cell>
          <cell r="BT260" t="str">
            <v>Quarterly report</v>
          </cell>
          <cell r="BU260">
            <v>43708</v>
          </cell>
        </row>
        <row r="261">
          <cell r="A261" t="str">
            <v>ConditionExplained</v>
          </cell>
          <cell r="B261">
            <v>92</v>
          </cell>
          <cell r="C261">
            <v>43556</v>
          </cell>
          <cell r="D261" t="str">
            <v>Qrt</v>
          </cell>
          <cell r="F261">
            <v>100</v>
          </cell>
          <cell r="G261">
            <v>81</v>
          </cell>
          <cell r="H261">
            <v>81</v>
          </cell>
          <cell r="I261" t="str">
            <v>Percentage of respondents who gave positive feedback about the explanation of their condition they received</v>
          </cell>
          <cell r="J261" t="str">
            <v>PTCT</v>
          </cell>
          <cell r="K261" t="str">
            <v>COMM</v>
          </cell>
          <cell r="N261" t="str">
            <v>P</v>
          </cell>
          <cell r="O261" t="str">
            <v>Rate</v>
          </cell>
          <cell r="Q261" t="str">
            <v>Y</v>
          </cell>
          <cell r="R261" t="str">
            <v>Hutt Valley DHB</v>
          </cell>
          <cell r="S261" t="str">
            <v>Y</v>
          </cell>
          <cell r="T261">
            <v>100</v>
          </cell>
          <cell r="V261">
            <v>0</v>
          </cell>
          <cell r="W261" t="str">
            <v>High</v>
          </cell>
          <cell r="X261">
            <v>74.310915105000007</v>
          </cell>
          <cell r="Y261" t="str">
            <v>LastPeriod</v>
          </cell>
          <cell r="AA261">
            <v>69.791666667000001</v>
          </cell>
          <cell r="AB261">
            <v>81</v>
          </cell>
          <cell r="AC261">
            <v>41821</v>
          </cell>
          <cell r="AD261">
            <v>43556</v>
          </cell>
          <cell r="AE261" t="str">
            <v>SRV</v>
          </cell>
          <cell r="AF261" t="str">
            <v>patients</v>
          </cell>
          <cell r="AH261">
            <v>33.43</v>
          </cell>
          <cell r="AJ261">
            <v>0.83457325400000004</v>
          </cell>
          <cell r="AL261">
            <v>0.55089698099999995</v>
          </cell>
          <cell r="AM261">
            <v>2</v>
          </cell>
          <cell r="AN261" t="str">
            <v>PTCT25</v>
          </cell>
          <cell r="AO261" t="str">
            <v>Contributory communication</v>
          </cell>
          <cell r="AP261" t="str">
            <v>https://www.hqsc.govt.nz/our-programmes/health-quality-evaluation/projects/patient-experience/adult-inpatient-experience/</v>
          </cell>
          <cell r="AQ261" t="str">
            <v>https://www.hqsc.govt.nz/our-programmes/health-quality-evaluation/projects/patient-experience/</v>
          </cell>
          <cell r="AR261">
            <v>100</v>
          </cell>
          <cell r="AS261" t="str">
            <v>N</v>
          </cell>
          <cell r="AT261">
            <v>74.310915105000007</v>
          </cell>
          <cell r="AU261">
            <v>6.6890848952999997</v>
          </cell>
          <cell r="AV261">
            <v>44.743856735999998</v>
          </cell>
          <cell r="AW261">
            <v>6.8573015665000003</v>
          </cell>
          <cell r="AX261">
            <v>20</v>
          </cell>
          <cell r="AY261">
            <v>0.98</v>
          </cell>
          <cell r="AZ261" t="str">
            <v>High</v>
          </cell>
          <cell r="BA261">
            <v>0.98</v>
          </cell>
          <cell r="BB261">
            <v>0.98</v>
          </cell>
          <cell r="BC261">
            <v>1.02</v>
          </cell>
          <cell r="BD261" t="str">
            <v>Better</v>
          </cell>
          <cell r="BF261">
            <v>0.85126471910000001</v>
          </cell>
          <cell r="BH261">
            <v>0.56191492060000003</v>
          </cell>
          <cell r="BK261">
            <v>0.85126471910000001</v>
          </cell>
          <cell r="BL261">
            <v>0.56191492060000003</v>
          </cell>
          <cell r="BM261">
            <v>0.98</v>
          </cell>
          <cell r="BN261">
            <v>0.98</v>
          </cell>
          <cell r="BO261">
            <v>74.31</v>
          </cell>
          <cell r="BP261" t="str">
            <v>Better than national by 0.98 Z Score</v>
          </cell>
          <cell r="BQ261" t="str">
            <v>Measure NZ: 74.31</v>
          </cell>
          <cell r="BR261" t="str">
            <v>Quarterly report of quarter APR-JUN2019</v>
          </cell>
          <cell r="BS261" t="str">
            <v>Quarterly report of quarter JUL-SEP2014</v>
          </cell>
          <cell r="BT261" t="str">
            <v>Quarterly report</v>
          </cell>
          <cell r="BU261">
            <v>43708</v>
          </cell>
        </row>
        <row r="262">
          <cell r="A262" t="str">
            <v>ConditionExplained</v>
          </cell>
          <cell r="B262">
            <v>42</v>
          </cell>
          <cell r="C262">
            <v>43556</v>
          </cell>
          <cell r="D262" t="str">
            <v>Qrt</v>
          </cell>
          <cell r="F262">
            <v>58</v>
          </cell>
          <cell r="G262">
            <v>43</v>
          </cell>
          <cell r="H262">
            <v>74.137931034000005</v>
          </cell>
          <cell r="I262" t="str">
            <v>Percentage of respondents who gave positive feedback about the explanation of their condition they received</v>
          </cell>
          <cell r="J262" t="str">
            <v>PTCT</v>
          </cell>
          <cell r="K262" t="str">
            <v>COMM</v>
          </cell>
          <cell r="N262" t="str">
            <v>P</v>
          </cell>
          <cell r="O262" t="str">
            <v>Rate</v>
          </cell>
          <cell r="Q262" t="str">
            <v>Y</v>
          </cell>
          <cell r="R262" t="str">
            <v>Lakes DHB</v>
          </cell>
          <cell r="S262" t="str">
            <v>Y</v>
          </cell>
          <cell r="T262">
            <v>100</v>
          </cell>
          <cell r="V262">
            <v>0</v>
          </cell>
          <cell r="W262" t="str">
            <v>High</v>
          </cell>
          <cell r="X262">
            <v>74.310915105000007</v>
          </cell>
          <cell r="Y262" t="str">
            <v>LastPeriod</v>
          </cell>
          <cell r="AA262">
            <v>69.747899160000003</v>
          </cell>
          <cell r="AB262">
            <v>74.137931034000005</v>
          </cell>
          <cell r="AC262">
            <v>41821</v>
          </cell>
          <cell r="AD262">
            <v>43556</v>
          </cell>
          <cell r="AE262" t="str">
            <v>SRV</v>
          </cell>
          <cell r="AF262" t="str">
            <v>patients</v>
          </cell>
          <cell r="AH262">
            <v>33.43</v>
          </cell>
          <cell r="AJ262">
            <v>0.83457325400000004</v>
          </cell>
          <cell r="AL262">
            <v>0.55089698099999995</v>
          </cell>
          <cell r="AM262">
            <v>2</v>
          </cell>
          <cell r="AN262" t="str">
            <v>PTCT25</v>
          </cell>
          <cell r="AO262" t="str">
            <v>Contributory communication</v>
          </cell>
          <cell r="AP262" t="str">
            <v>https://www.hqsc.govt.nz/our-programmes/health-quality-evaluation/projects/patient-experience/adult-inpatient-experience/</v>
          </cell>
          <cell r="AQ262" t="str">
            <v>https://www.hqsc.govt.nz/our-programmes/health-quality-evaluation/projects/patient-experience/</v>
          </cell>
          <cell r="AR262">
            <v>100</v>
          </cell>
          <cell r="AS262" t="str">
            <v>N</v>
          </cell>
          <cell r="AT262">
            <v>74.310915105000007</v>
          </cell>
          <cell r="AU262">
            <v>-0.17298406999999999</v>
          </cell>
          <cell r="AV262">
            <v>2.9923488599999999E-2</v>
          </cell>
          <cell r="AW262">
            <v>6.8573015665000003</v>
          </cell>
          <cell r="AX262">
            <v>20</v>
          </cell>
          <cell r="AY262">
            <v>-0.03</v>
          </cell>
          <cell r="AZ262" t="str">
            <v>High</v>
          </cell>
          <cell r="BA262">
            <v>-0.03</v>
          </cell>
          <cell r="BB262">
            <v>-0.03</v>
          </cell>
          <cell r="BC262">
            <v>2.0299999999999998</v>
          </cell>
          <cell r="BD262" t="str">
            <v>Worse</v>
          </cell>
          <cell r="BF262">
            <v>1.6941837056</v>
          </cell>
          <cell r="BH262">
            <v>1.1183208713999999</v>
          </cell>
          <cell r="BK262">
            <v>1.6941837056</v>
          </cell>
          <cell r="BL262">
            <v>1.1183208713999999</v>
          </cell>
          <cell r="BM262">
            <v>0.03</v>
          </cell>
          <cell r="BN262">
            <v>0.03</v>
          </cell>
          <cell r="BO262">
            <v>74.31</v>
          </cell>
          <cell r="BP262" t="str">
            <v>Worse than national by 0.03 Z Score</v>
          </cell>
          <cell r="BQ262" t="str">
            <v>Measure NZ: 74.31</v>
          </cell>
          <cell r="BR262" t="str">
            <v>Quarterly report of quarter APR-JUN2019</v>
          </cell>
          <cell r="BS262" t="str">
            <v>Quarterly report of quarter JUL-SEP2014</v>
          </cell>
          <cell r="BT262" t="str">
            <v>Quarterly report</v>
          </cell>
          <cell r="BU262">
            <v>43708</v>
          </cell>
        </row>
        <row r="263">
          <cell r="A263" t="str">
            <v>ConditionExplained</v>
          </cell>
          <cell r="B263">
            <v>81</v>
          </cell>
          <cell r="C263">
            <v>43556</v>
          </cell>
          <cell r="D263" t="str">
            <v>Qrt</v>
          </cell>
          <cell r="F263">
            <v>133</v>
          </cell>
          <cell r="G263">
            <v>93</v>
          </cell>
          <cell r="H263">
            <v>69.924812029999998</v>
          </cell>
          <cell r="I263" t="str">
            <v>Percentage of respondents who gave positive feedback about the explanation of their condition they received</v>
          </cell>
          <cell r="J263" t="str">
            <v>PTCT</v>
          </cell>
          <cell r="K263" t="str">
            <v>COMM</v>
          </cell>
          <cell r="N263" t="str">
            <v>P</v>
          </cell>
          <cell r="O263" t="str">
            <v>Rate</v>
          </cell>
          <cell r="Q263" t="str">
            <v>Y</v>
          </cell>
          <cell r="R263" t="str">
            <v>MidCentral DHB</v>
          </cell>
          <cell r="S263" t="str">
            <v>Y</v>
          </cell>
          <cell r="T263">
            <v>100</v>
          </cell>
          <cell r="V263">
            <v>0</v>
          </cell>
          <cell r="W263" t="str">
            <v>High</v>
          </cell>
          <cell r="X263">
            <v>74.310915105000007</v>
          </cell>
          <cell r="Y263" t="str">
            <v>LastPeriod</v>
          </cell>
          <cell r="AA263">
            <v>69.841269840999999</v>
          </cell>
          <cell r="AB263">
            <v>69.924812029999998</v>
          </cell>
          <cell r="AC263">
            <v>41821</v>
          </cell>
          <cell r="AD263">
            <v>43556</v>
          </cell>
          <cell r="AE263" t="str">
            <v>SRV</v>
          </cell>
          <cell r="AF263" t="str">
            <v>patients</v>
          </cell>
          <cell r="AH263">
            <v>33.43</v>
          </cell>
          <cell r="AJ263">
            <v>0.83457325400000004</v>
          </cell>
          <cell r="AL263">
            <v>0.55089698099999995</v>
          </cell>
          <cell r="AM263">
            <v>2</v>
          </cell>
          <cell r="AN263" t="str">
            <v>PTCT25</v>
          </cell>
          <cell r="AO263" t="str">
            <v>Contributory communication</v>
          </cell>
          <cell r="AP263" t="str">
            <v>https://www.hqsc.govt.nz/our-programmes/health-quality-evaluation/projects/patient-experience/adult-inpatient-experience/</v>
          </cell>
          <cell r="AQ263" t="str">
            <v>https://www.hqsc.govt.nz/our-programmes/health-quality-evaluation/projects/patient-experience/</v>
          </cell>
          <cell r="AR263">
            <v>100</v>
          </cell>
          <cell r="AS263" t="str">
            <v>N</v>
          </cell>
          <cell r="AT263">
            <v>74.310915105000007</v>
          </cell>
          <cell r="AU263">
            <v>-4.3861030750000003</v>
          </cell>
          <cell r="AV263">
            <v>19.237900182000001</v>
          </cell>
          <cell r="AW263">
            <v>6.8573015665000003</v>
          </cell>
          <cell r="AX263">
            <v>20</v>
          </cell>
          <cell r="AY263">
            <v>-0.64</v>
          </cell>
          <cell r="AZ263" t="str">
            <v>High</v>
          </cell>
          <cell r="BA263">
            <v>-0.64</v>
          </cell>
          <cell r="BB263">
            <v>-0.64</v>
          </cell>
          <cell r="BC263">
            <v>2.64</v>
          </cell>
          <cell r="BD263" t="str">
            <v>Worse</v>
          </cell>
          <cell r="BF263">
            <v>2.2032733906000002</v>
          </cell>
          <cell r="BH263">
            <v>1.4543680297999999</v>
          </cell>
          <cell r="BK263">
            <v>2.2032733906000002</v>
          </cell>
          <cell r="BL263">
            <v>1.4543680297999999</v>
          </cell>
          <cell r="BM263">
            <v>0.64</v>
          </cell>
          <cell r="BN263">
            <v>0.64</v>
          </cell>
          <cell r="BO263">
            <v>74.31</v>
          </cell>
          <cell r="BP263" t="str">
            <v>Worse than national by 0.64 Z Score</v>
          </cell>
          <cell r="BQ263" t="str">
            <v>Measure NZ: 74.31</v>
          </cell>
          <cell r="BR263" t="str">
            <v>Quarterly report of quarter APR-JUN2019</v>
          </cell>
          <cell r="BS263" t="str">
            <v>Quarterly report of quarter JUL-SEP2014</v>
          </cell>
          <cell r="BT263" t="str">
            <v>Quarterly report</v>
          </cell>
          <cell r="BU263">
            <v>43708</v>
          </cell>
        </row>
        <row r="264">
          <cell r="A264" t="str">
            <v>ConditionExplained</v>
          </cell>
          <cell r="B264">
            <v>101</v>
          </cell>
          <cell r="C264">
            <v>43556</v>
          </cell>
          <cell r="D264" t="str">
            <v>Qrt</v>
          </cell>
          <cell r="F264">
            <v>116</v>
          </cell>
          <cell r="G264">
            <v>82</v>
          </cell>
          <cell r="H264">
            <v>70.689655172000002</v>
          </cell>
          <cell r="I264" t="str">
            <v>Percentage of respondents who gave positive feedback about the explanation of their condition they received</v>
          </cell>
          <cell r="J264" t="str">
            <v>PTCT</v>
          </cell>
          <cell r="K264" t="str">
            <v>COMM</v>
          </cell>
          <cell r="N264" t="str">
            <v>P</v>
          </cell>
          <cell r="O264" t="str">
            <v>Rate</v>
          </cell>
          <cell r="Q264" t="str">
            <v>Y</v>
          </cell>
          <cell r="R264" t="str">
            <v>Nelson Marlborough DHB</v>
          </cell>
          <cell r="S264" t="str">
            <v>Y</v>
          </cell>
          <cell r="T264">
            <v>100</v>
          </cell>
          <cell r="V264">
            <v>0</v>
          </cell>
          <cell r="W264" t="str">
            <v>High</v>
          </cell>
          <cell r="X264">
            <v>74.310915105000007</v>
          </cell>
          <cell r="Y264" t="str">
            <v>LastPeriod</v>
          </cell>
          <cell r="AA264">
            <v>69.767441860000005</v>
          </cell>
          <cell r="AB264">
            <v>70.689655172000002</v>
          </cell>
          <cell r="AC264">
            <v>41821</v>
          </cell>
          <cell r="AD264">
            <v>43556</v>
          </cell>
          <cell r="AE264" t="str">
            <v>SRV</v>
          </cell>
          <cell r="AF264" t="str">
            <v>patients</v>
          </cell>
          <cell r="AH264">
            <v>33.43</v>
          </cell>
          <cell r="AJ264">
            <v>0.83457325400000004</v>
          </cell>
          <cell r="AL264">
            <v>0.55089698099999995</v>
          </cell>
          <cell r="AM264">
            <v>2</v>
          </cell>
          <cell r="AN264" t="str">
            <v>PTCT25</v>
          </cell>
          <cell r="AO264" t="str">
            <v>Contributory communication</v>
          </cell>
          <cell r="AP264" t="str">
            <v>https://www.hqsc.govt.nz/our-programmes/health-quality-evaluation/projects/patient-experience/adult-inpatient-experience/</v>
          </cell>
          <cell r="AQ264" t="str">
            <v>https://www.hqsc.govt.nz/our-programmes/health-quality-evaluation/projects/patient-experience/</v>
          </cell>
          <cell r="AR264">
            <v>100</v>
          </cell>
          <cell r="AS264" t="str">
            <v>N</v>
          </cell>
          <cell r="AT264">
            <v>74.310915105000007</v>
          </cell>
          <cell r="AU264">
            <v>-3.6212599320000001</v>
          </cell>
          <cell r="AV264">
            <v>13.113523496999999</v>
          </cell>
          <cell r="AW264">
            <v>6.8573015665000003</v>
          </cell>
          <cell r="AX264">
            <v>20</v>
          </cell>
          <cell r="AY264">
            <v>-0.53</v>
          </cell>
          <cell r="AZ264" t="str">
            <v>High</v>
          </cell>
          <cell r="BA264">
            <v>-0.53</v>
          </cell>
          <cell r="BB264">
            <v>-0.53</v>
          </cell>
          <cell r="BC264">
            <v>2.5299999999999998</v>
          </cell>
          <cell r="BD264" t="str">
            <v>Worse</v>
          </cell>
          <cell r="BF264">
            <v>2.1114703326000002</v>
          </cell>
          <cell r="BH264">
            <v>1.3937693619</v>
          </cell>
          <cell r="BK264">
            <v>2.1114703326000002</v>
          </cell>
          <cell r="BL264">
            <v>1.3937693619</v>
          </cell>
          <cell r="BM264">
            <v>0.53</v>
          </cell>
          <cell r="BN264">
            <v>0.53</v>
          </cell>
          <cell r="BO264">
            <v>74.31</v>
          </cell>
          <cell r="BP264" t="str">
            <v>Worse than national by 0.53 Z Score</v>
          </cell>
          <cell r="BQ264" t="str">
            <v>Measure NZ: 74.31</v>
          </cell>
          <cell r="BR264" t="str">
            <v>Quarterly report of quarter APR-JUN2019</v>
          </cell>
          <cell r="BS264" t="str">
            <v>Quarterly report of quarter JUL-SEP2014</v>
          </cell>
          <cell r="BT264" t="str">
            <v>Quarterly report</v>
          </cell>
          <cell r="BU264">
            <v>43708</v>
          </cell>
        </row>
        <row r="265">
          <cell r="A265" t="str">
            <v>ConditionExplained</v>
          </cell>
          <cell r="B265">
            <v>200</v>
          </cell>
          <cell r="C265">
            <v>43556</v>
          </cell>
          <cell r="D265" t="str">
            <v>Qrt</v>
          </cell>
          <cell r="F265">
            <v>1814</v>
          </cell>
          <cell r="G265">
            <v>1348</v>
          </cell>
          <cell r="H265">
            <v>74.310915105000007</v>
          </cell>
          <cell r="I265" t="str">
            <v>Percentage of respondents who gave positive feedback about the explanation of their condition they received</v>
          </cell>
          <cell r="J265" t="str">
            <v>PTCT</v>
          </cell>
          <cell r="K265" t="str">
            <v>COMM</v>
          </cell>
          <cell r="N265" t="str">
            <v>P</v>
          </cell>
          <cell r="O265" t="str">
            <v>Rate</v>
          </cell>
          <cell r="Q265" t="str">
            <v>Y</v>
          </cell>
          <cell r="R265" t="str">
            <v>New Zealand</v>
          </cell>
          <cell r="S265" t="str">
            <v>Y</v>
          </cell>
          <cell r="T265">
            <v>100</v>
          </cell>
          <cell r="V265">
            <v>0</v>
          </cell>
          <cell r="W265" t="str">
            <v>High</v>
          </cell>
          <cell r="X265">
            <v>74.310915105000007</v>
          </cell>
          <cell r="Y265" t="str">
            <v>LastPeriod</v>
          </cell>
          <cell r="AA265">
            <v>69.386378961999995</v>
          </cell>
          <cell r="AB265">
            <v>74.310915105000007</v>
          </cell>
          <cell r="AC265">
            <v>41821</v>
          </cell>
          <cell r="AD265">
            <v>43556</v>
          </cell>
          <cell r="AE265" t="str">
            <v>SRV</v>
          </cell>
          <cell r="AF265" t="str">
            <v>patients</v>
          </cell>
          <cell r="AH265">
            <v>33.43</v>
          </cell>
          <cell r="AJ265">
            <v>0.83457325400000004</v>
          </cell>
          <cell r="AL265">
            <v>0.55089698099999995</v>
          </cell>
          <cell r="AM265">
            <v>2</v>
          </cell>
          <cell r="AN265" t="str">
            <v>PTCT25</v>
          </cell>
          <cell r="AO265" t="str">
            <v>Contributory communication</v>
          </cell>
          <cell r="AP265" t="str">
            <v>https://www.hqsc.govt.nz/our-programmes/health-quality-evaluation/projects/patient-experience/adult-inpatient-experience/</v>
          </cell>
          <cell r="AQ265" t="str">
            <v>https://www.hqsc.govt.nz/our-programmes/health-quality-evaluation/projects/patient-experience/</v>
          </cell>
          <cell r="AR265">
            <v>100</v>
          </cell>
          <cell r="AS265" t="str">
            <v>N</v>
          </cell>
          <cell r="AT265">
            <v>74.310915105000007</v>
          </cell>
          <cell r="AU265">
            <v>0</v>
          </cell>
          <cell r="AV265">
            <v>0</v>
          </cell>
          <cell r="AW265">
            <v>6.8573015665000003</v>
          </cell>
          <cell r="AX265">
            <v>20</v>
          </cell>
          <cell r="AY265">
            <v>0</v>
          </cell>
          <cell r="AZ265" t="str">
            <v>High</v>
          </cell>
          <cell r="BA265">
            <v>0</v>
          </cell>
          <cell r="BB265">
            <v>0</v>
          </cell>
          <cell r="BC265">
            <v>2</v>
          </cell>
          <cell r="BD265" t="str">
            <v>Same</v>
          </cell>
          <cell r="BF265">
            <v>1.6691465080000001</v>
          </cell>
          <cell r="BH265">
            <v>1.1017939619999999</v>
          </cell>
          <cell r="BK265">
            <v>1.6691465080000001</v>
          </cell>
          <cell r="BL265">
            <v>1.1017939619999999</v>
          </cell>
          <cell r="BM265">
            <v>0</v>
          </cell>
          <cell r="BN265">
            <v>0</v>
          </cell>
          <cell r="BO265">
            <v>74.31</v>
          </cell>
          <cell r="BP265" t="str">
            <v>National average</v>
          </cell>
          <cell r="BQ265" t="str">
            <v>Measure NZ: 74.31</v>
          </cell>
          <cell r="BR265" t="str">
            <v>Quarterly report of quarter APR-JUN2019</v>
          </cell>
          <cell r="BS265" t="str">
            <v>Quarterly report of quarter JUL-SEP2014</v>
          </cell>
          <cell r="BT265" t="str">
            <v>Quarterly report</v>
          </cell>
          <cell r="BU265">
            <v>43708</v>
          </cell>
        </row>
        <row r="266">
          <cell r="A266" t="str">
            <v>ConditionExplained</v>
          </cell>
          <cell r="B266">
            <v>11</v>
          </cell>
          <cell r="C266">
            <v>43556</v>
          </cell>
          <cell r="D266" t="str">
            <v>Qrt</v>
          </cell>
          <cell r="F266">
            <v>68</v>
          </cell>
          <cell r="G266">
            <v>57</v>
          </cell>
          <cell r="H266">
            <v>83.823529411999999</v>
          </cell>
          <cell r="I266" t="str">
            <v>Percentage of respondents who gave positive feedback about the explanation of their condition they received</v>
          </cell>
          <cell r="J266" t="str">
            <v>PTCT</v>
          </cell>
          <cell r="K266" t="str">
            <v>COMM</v>
          </cell>
          <cell r="N266" t="str">
            <v>P</v>
          </cell>
          <cell r="O266" t="str">
            <v>Rate</v>
          </cell>
          <cell r="Q266" t="str">
            <v>Y</v>
          </cell>
          <cell r="R266" t="str">
            <v>Northland DHB</v>
          </cell>
          <cell r="S266" t="str">
            <v>Y</v>
          </cell>
          <cell r="T266">
            <v>100</v>
          </cell>
          <cell r="V266">
            <v>0</v>
          </cell>
          <cell r="W266" t="str">
            <v>High</v>
          </cell>
          <cell r="X266">
            <v>74.310915105000007</v>
          </cell>
          <cell r="Y266" t="str">
            <v>LastPeriod</v>
          </cell>
          <cell r="AA266">
            <v>75.471698113000002</v>
          </cell>
          <cell r="AB266">
            <v>83.823529411999999</v>
          </cell>
          <cell r="AC266">
            <v>41821</v>
          </cell>
          <cell r="AD266">
            <v>43556</v>
          </cell>
          <cell r="AE266" t="str">
            <v>SRV</v>
          </cell>
          <cell r="AF266" t="str">
            <v>patients</v>
          </cell>
          <cell r="AH266">
            <v>33.43</v>
          </cell>
          <cell r="AJ266">
            <v>0.83457325400000004</v>
          </cell>
          <cell r="AL266">
            <v>0.55089698099999995</v>
          </cell>
          <cell r="AM266">
            <v>2</v>
          </cell>
          <cell r="AN266" t="str">
            <v>PTCT25</v>
          </cell>
          <cell r="AO266" t="str">
            <v>Contributory communication</v>
          </cell>
          <cell r="AP266" t="str">
            <v>https://www.hqsc.govt.nz/our-programmes/health-quality-evaluation/projects/patient-experience/adult-inpatient-experience/</v>
          </cell>
          <cell r="AQ266" t="str">
            <v>https://www.hqsc.govt.nz/our-programmes/health-quality-evaluation/projects/patient-experience/</v>
          </cell>
          <cell r="AR266">
            <v>100</v>
          </cell>
          <cell r="AS266" t="str">
            <v>N</v>
          </cell>
          <cell r="AT266">
            <v>74.310915105000007</v>
          </cell>
          <cell r="AU266">
            <v>9.5126143069999998</v>
          </cell>
          <cell r="AV266">
            <v>90.489830953999999</v>
          </cell>
          <cell r="AW266">
            <v>6.8573015665000003</v>
          </cell>
          <cell r="AX266">
            <v>20</v>
          </cell>
          <cell r="AY266">
            <v>1.39</v>
          </cell>
          <cell r="AZ266" t="str">
            <v>High</v>
          </cell>
          <cell r="BA266">
            <v>1.39</v>
          </cell>
          <cell r="BB266">
            <v>1.39</v>
          </cell>
          <cell r="BC266">
            <v>0.80500000000000005</v>
          </cell>
          <cell r="BD266" t="str">
            <v>Better</v>
          </cell>
          <cell r="BF266">
            <v>0.67183146949999994</v>
          </cell>
          <cell r="BH266">
            <v>0.44347206970000003</v>
          </cell>
          <cell r="BK266">
            <v>0.67183146949999994</v>
          </cell>
          <cell r="BL266">
            <v>0.44347206970000003</v>
          </cell>
          <cell r="BM266">
            <v>1.39</v>
          </cell>
          <cell r="BN266">
            <v>1.39</v>
          </cell>
          <cell r="BO266">
            <v>74.31</v>
          </cell>
          <cell r="BP266" t="str">
            <v>Better than national by 1.39 Z Score</v>
          </cell>
          <cell r="BQ266" t="str">
            <v>Measure NZ: 74.31</v>
          </cell>
          <cell r="BR266" t="str">
            <v>Quarterly report of quarter APR-JUN2019</v>
          </cell>
          <cell r="BS266" t="str">
            <v>Quarterly report of quarter JUL-SEP2014</v>
          </cell>
          <cell r="BT266" t="str">
            <v>Quarterly report</v>
          </cell>
          <cell r="BU266">
            <v>43708</v>
          </cell>
        </row>
        <row r="267">
          <cell r="A267" t="str">
            <v>ConditionExplained</v>
          </cell>
          <cell r="B267">
            <v>123</v>
          </cell>
          <cell r="C267">
            <v>43556</v>
          </cell>
          <cell r="D267" t="str">
            <v>Qrt</v>
          </cell>
          <cell r="F267">
            <v>62</v>
          </cell>
          <cell r="G267">
            <v>43</v>
          </cell>
          <cell r="H267">
            <v>69.354838709999996</v>
          </cell>
          <cell r="I267" t="str">
            <v>Percentage of respondents who gave positive feedback about the explanation of their condition they received</v>
          </cell>
          <cell r="J267" t="str">
            <v>PTCT</v>
          </cell>
          <cell r="K267" t="str">
            <v>COMM</v>
          </cell>
          <cell r="N267" t="str">
            <v>P</v>
          </cell>
          <cell r="O267" t="str">
            <v>Rate</v>
          </cell>
          <cell r="Q267" t="str">
            <v>Y</v>
          </cell>
          <cell r="R267" t="str">
            <v>South Canterbury DHB</v>
          </cell>
          <cell r="S267" t="str">
            <v>Y</v>
          </cell>
          <cell r="T267">
            <v>100</v>
          </cell>
          <cell r="V267">
            <v>0</v>
          </cell>
          <cell r="W267" t="str">
            <v>High</v>
          </cell>
          <cell r="X267">
            <v>74.310915105000007</v>
          </cell>
          <cell r="Y267" t="str">
            <v>LastPeriod</v>
          </cell>
          <cell r="AA267">
            <v>72.916666667000001</v>
          </cell>
          <cell r="AB267">
            <v>69.354838709999996</v>
          </cell>
          <cell r="AC267">
            <v>41821</v>
          </cell>
          <cell r="AD267">
            <v>43556</v>
          </cell>
          <cell r="AE267" t="str">
            <v>SRV</v>
          </cell>
          <cell r="AF267" t="str">
            <v>patients</v>
          </cell>
          <cell r="AH267">
            <v>33.43</v>
          </cell>
          <cell r="AJ267">
            <v>0.83457325400000004</v>
          </cell>
          <cell r="AL267">
            <v>0.55089698099999995</v>
          </cell>
          <cell r="AM267">
            <v>2</v>
          </cell>
          <cell r="AN267" t="str">
            <v>PTCT25</v>
          </cell>
          <cell r="AO267" t="str">
            <v>Contributory communication</v>
          </cell>
          <cell r="AP267" t="str">
            <v>https://www.hqsc.govt.nz/our-programmes/health-quality-evaluation/projects/patient-experience/adult-inpatient-experience/</v>
          </cell>
          <cell r="AQ267" t="str">
            <v>https://www.hqsc.govt.nz/our-programmes/health-quality-evaluation/projects/patient-experience/</v>
          </cell>
          <cell r="AR267">
            <v>100</v>
          </cell>
          <cell r="AS267" t="str">
            <v>N</v>
          </cell>
          <cell r="AT267">
            <v>74.310915105000007</v>
          </cell>
          <cell r="AU267">
            <v>-4.9560763950000002</v>
          </cell>
          <cell r="AV267">
            <v>24.562693234000001</v>
          </cell>
          <cell r="AW267">
            <v>6.8573015665000003</v>
          </cell>
          <cell r="AX267">
            <v>20</v>
          </cell>
          <cell r="AY267">
            <v>-0.72</v>
          </cell>
          <cell r="AZ267" t="str">
            <v>High</v>
          </cell>
          <cell r="BA267">
            <v>-0.72</v>
          </cell>
          <cell r="BB267">
            <v>-0.72</v>
          </cell>
          <cell r="BC267">
            <v>2.72</v>
          </cell>
          <cell r="BD267" t="str">
            <v>Worse</v>
          </cell>
          <cell r="BF267">
            <v>2.2700392509</v>
          </cell>
          <cell r="BH267">
            <v>1.4984397883</v>
          </cell>
          <cell r="BK267">
            <v>2.2700392509</v>
          </cell>
          <cell r="BL267">
            <v>1.4984397883</v>
          </cell>
          <cell r="BM267">
            <v>0.72</v>
          </cell>
          <cell r="BN267">
            <v>0.72</v>
          </cell>
          <cell r="BO267">
            <v>74.31</v>
          </cell>
          <cell r="BP267" t="str">
            <v>Worse than national by 0.72 Z Score</v>
          </cell>
          <cell r="BQ267" t="str">
            <v>Measure NZ: 74.31</v>
          </cell>
          <cell r="BR267" t="str">
            <v>Quarterly report of quarter APR-JUN2019</v>
          </cell>
          <cell r="BS267" t="str">
            <v>Quarterly report of quarter JUL-SEP2014</v>
          </cell>
          <cell r="BT267" t="str">
            <v>Quarterly report</v>
          </cell>
          <cell r="BU267">
            <v>43708</v>
          </cell>
        </row>
        <row r="268">
          <cell r="A268" t="str">
            <v>ConditionExplained</v>
          </cell>
          <cell r="B268">
            <v>160</v>
          </cell>
          <cell r="C268">
            <v>43556</v>
          </cell>
          <cell r="D268" t="str">
            <v>Qrt</v>
          </cell>
          <cell r="F268">
            <v>107</v>
          </cell>
          <cell r="G268">
            <v>86</v>
          </cell>
          <cell r="H268">
            <v>80.373831776000003</v>
          </cell>
          <cell r="I268" t="str">
            <v>Percentage of respondents who gave positive feedback about the explanation of their condition they received</v>
          </cell>
          <cell r="J268" t="str">
            <v>PTCT</v>
          </cell>
          <cell r="K268" t="str">
            <v>COMM</v>
          </cell>
          <cell r="N268" t="str">
            <v>P</v>
          </cell>
          <cell r="O268" t="str">
            <v>Rate</v>
          </cell>
          <cell r="Q268" t="str">
            <v>Y</v>
          </cell>
          <cell r="R268" t="str">
            <v>Southern DHB</v>
          </cell>
          <cell r="S268" t="str">
            <v>Y</v>
          </cell>
          <cell r="T268">
            <v>100</v>
          </cell>
          <cell r="V268">
            <v>0</v>
          </cell>
          <cell r="W268" t="str">
            <v>High</v>
          </cell>
          <cell r="X268">
            <v>74.310915105000007</v>
          </cell>
          <cell r="Y268" t="str">
            <v>LastPeriod</v>
          </cell>
          <cell r="AA268">
            <v>74.074074073999995</v>
          </cell>
          <cell r="AB268">
            <v>80.373831776000003</v>
          </cell>
          <cell r="AC268">
            <v>41821</v>
          </cell>
          <cell r="AD268">
            <v>43556</v>
          </cell>
          <cell r="AE268" t="str">
            <v>SRV</v>
          </cell>
          <cell r="AF268" t="str">
            <v>patients</v>
          </cell>
          <cell r="AH268">
            <v>33.43</v>
          </cell>
          <cell r="AJ268">
            <v>0.83457325400000004</v>
          </cell>
          <cell r="AL268">
            <v>0.55089698099999995</v>
          </cell>
          <cell r="AM268">
            <v>2</v>
          </cell>
          <cell r="AN268" t="str">
            <v>PTCT25</v>
          </cell>
          <cell r="AO268" t="str">
            <v>Contributory communication</v>
          </cell>
          <cell r="AP268" t="str">
            <v>https://www.hqsc.govt.nz/our-programmes/health-quality-evaluation/projects/patient-experience/adult-inpatient-experience/</v>
          </cell>
          <cell r="AQ268" t="str">
            <v>https://www.hqsc.govt.nz/our-programmes/health-quality-evaluation/projects/patient-experience/</v>
          </cell>
          <cell r="AR268">
            <v>100</v>
          </cell>
          <cell r="AS268" t="str">
            <v>N</v>
          </cell>
          <cell r="AT268">
            <v>74.310915105000007</v>
          </cell>
          <cell r="AU268">
            <v>6.062916671</v>
          </cell>
          <cell r="AV268">
            <v>36.758958559</v>
          </cell>
          <cell r="AW268">
            <v>6.8573015665000003</v>
          </cell>
          <cell r="AX268">
            <v>20</v>
          </cell>
          <cell r="AY268">
            <v>0.88</v>
          </cell>
          <cell r="AZ268" t="str">
            <v>High</v>
          </cell>
          <cell r="BA268">
            <v>0.88</v>
          </cell>
          <cell r="BB268">
            <v>0.88</v>
          </cell>
          <cell r="BC268">
            <v>1.1200000000000001</v>
          </cell>
          <cell r="BD268" t="str">
            <v>Better</v>
          </cell>
          <cell r="BF268">
            <v>0.93472204449999996</v>
          </cell>
          <cell r="BH268">
            <v>0.61700461870000001</v>
          </cell>
          <cell r="BK268">
            <v>0.93472204449999996</v>
          </cell>
          <cell r="BL268">
            <v>0.61700461870000001</v>
          </cell>
          <cell r="BM268">
            <v>0.88</v>
          </cell>
          <cell r="BN268">
            <v>0.88</v>
          </cell>
          <cell r="BO268">
            <v>74.31</v>
          </cell>
          <cell r="BP268" t="str">
            <v>Better than national by 0.88 Z Score</v>
          </cell>
          <cell r="BQ268" t="str">
            <v>Measure NZ: 74.31</v>
          </cell>
          <cell r="BR268" t="str">
            <v>Quarterly report of quarter APR-JUN2019</v>
          </cell>
          <cell r="BS268" t="str">
            <v>Quarterly report of quarter JUL-SEP2014</v>
          </cell>
          <cell r="BT268" t="str">
            <v>Quarterly report</v>
          </cell>
          <cell r="BU268">
            <v>43708</v>
          </cell>
        </row>
        <row r="269">
          <cell r="A269" t="str">
            <v>ConditionExplained</v>
          </cell>
          <cell r="B269">
            <v>71</v>
          </cell>
          <cell r="C269">
            <v>43556</v>
          </cell>
          <cell r="D269" t="str">
            <v>Qrt</v>
          </cell>
          <cell r="F269">
            <v>64</v>
          </cell>
          <cell r="G269">
            <v>43</v>
          </cell>
          <cell r="H269">
            <v>67.1875</v>
          </cell>
          <cell r="I269" t="str">
            <v>Percentage of respondents who gave positive feedback about the explanation of their condition they received</v>
          </cell>
          <cell r="J269" t="str">
            <v>PTCT</v>
          </cell>
          <cell r="K269" t="str">
            <v>COMM</v>
          </cell>
          <cell r="N269" t="str">
            <v>P</v>
          </cell>
          <cell r="O269" t="str">
            <v>Rate</v>
          </cell>
          <cell r="Q269" t="str">
            <v>Y</v>
          </cell>
          <cell r="R269" t="str">
            <v>Taranaki DHB</v>
          </cell>
          <cell r="S269" t="str">
            <v>Y</v>
          </cell>
          <cell r="T269">
            <v>100</v>
          </cell>
          <cell r="V269">
            <v>0</v>
          </cell>
          <cell r="W269" t="str">
            <v>High</v>
          </cell>
          <cell r="X269">
            <v>74.310915105000007</v>
          </cell>
          <cell r="Y269" t="str">
            <v>LastPeriod</v>
          </cell>
          <cell r="AA269">
            <v>66.666666667000001</v>
          </cell>
          <cell r="AB269">
            <v>67.1875</v>
          </cell>
          <cell r="AC269">
            <v>41821</v>
          </cell>
          <cell r="AD269">
            <v>43556</v>
          </cell>
          <cell r="AE269" t="str">
            <v>SRV</v>
          </cell>
          <cell r="AF269" t="str">
            <v>patients</v>
          </cell>
          <cell r="AH269">
            <v>33.43</v>
          </cell>
          <cell r="AJ269">
            <v>0.83457325400000004</v>
          </cell>
          <cell r="AL269">
            <v>0.55089698099999995</v>
          </cell>
          <cell r="AM269">
            <v>2</v>
          </cell>
          <cell r="AN269" t="str">
            <v>PTCT25</v>
          </cell>
          <cell r="AO269" t="str">
            <v>Contributory communication</v>
          </cell>
          <cell r="AP269" t="str">
            <v>https://www.hqsc.govt.nz/our-programmes/health-quality-evaluation/projects/patient-experience/adult-inpatient-experience/</v>
          </cell>
          <cell r="AQ269" t="str">
            <v>https://www.hqsc.govt.nz/our-programmes/health-quality-evaluation/projects/patient-experience/</v>
          </cell>
          <cell r="AR269">
            <v>100</v>
          </cell>
          <cell r="AS269" t="str">
            <v>N</v>
          </cell>
          <cell r="AT269">
            <v>74.310915105000007</v>
          </cell>
          <cell r="AU269">
            <v>-7.1234151050000003</v>
          </cell>
          <cell r="AV269">
            <v>50.743042754000001</v>
          </cell>
          <cell r="AW269">
            <v>6.8573015665000003</v>
          </cell>
          <cell r="AX269">
            <v>20</v>
          </cell>
          <cell r="AY269">
            <v>-1.04</v>
          </cell>
          <cell r="AZ269" t="str">
            <v>High</v>
          </cell>
          <cell r="BA269">
            <v>-1.04</v>
          </cell>
          <cell r="BB269">
            <v>-1.04</v>
          </cell>
          <cell r="BC269">
            <v>3.02</v>
          </cell>
          <cell r="BD269" t="str">
            <v>Worse</v>
          </cell>
          <cell r="BF269">
            <v>2.5204112270999999</v>
          </cell>
          <cell r="BH269">
            <v>1.6637088825999999</v>
          </cell>
          <cell r="BK269">
            <v>2.5204112270999999</v>
          </cell>
          <cell r="BL269">
            <v>1.6637088825999999</v>
          </cell>
          <cell r="BM269">
            <v>1.04</v>
          </cell>
          <cell r="BN269">
            <v>1.04</v>
          </cell>
          <cell r="BO269">
            <v>74.31</v>
          </cell>
          <cell r="BP269" t="str">
            <v>Worse than national by 1.04 Z Score</v>
          </cell>
          <cell r="BQ269" t="str">
            <v>Measure NZ: 74.31</v>
          </cell>
          <cell r="BR269" t="str">
            <v>Quarterly report of quarter APR-JUN2019</v>
          </cell>
          <cell r="BS269" t="str">
            <v>Quarterly report of quarter JUL-SEP2014</v>
          </cell>
          <cell r="BT269" t="str">
            <v>Quarterly report</v>
          </cell>
          <cell r="BU269">
            <v>43708</v>
          </cell>
        </row>
        <row r="270">
          <cell r="A270" t="str">
            <v>ConditionExplained</v>
          </cell>
          <cell r="B270">
            <v>31</v>
          </cell>
          <cell r="C270">
            <v>43556</v>
          </cell>
          <cell r="D270" t="str">
            <v>Qrt</v>
          </cell>
          <cell r="F270">
            <v>116</v>
          </cell>
          <cell r="G270">
            <v>76</v>
          </cell>
          <cell r="H270">
            <v>65.517241378999998</v>
          </cell>
          <cell r="I270" t="str">
            <v>Percentage of respondents who gave positive feedback about the explanation of their condition they received</v>
          </cell>
          <cell r="J270" t="str">
            <v>PTCT</v>
          </cell>
          <cell r="K270" t="str">
            <v>COMM</v>
          </cell>
          <cell r="N270" t="str">
            <v>P</v>
          </cell>
          <cell r="O270" t="str">
            <v>Rate</v>
          </cell>
          <cell r="Q270" t="str">
            <v>Y</v>
          </cell>
          <cell r="R270" t="str">
            <v>Waikato DHB</v>
          </cell>
          <cell r="S270" t="str">
            <v>Y</v>
          </cell>
          <cell r="T270">
            <v>100</v>
          </cell>
          <cell r="V270">
            <v>0</v>
          </cell>
          <cell r="W270" t="str">
            <v>High</v>
          </cell>
          <cell r="X270">
            <v>74.310915105000007</v>
          </cell>
          <cell r="Y270" t="str">
            <v>LastPeriod</v>
          </cell>
          <cell r="AA270">
            <v>68.518518518999997</v>
          </cell>
          <cell r="AB270">
            <v>65.517241378999998</v>
          </cell>
          <cell r="AC270">
            <v>41821</v>
          </cell>
          <cell r="AD270">
            <v>43556</v>
          </cell>
          <cell r="AE270" t="str">
            <v>SRV</v>
          </cell>
          <cell r="AF270" t="str">
            <v>patients</v>
          </cell>
          <cell r="AH270">
            <v>33.43</v>
          </cell>
          <cell r="AJ270">
            <v>0.83457325400000004</v>
          </cell>
          <cell r="AL270">
            <v>0.55089698099999995</v>
          </cell>
          <cell r="AM270">
            <v>2</v>
          </cell>
          <cell r="AN270" t="str">
            <v>PTCT25</v>
          </cell>
          <cell r="AO270" t="str">
            <v>Contributory communication</v>
          </cell>
          <cell r="AP270" t="str">
            <v>https://www.hqsc.govt.nz/our-programmes/health-quality-evaluation/projects/patient-experience/adult-inpatient-experience/</v>
          </cell>
          <cell r="AQ270" t="str">
            <v>https://www.hqsc.govt.nz/our-programmes/health-quality-evaluation/projects/patient-experience/</v>
          </cell>
          <cell r="AR270">
            <v>100</v>
          </cell>
          <cell r="AS270" t="str">
            <v>N</v>
          </cell>
          <cell r="AT270">
            <v>74.310915105000007</v>
          </cell>
          <cell r="AU270">
            <v>-8.7936737249999997</v>
          </cell>
          <cell r="AV270">
            <v>77.328697589000001</v>
          </cell>
          <cell r="AW270">
            <v>6.8573015665000003</v>
          </cell>
          <cell r="AX270">
            <v>20</v>
          </cell>
          <cell r="AY270">
            <v>-1.28</v>
          </cell>
          <cell r="AZ270" t="str">
            <v>High</v>
          </cell>
          <cell r="BA270">
            <v>-1.28</v>
          </cell>
          <cell r="BB270">
            <v>-1.28</v>
          </cell>
          <cell r="BC270">
            <v>3.14</v>
          </cell>
          <cell r="BD270" t="str">
            <v>Worse</v>
          </cell>
          <cell r="BF270">
            <v>2.6205600175999999</v>
          </cell>
          <cell r="BH270">
            <v>1.7298165203</v>
          </cell>
          <cell r="BK270">
            <v>2.6205600175999999</v>
          </cell>
          <cell r="BL270">
            <v>1.7298165203</v>
          </cell>
          <cell r="BM270">
            <v>1.28</v>
          </cell>
          <cell r="BN270">
            <v>1.28</v>
          </cell>
          <cell r="BO270">
            <v>74.31</v>
          </cell>
          <cell r="BP270" t="str">
            <v>Worse than national by 1.28 Z Score</v>
          </cell>
          <cell r="BQ270" t="str">
            <v>Measure NZ: 74.31</v>
          </cell>
          <cell r="BR270" t="str">
            <v>Quarterly report of quarter APR-JUN2019</v>
          </cell>
          <cell r="BS270" t="str">
            <v>Quarterly report of quarter JUL-SEP2014</v>
          </cell>
          <cell r="BT270" t="str">
            <v>Quarterly report</v>
          </cell>
          <cell r="BU270">
            <v>43708</v>
          </cell>
        </row>
        <row r="271">
          <cell r="A271" t="str">
            <v>ConditionExplained</v>
          </cell>
          <cell r="B271">
            <v>93</v>
          </cell>
          <cell r="C271">
            <v>43556</v>
          </cell>
          <cell r="D271" t="str">
            <v>Qrt</v>
          </cell>
          <cell r="F271">
            <v>57</v>
          </cell>
          <cell r="G271">
            <v>36</v>
          </cell>
          <cell r="H271">
            <v>63.157894736999999</v>
          </cell>
          <cell r="I271" t="str">
            <v>Percentage of respondents who gave positive feedback about the explanation of their condition they received</v>
          </cell>
          <cell r="J271" t="str">
            <v>PTCT</v>
          </cell>
          <cell r="K271" t="str">
            <v>COMM</v>
          </cell>
          <cell r="N271" t="str">
            <v>P</v>
          </cell>
          <cell r="O271" t="str">
            <v>Rate</v>
          </cell>
          <cell r="Q271" t="str">
            <v>Y</v>
          </cell>
          <cell r="R271" t="str">
            <v>Wairarapa DHB</v>
          </cell>
          <cell r="S271" t="str">
            <v>Y</v>
          </cell>
          <cell r="T271">
            <v>100</v>
          </cell>
          <cell r="V271">
            <v>0</v>
          </cell>
          <cell r="W271" t="str">
            <v>High</v>
          </cell>
          <cell r="X271">
            <v>74.310915105000007</v>
          </cell>
          <cell r="Y271" t="str">
            <v>LastPeriod</v>
          </cell>
          <cell r="AA271">
            <v>62.068965517000002</v>
          </cell>
          <cell r="AB271">
            <v>63.157894736999999</v>
          </cell>
          <cell r="AC271">
            <v>41821</v>
          </cell>
          <cell r="AD271">
            <v>43556</v>
          </cell>
          <cell r="AE271" t="str">
            <v>SRV</v>
          </cell>
          <cell r="AF271" t="str">
            <v>patients</v>
          </cell>
          <cell r="AH271">
            <v>33.43</v>
          </cell>
          <cell r="AJ271">
            <v>0.83457325400000004</v>
          </cell>
          <cell r="AL271">
            <v>0.55089698099999995</v>
          </cell>
          <cell r="AM271">
            <v>2</v>
          </cell>
          <cell r="AN271" t="str">
            <v>PTCT25</v>
          </cell>
          <cell r="AO271" t="str">
            <v>Contributory communication</v>
          </cell>
          <cell r="AP271" t="str">
            <v>https://www.hqsc.govt.nz/our-programmes/health-quality-evaluation/projects/patient-experience/adult-inpatient-experience/</v>
          </cell>
          <cell r="AQ271" t="str">
            <v>https://www.hqsc.govt.nz/our-programmes/health-quality-evaluation/projects/patient-experience/</v>
          </cell>
          <cell r="AR271">
            <v>100</v>
          </cell>
          <cell r="AS271" t="str">
            <v>N</v>
          </cell>
          <cell r="AT271">
            <v>74.310915105000007</v>
          </cell>
          <cell r="AU271">
            <v>-11.15302037</v>
          </cell>
          <cell r="AV271">
            <v>124.38986333</v>
          </cell>
          <cell r="AW271">
            <v>6.8573015665000003</v>
          </cell>
          <cell r="AX271">
            <v>20</v>
          </cell>
          <cell r="AY271">
            <v>-1.63</v>
          </cell>
          <cell r="AZ271" t="str">
            <v>High</v>
          </cell>
          <cell r="BA271">
            <v>-1.63</v>
          </cell>
          <cell r="BB271">
            <v>-1.63</v>
          </cell>
          <cell r="BC271">
            <v>3.3149999999999999</v>
          </cell>
          <cell r="BD271" t="str">
            <v>Worse</v>
          </cell>
          <cell r="BF271">
            <v>2.7666103369999999</v>
          </cell>
          <cell r="BH271">
            <v>1.826223492</v>
          </cell>
          <cell r="BK271">
            <v>2.7666103369999999</v>
          </cell>
          <cell r="BL271">
            <v>1.826223492</v>
          </cell>
          <cell r="BM271">
            <v>1.63</v>
          </cell>
          <cell r="BN271">
            <v>1.63</v>
          </cell>
          <cell r="BO271">
            <v>74.31</v>
          </cell>
          <cell r="BP271" t="str">
            <v>Worse than national by 1.63 Z Score</v>
          </cell>
          <cell r="BQ271" t="str">
            <v>Measure NZ: 74.31</v>
          </cell>
          <cell r="BR271" t="str">
            <v>Quarterly report of quarter APR-JUN2019</v>
          </cell>
          <cell r="BS271" t="str">
            <v>Quarterly report of quarter JUL-SEP2014</v>
          </cell>
          <cell r="BT271" t="str">
            <v>Quarterly report</v>
          </cell>
          <cell r="BU271">
            <v>43708</v>
          </cell>
        </row>
        <row r="272">
          <cell r="A272" t="str">
            <v>ConditionExplained</v>
          </cell>
          <cell r="B272">
            <v>21</v>
          </cell>
          <cell r="C272">
            <v>43556</v>
          </cell>
          <cell r="D272" t="str">
            <v>Qrt</v>
          </cell>
          <cell r="F272">
            <v>133</v>
          </cell>
          <cell r="G272">
            <v>98</v>
          </cell>
          <cell r="H272">
            <v>73.684210526000001</v>
          </cell>
          <cell r="I272" t="str">
            <v>Percentage of respondents who gave positive feedback about the explanation of their condition they received</v>
          </cell>
          <cell r="J272" t="str">
            <v>PTCT</v>
          </cell>
          <cell r="K272" t="str">
            <v>COMM</v>
          </cell>
          <cell r="N272" t="str">
            <v>P</v>
          </cell>
          <cell r="O272" t="str">
            <v>Rate</v>
          </cell>
          <cell r="Q272" t="str">
            <v>Y</v>
          </cell>
          <cell r="R272" t="str">
            <v>Waitemata DHB</v>
          </cell>
          <cell r="S272" t="str">
            <v>Y</v>
          </cell>
          <cell r="T272">
            <v>100</v>
          </cell>
          <cell r="V272">
            <v>0</v>
          </cell>
          <cell r="W272" t="str">
            <v>High</v>
          </cell>
          <cell r="X272">
            <v>74.310915105000007</v>
          </cell>
          <cell r="Y272" t="str">
            <v>LastPeriod</v>
          </cell>
          <cell r="AA272">
            <v>56.716417909999997</v>
          </cell>
          <cell r="AB272">
            <v>73.684210526000001</v>
          </cell>
          <cell r="AC272">
            <v>41821</v>
          </cell>
          <cell r="AD272">
            <v>43556</v>
          </cell>
          <cell r="AE272" t="str">
            <v>SRV</v>
          </cell>
          <cell r="AF272" t="str">
            <v>patients</v>
          </cell>
          <cell r="AH272">
            <v>33.43</v>
          </cell>
          <cell r="AJ272">
            <v>0.83457325400000004</v>
          </cell>
          <cell r="AL272">
            <v>0.55089698099999995</v>
          </cell>
          <cell r="AM272">
            <v>2</v>
          </cell>
          <cell r="AN272" t="str">
            <v>PTCT25</v>
          </cell>
          <cell r="AO272" t="str">
            <v>Contributory communication</v>
          </cell>
          <cell r="AP272" t="str">
            <v>https://www.hqsc.govt.nz/our-programmes/health-quality-evaluation/projects/patient-experience/adult-inpatient-experience/</v>
          </cell>
          <cell r="AQ272" t="str">
            <v>https://www.hqsc.govt.nz/our-programmes/health-quality-evaluation/projects/patient-experience/</v>
          </cell>
          <cell r="AR272">
            <v>100</v>
          </cell>
          <cell r="AS272" t="str">
            <v>N</v>
          </cell>
          <cell r="AT272">
            <v>74.310915105000007</v>
          </cell>
          <cell r="AU272">
            <v>-0.62670457800000001</v>
          </cell>
          <cell r="AV272">
            <v>0.39275862859999999</v>
          </cell>
          <cell r="AW272">
            <v>6.8573015665000003</v>
          </cell>
          <cell r="AX272">
            <v>20</v>
          </cell>
          <cell r="AY272">
            <v>-0.09</v>
          </cell>
          <cell r="AZ272" t="str">
            <v>High</v>
          </cell>
          <cell r="BA272">
            <v>-0.09</v>
          </cell>
          <cell r="BB272">
            <v>-0.09</v>
          </cell>
          <cell r="BC272">
            <v>2.09</v>
          </cell>
          <cell r="BD272" t="str">
            <v>Worse</v>
          </cell>
          <cell r="BF272">
            <v>1.7442581009</v>
          </cell>
          <cell r="BH272">
            <v>1.1513746902999999</v>
          </cell>
          <cell r="BK272">
            <v>1.7442581009</v>
          </cell>
          <cell r="BL272">
            <v>1.1513746902999999</v>
          </cell>
          <cell r="BM272">
            <v>0.09</v>
          </cell>
          <cell r="BN272">
            <v>0.09</v>
          </cell>
          <cell r="BO272">
            <v>74.31</v>
          </cell>
          <cell r="BP272" t="str">
            <v>Worse than national by 0.09 Z Score</v>
          </cell>
          <cell r="BQ272" t="str">
            <v>Measure NZ: 74.31</v>
          </cell>
          <cell r="BR272" t="str">
            <v>Quarterly report of quarter APR-JUN2019</v>
          </cell>
          <cell r="BS272" t="str">
            <v>Quarterly report of quarter JUL-SEP2014</v>
          </cell>
          <cell r="BT272" t="str">
            <v>Quarterly report</v>
          </cell>
          <cell r="BU272">
            <v>43708</v>
          </cell>
        </row>
        <row r="273">
          <cell r="A273" t="str">
            <v>ConditionExplained</v>
          </cell>
          <cell r="B273">
            <v>111</v>
          </cell>
          <cell r="C273">
            <v>43556</v>
          </cell>
          <cell r="D273" t="str">
            <v>Qrt</v>
          </cell>
          <cell r="F273">
            <v>42</v>
          </cell>
          <cell r="G273">
            <v>35</v>
          </cell>
          <cell r="H273">
            <v>83.333333332999999</v>
          </cell>
          <cell r="I273" t="str">
            <v>Percentage of respondents who gave positive feedback about the explanation of their condition they received</v>
          </cell>
          <cell r="J273" t="str">
            <v>PTCT</v>
          </cell>
          <cell r="K273" t="str">
            <v>COMM</v>
          </cell>
          <cell r="N273" t="str">
            <v>P</v>
          </cell>
          <cell r="O273" t="str">
            <v>Rate</v>
          </cell>
          <cell r="Q273" t="str">
            <v>Y</v>
          </cell>
          <cell r="R273" t="str">
            <v>West Coast DHB</v>
          </cell>
          <cell r="S273" t="str">
            <v>Y</v>
          </cell>
          <cell r="T273">
            <v>100</v>
          </cell>
          <cell r="V273">
            <v>0</v>
          </cell>
          <cell r="W273" t="str">
            <v>High</v>
          </cell>
          <cell r="X273">
            <v>74.310915105000007</v>
          </cell>
          <cell r="Y273" t="str">
            <v>LastPeriod</v>
          </cell>
          <cell r="AA273">
            <v>66.666666667000001</v>
          </cell>
          <cell r="AB273">
            <v>83.333333332999999</v>
          </cell>
          <cell r="AC273">
            <v>41821</v>
          </cell>
          <cell r="AD273">
            <v>43556</v>
          </cell>
          <cell r="AE273" t="str">
            <v>SRV</v>
          </cell>
          <cell r="AF273" t="str">
            <v>patients</v>
          </cell>
          <cell r="AH273">
            <v>33.43</v>
          </cell>
          <cell r="AJ273">
            <v>0.83457325400000004</v>
          </cell>
          <cell r="AL273">
            <v>0.55089698099999995</v>
          </cell>
          <cell r="AM273">
            <v>2</v>
          </cell>
          <cell r="AN273" t="str">
            <v>PTCT25</v>
          </cell>
          <cell r="AO273" t="str">
            <v>Contributory communication</v>
          </cell>
          <cell r="AP273" t="str">
            <v>https://www.hqsc.govt.nz/our-programmes/health-quality-evaluation/projects/patient-experience/adult-inpatient-experience/</v>
          </cell>
          <cell r="AQ273" t="str">
            <v>https://www.hqsc.govt.nz/our-programmes/health-quality-evaluation/projects/patient-experience/</v>
          </cell>
          <cell r="AR273">
            <v>100</v>
          </cell>
          <cell r="AS273" t="str">
            <v>N</v>
          </cell>
          <cell r="AT273">
            <v>74.310915105000007</v>
          </cell>
          <cell r="AU273">
            <v>9.0224182285999994</v>
          </cell>
          <cell r="AV273">
            <v>81.404030692000006</v>
          </cell>
          <cell r="AW273">
            <v>6.8573015665000003</v>
          </cell>
          <cell r="AX273">
            <v>20</v>
          </cell>
          <cell r="AY273">
            <v>1.32</v>
          </cell>
          <cell r="AZ273" t="str">
            <v>High</v>
          </cell>
          <cell r="BA273">
            <v>1.32</v>
          </cell>
          <cell r="BB273">
            <v>1.32</v>
          </cell>
          <cell r="BC273">
            <v>0.84</v>
          </cell>
          <cell r="BD273" t="str">
            <v>Better</v>
          </cell>
          <cell r="BF273">
            <v>0.70104153339999997</v>
          </cell>
          <cell r="BH273">
            <v>0.462753464</v>
          </cell>
          <cell r="BK273">
            <v>0.70104153339999997</v>
          </cell>
          <cell r="BL273">
            <v>0.462753464</v>
          </cell>
          <cell r="BM273">
            <v>1.32</v>
          </cell>
          <cell r="BN273">
            <v>1.32</v>
          </cell>
          <cell r="BO273">
            <v>74.31</v>
          </cell>
          <cell r="BP273" t="str">
            <v>Better than national by 1.32 Z Score</v>
          </cell>
          <cell r="BQ273" t="str">
            <v>Measure NZ: 74.31</v>
          </cell>
          <cell r="BR273" t="str">
            <v>Quarterly report of quarter APR-JUN2019</v>
          </cell>
          <cell r="BS273" t="str">
            <v>Quarterly report of quarter JUL-SEP2014</v>
          </cell>
          <cell r="BT273" t="str">
            <v>Quarterly report</v>
          </cell>
          <cell r="BU273">
            <v>43708</v>
          </cell>
        </row>
        <row r="274">
          <cell r="A274" t="str">
            <v>ConditionExplained</v>
          </cell>
          <cell r="B274">
            <v>82</v>
          </cell>
          <cell r="C274">
            <v>43556</v>
          </cell>
          <cell r="D274" t="str">
            <v>Qrt</v>
          </cell>
          <cell r="F274">
            <v>43</v>
          </cell>
          <cell r="G274">
            <v>29</v>
          </cell>
          <cell r="H274">
            <v>67.441860465000005</v>
          </cell>
          <cell r="I274" t="str">
            <v>Percentage of respondents who gave positive feedback about the explanation of their condition they received</v>
          </cell>
          <cell r="J274" t="str">
            <v>PTCT</v>
          </cell>
          <cell r="K274" t="str">
            <v>COMM</v>
          </cell>
          <cell r="N274" t="str">
            <v>P</v>
          </cell>
          <cell r="O274" t="str">
            <v>Rate</v>
          </cell>
          <cell r="Q274" t="str">
            <v>Y</v>
          </cell>
          <cell r="R274" t="str">
            <v>Whanganui DHB</v>
          </cell>
          <cell r="S274" t="str">
            <v>Y</v>
          </cell>
          <cell r="T274">
            <v>100</v>
          </cell>
          <cell r="V274">
            <v>0</v>
          </cell>
          <cell r="W274" t="str">
            <v>High</v>
          </cell>
          <cell r="X274">
            <v>74.310915105000007</v>
          </cell>
          <cell r="Y274" t="str">
            <v>LastPeriod</v>
          </cell>
          <cell r="AA274">
            <v>60.714285713999999</v>
          </cell>
          <cell r="AB274">
            <v>67.441860465000005</v>
          </cell>
          <cell r="AC274">
            <v>41821</v>
          </cell>
          <cell r="AD274">
            <v>43556</v>
          </cell>
          <cell r="AE274" t="str">
            <v>SRV</v>
          </cell>
          <cell r="AF274" t="str">
            <v>patients</v>
          </cell>
          <cell r="AH274">
            <v>33.43</v>
          </cell>
          <cell r="AJ274">
            <v>0.83457325400000004</v>
          </cell>
          <cell r="AL274">
            <v>0.55089698099999995</v>
          </cell>
          <cell r="AM274">
            <v>2</v>
          </cell>
          <cell r="AN274" t="str">
            <v>PTCT25</v>
          </cell>
          <cell r="AO274" t="str">
            <v>Contributory communication</v>
          </cell>
          <cell r="AP274" t="str">
            <v>https://www.hqsc.govt.nz/our-programmes/health-quality-evaluation/projects/patient-experience/adult-inpatient-experience/</v>
          </cell>
          <cell r="AQ274" t="str">
            <v>https://www.hqsc.govt.nz/our-programmes/health-quality-evaluation/projects/patient-experience/</v>
          </cell>
          <cell r="AR274">
            <v>100</v>
          </cell>
          <cell r="AS274" t="str">
            <v>N</v>
          </cell>
          <cell r="AT274">
            <v>74.310915105000007</v>
          </cell>
          <cell r="AU274">
            <v>-6.8690546399999999</v>
          </cell>
          <cell r="AV274">
            <v>47.183911641999998</v>
          </cell>
          <cell r="AW274">
            <v>6.8573015665000003</v>
          </cell>
          <cell r="AX274">
            <v>20</v>
          </cell>
          <cell r="AY274">
            <v>-1</v>
          </cell>
          <cell r="AZ274" t="str">
            <v>High</v>
          </cell>
          <cell r="BA274">
            <v>-1</v>
          </cell>
          <cell r="BB274">
            <v>-1</v>
          </cell>
          <cell r="BC274">
            <v>3</v>
          </cell>
          <cell r="BD274" t="str">
            <v>Worse</v>
          </cell>
          <cell r="BF274">
            <v>2.5037197619999998</v>
          </cell>
          <cell r="BH274">
            <v>1.6526909430000001</v>
          </cell>
          <cell r="BK274">
            <v>2.5037197619999998</v>
          </cell>
          <cell r="BL274">
            <v>1.6526909430000001</v>
          </cell>
          <cell r="BM274">
            <v>1</v>
          </cell>
          <cell r="BN274">
            <v>1</v>
          </cell>
          <cell r="BO274">
            <v>74.31</v>
          </cell>
          <cell r="BP274" t="str">
            <v>Worse than national by 1.00 Z Score</v>
          </cell>
          <cell r="BQ274" t="str">
            <v>Measure NZ: 74.31</v>
          </cell>
          <cell r="BR274" t="str">
            <v>Quarterly report of quarter APR-JUN2019</v>
          </cell>
          <cell r="BS274" t="str">
            <v>Quarterly report of quarter JUL-SEP2014</v>
          </cell>
          <cell r="BT274" t="str">
            <v>Quarterly report</v>
          </cell>
          <cell r="BU274">
            <v>43708</v>
          </cell>
        </row>
        <row r="275">
          <cell r="A275" t="str">
            <v>ConfidenceDoctors</v>
          </cell>
          <cell r="B275">
            <v>22</v>
          </cell>
          <cell r="C275">
            <v>43556</v>
          </cell>
          <cell r="D275" t="str">
            <v>Qrt</v>
          </cell>
          <cell r="F275">
            <v>75</v>
          </cell>
          <cell r="G275">
            <v>66</v>
          </cell>
          <cell r="H275">
            <v>88</v>
          </cell>
          <cell r="I275" t="str">
            <v>Percentage of respondents who always trusted the doctors taking care of/treating them</v>
          </cell>
          <cell r="J275" t="str">
            <v>PTCT</v>
          </cell>
          <cell r="K275" t="str">
            <v>ADDQ</v>
          </cell>
          <cell r="N275" t="str">
            <v>P</v>
          </cell>
          <cell r="O275" t="str">
            <v>Rate</v>
          </cell>
          <cell r="Q275" t="str">
            <v>Y</v>
          </cell>
          <cell r="R275" t="str">
            <v>Auckland DHB</v>
          </cell>
          <cell r="S275" t="str">
            <v>Y</v>
          </cell>
          <cell r="T275">
            <v>100</v>
          </cell>
          <cell r="V275">
            <v>0</v>
          </cell>
          <cell r="W275" t="str">
            <v>High</v>
          </cell>
          <cell r="X275">
            <v>85.354946897999994</v>
          </cell>
          <cell r="Y275" t="str">
            <v>LastPeriod</v>
          </cell>
          <cell r="AA275">
            <v>77.777777778000001</v>
          </cell>
          <cell r="AB275">
            <v>88</v>
          </cell>
          <cell r="AC275">
            <v>41821</v>
          </cell>
          <cell r="AD275">
            <v>43556</v>
          </cell>
          <cell r="AE275" t="str">
            <v>SRV</v>
          </cell>
          <cell r="AF275" t="str">
            <v>patients</v>
          </cell>
          <cell r="AH275">
            <v>126</v>
          </cell>
          <cell r="AJ275">
            <v>-0.58778525199999998</v>
          </cell>
          <cell r="AL275">
            <v>0.80901699400000004</v>
          </cell>
          <cell r="AM275">
            <v>2</v>
          </cell>
          <cell r="AN275" t="str">
            <v>PTCT40</v>
          </cell>
          <cell r="AO275" t="str">
            <v>Contributory others</v>
          </cell>
          <cell r="AP275" t="str">
            <v>https://www.hqsc.govt.nz/our-programmes/health-quality-evaluation/projects/patient-experience/adult-inpatient-experience/</v>
          </cell>
          <cell r="AQ275" t="str">
            <v>https://www.hqsc.govt.nz/our-programmes/health-quality-evaluation/projects/patient-experience/</v>
          </cell>
          <cell r="AR275">
            <v>100</v>
          </cell>
          <cell r="AS275" t="str">
            <v>N</v>
          </cell>
          <cell r="AT275">
            <v>85.354946897999994</v>
          </cell>
          <cell r="AU275">
            <v>2.6450531022999999</v>
          </cell>
          <cell r="AV275">
            <v>6.9963059138999997</v>
          </cell>
          <cell r="AW275">
            <v>4.0518058216000004</v>
          </cell>
          <cell r="AX275">
            <v>20</v>
          </cell>
          <cell r="AY275">
            <v>0.65</v>
          </cell>
          <cell r="AZ275" t="str">
            <v>High</v>
          </cell>
          <cell r="BA275">
            <v>0.65</v>
          </cell>
          <cell r="BB275">
            <v>0.65</v>
          </cell>
          <cell r="BC275">
            <v>1.35</v>
          </cell>
          <cell r="BD275" t="str">
            <v>Better</v>
          </cell>
          <cell r="BF275">
            <v>-0.79351008999999995</v>
          </cell>
          <cell r="BH275">
            <v>1.0921729418999999</v>
          </cell>
          <cell r="BK275">
            <v>-0.79351008999999995</v>
          </cell>
          <cell r="BL275">
            <v>1.0921729418999999</v>
          </cell>
          <cell r="BM275">
            <v>0.65</v>
          </cell>
          <cell r="BN275">
            <v>0.65</v>
          </cell>
          <cell r="BO275">
            <v>85.35</v>
          </cell>
          <cell r="BP275" t="str">
            <v>Better than national by 0.65 Z Score</v>
          </cell>
          <cell r="BQ275" t="str">
            <v>Measure NZ: 85.35</v>
          </cell>
          <cell r="BR275" t="str">
            <v>Quarterly report of quarter APR-JUN2019</v>
          </cell>
          <cell r="BS275" t="str">
            <v>Quarterly report of quarter JUL-SEP2014</v>
          </cell>
          <cell r="BT275" t="str">
            <v>Quarterly report</v>
          </cell>
          <cell r="BU275">
            <v>43708</v>
          </cell>
        </row>
        <row r="276">
          <cell r="A276" t="str">
            <v>ConfidenceDoctors</v>
          </cell>
          <cell r="B276">
            <v>47</v>
          </cell>
          <cell r="C276">
            <v>43556</v>
          </cell>
          <cell r="D276" t="str">
            <v>Qrt</v>
          </cell>
          <cell r="F276">
            <v>93</v>
          </cell>
          <cell r="G276">
            <v>75</v>
          </cell>
          <cell r="H276">
            <v>80.645161290000004</v>
          </cell>
          <cell r="I276" t="str">
            <v>Percentage of respondents who always trusted the doctors taking care of/treating them</v>
          </cell>
          <cell r="J276" t="str">
            <v>PTCT</v>
          </cell>
          <cell r="K276" t="str">
            <v>ADDQ</v>
          </cell>
          <cell r="N276" t="str">
            <v>P</v>
          </cell>
          <cell r="O276" t="str">
            <v>Rate</v>
          </cell>
          <cell r="Q276" t="str">
            <v>Y</v>
          </cell>
          <cell r="R276" t="str">
            <v>Bay of Plenty DHB</v>
          </cell>
          <cell r="S276" t="str">
            <v>Y</v>
          </cell>
          <cell r="T276">
            <v>100</v>
          </cell>
          <cell r="V276">
            <v>0</v>
          </cell>
          <cell r="W276" t="str">
            <v>High</v>
          </cell>
          <cell r="X276">
            <v>85.354946897999994</v>
          </cell>
          <cell r="Y276" t="str">
            <v>LastPeriod</v>
          </cell>
          <cell r="AA276">
            <v>83.75</v>
          </cell>
          <cell r="AB276">
            <v>80.645161290000004</v>
          </cell>
          <cell r="AC276">
            <v>41821</v>
          </cell>
          <cell r="AD276">
            <v>43556</v>
          </cell>
          <cell r="AE276" t="str">
            <v>SRV</v>
          </cell>
          <cell r="AF276" t="str">
            <v>patients</v>
          </cell>
          <cell r="AH276">
            <v>126</v>
          </cell>
          <cell r="AJ276">
            <v>-0.58778525199999998</v>
          </cell>
          <cell r="AL276">
            <v>0.80901699400000004</v>
          </cell>
          <cell r="AM276">
            <v>2</v>
          </cell>
          <cell r="AN276" t="str">
            <v>PTCT40</v>
          </cell>
          <cell r="AO276" t="str">
            <v>Contributory others</v>
          </cell>
          <cell r="AP276" t="str">
            <v>https://www.hqsc.govt.nz/our-programmes/health-quality-evaluation/projects/patient-experience/adult-inpatient-experience/</v>
          </cell>
          <cell r="AQ276" t="str">
            <v>https://www.hqsc.govt.nz/our-programmes/health-quality-evaluation/projects/patient-experience/</v>
          </cell>
          <cell r="AR276">
            <v>100</v>
          </cell>
          <cell r="AS276" t="str">
            <v>N</v>
          </cell>
          <cell r="AT276">
            <v>85.354946897999994</v>
          </cell>
          <cell r="AU276">
            <v>-4.7097856069999997</v>
          </cell>
          <cell r="AV276">
            <v>22.182080467999999</v>
          </cell>
          <cell r="AW276">
            <v>4.0518058216000004</v>
          </cell>
          <cell r="AX276">
            <v>20</v>
          </cell>
          <cell r="AY276">
            <v>-1.1599999999999999</v>
          </cell>
          <cell r="AZ276" t="str">
            <v>High</v>
          </cell>
          <cell r="BA276">
            <v>-1.1599999999999999</v>
          </cell>
          <cell r="BB276">
            <v>-1.1599999999999999</v>
          </cell>
          <cell r="BC276">
            <v>3.08</v>
          </cell>
          <cell r="BD276" t="str">
            <v>Worse</v>
          </cell>
          <cell r="BF276">
            <v>-1.810378576</v>
          </cell>
          <cell r="BH276">
            <v>2.4917723414999999</v>
          </cell>
          <cell r="BK276">
            <v>-1.810378576</v>
          </cell>
          <cell r="BL276">
            <v>2.4917723414999999</v>
          </cell>
          <cell r="BM276">
            <v>1.1599999999999999</v>
          </cell>
          <cell r="BN276">
            <v>1.1599999999999999</v>
          </cell>
          <cell r="BO276">
            <v>85.35</v>
          </cell>
          <cell r="BP276" t="str">
            <v>Worse than national by 1.16 Z Score</v>
          </cell>
          <cell r="BQ276" t="str">
            <v>Measure NZ: 85.35</v>
          </cell>
          <cell r="BR276" t="str">
            <v>Quarterly report of quarter APR-JUN2019</v>
          </cell>
          <cell r="BS276" t="str">
            <v>Quarterly report of quarter JUL-SEP2014</v>
          </cell>
          <cell r="BT276" t="str">
            <v>Quarterly report</v>
          </cell>
          <cell r="BU276">
            <v>43708</v>
          </cell>
        </row>
        <row r="277">
          <cell r="A277" t="str">
            <v>ConfidenceDoctors</v>
          </cell>
          <cell r="B277">
            <v>121</v>
          </cell>
          <cell r="C277">
            <v>43556</v>
          </cell>
          <cell r="D277" t="str">
            <v>Qrt</v>
          </cell>
          <cell r="F277">
            <v>262</v>
          </cell>
          <cell r="G277">
            <v>220</v>
          </cell>
          <cell r="H277">
            <v>83.969465649</v>
          </cell>
          <cell r="I277" t="str">
            <v>Percentage of respondents who always trusted the doctors taking care of/treating them</v>
          </cell>
          <cell r="J277" t="str">
            <v>PTCT</v>
          </cell>
          <cell r="K277" t="str">
            <v>ADDQ</v>
          </cell>
          <cell r="N277" t="str">
            <v>P</v>
          </cell>
          <cell r="O277" t="str">
            <v>Rate</v>
          </cell>
          <cell r="Q277" t="str">
            <v>Y</v>
          </cell>
          <cell r="R277" t="str">
            <v>Canterbury DHB</v>
          </cell>
          <cell r="S277" t="str">
            <v>Y</v>
          </cell>
          <cell r="T277">
            <v>100</v>
          </cell>
          <cell r="V277">
            <v>0</v>
          </cell>
          <cell r="W277" t="str">
            <v>High</v>
          </cell>
          <cell r="X277">
            <v>85.354946897999994</v>
          </cell>
          <cell r="Y277" t="str">
            <v>LastPeriod</v>
          </cell>
          <cell r="AA277">
            <v>81.333333332999999</v>
          </cell>
          <cell r="AB277">
            <v>83.969465649</v>
          </cell>
          <cell r="AC277">
            <v>41821</v>
          </cell>
          <cell r="AD277">
            <v>43556</v>
          </cell>
          <cell r="AE277" t="str">
            <v>SRV</v>
          </cell>
          <cell r="AF277" t="str">
            <v>patients</v>
          </cell>
          <cell r="AH277">
            <v>126</v>
          </cell>
          <cell r="AJ277">
            <v>-0.58778525199999998</v>
          </cell>
          <cell r="AL277">
            <v>0.80901699400000004</v>
          </cell>
          <cell r="AM277">
            <v>2</v>
          </cell>
          <cell r="AN277" t="str">
            <v>PTCT40</v>
          </cell>
          <cell r="AO277" t="str">
            <v>Contributory others</v>
          </cell>
          <cell r="AP277" t="str">
            <v>https://www.hqsc.govt.nz/our-programmes/health-quality-evaluation/projects/patient-experience/adult-inpatient-experience/</v>
          </cell>
          <cell r="AQ277" t="str">
            <v>https://www.hqsc.govt.nz/our-programmes/health-quality-evaluation/projects/patient-experience/</v>
          </cell>
          <cell r="AR277">
            <v>100</v>
          </cell>
          <cell r="AS277" t="str">
            <v>N</v>
          </cell>
          <cell r="AT277">
            <v>85.354946897999994</v>
          </cell>
          <cell r="AU277">
            <v>-1.3854812489999999</v>
          </cell>
          <cell r="AV277">
            <v>1.9195582909</v>
          </cell>
          <cell r="AW277">
            <v>4.0518058216000004</v>
          </cell>
          <cell r="AX277">
            <v>20</v>
          </cell>
          <cell r="AY277">
            <v>-0.34</v>
          </cell>
          <cell r="AZ277" t="str">
            <v>High</v>
          </cell>
          <cell r="BA277">
            <v>-0.34</v>
          </cell>
          <cell r="BB277">
            <v>-0.34</v>
          </cell>
          <cell r="BC277">
            <v>2.34</v>
          </cell>
          <cell r="BD277" t="str">
            <v>Worse</v>
          </cell>
          <cell r="BF277">
            <v>-1.37541749</v>
          </cell>
          <cell r="BH277">
            <v>1.893099766</v>
          </cell>
          <cell r="BK277">
            <v>-1.37541749</v>
          </cell>
          <cell r="BL277">
            <v>1.893099766</v>
          </cell>
          <cell r="BM277">
            <v>0.34</v>
          </cell>
          <cell r="BN277">
            <v>0.34</v>
          </cell>
          <cell r="BO277">
            <v>85.35</v>
          </cell>
          <cell r="BP277" t="str">
            <v>Worse than national by 0.34 Z Score</v>
          </cell>
          <cell r="BQ277" t="str">
            <v>Measure NZ: 85.35</v>
          </cell>
          <cell r="BR277" t="str">
            <v>Quarterly report of quarter APR-JUN2019</v>
          </cell>
          <cell r="BS277" t="str">
            <v>Quarterly report of quarter JUL-SEP2014</v>
          </cell>
          <cell r="BT277" t="str">
            <v>Quarterly report</v>
          </cell>
          <cell r="BU277">
            <v>43708</v>
          </cell>
        </row>
        <row r="278">
          <cell r="A278" t="str">
            <v>ConfidenceDoctors</v>
          </cell>
          <cell r="B278">
            <v>91</v>
          </cell>
          <cell r="C278">
            <v>43556</v>
          </cell>
          <cell r="D278" t="str">
            <v>Qrt</v>
          </cell>
          <cell r="F278">
            <v>114</v>
          </cell>
          <cell r="G278">
            <v>96</v>
          </cell>
          <cell r="H278">
            <v>84.210526315999999</v>
          </cell>
          <cell r="I278" t="str">
            <v>Percentage of respondents who always trusted the doctors taking care of/treating them</v>
          </cell>
          <cell r="J278" t="str">
            <v>PTCT</v>
          </cell>
          <cell r="K278" t="str">
            <v>ADDQ</v>
          </cell>
          <cell r="N278" t="str">
            <v>P</v>
          </cell>
          <cell r="O278" t="str">
            <v>Rate</v>
          </cell>
          <cell r="Q278" t="str">
            <v>Y</v>
          </cell>
          <cell r="R278" t="str">
            <v>Capital &amp; Coast DHB</v>
          </cell>
          <cell r="S278" t="str">
            <v>Y</v>
          </cell>
          <cell r="T278">
            <v>100</v>
          </cell>
          <cell r="V278">
            <v>0</v>
          </cell>
          <cell r="W278" t="str">
            <v>High</v>
          </cell>
          <cell r="X278">
            <v>85.354946897999994</v>
          </cell>
          <cell r="Y278" t="str">
            <v>LastPeriod</v>
          </cell>
          <cell r="AA278">
            <v>87.155963302999993</v>
          </cell>
          <cell r="AB278">
            <v>84.210526315999999</v>
          </cell>
          <cell r="AC278">
            <v>41821</v>
          </cell>
          <cell r="AD278">
            <v>43556</v>
          </cell>
          <cell r="AE278" t="str">
            <v>SRV</v>
          </cell>
          <cell r="AF278" t="str">
            <v>patients</v>
          </cell>
          <cell r="AH278">
            <v>126</v>
          </cell>
          <cell r="AJ278">
            <v>-0.58778525199999998</v>
          </cell>
          <cell r="AL278">
            <v>0.80901699400000004</v>
          </cell>
          <cell r="AM278">
            <v>2</v>
          </cell>
          <cell r="AN278" t="str">
            <v>PTCT40</v>
          </cell>
          <cell r="AO278" t="str">
            <v>Contributory others</v>
          </cell>
          <cell r="AP278" t="str">
            <v>https://www.hqsc.govt.nz/our-programmes/health-quality-evaluation/projects/patient-experience/adult-inpatient-experience/</v>
          </cell>
          <cell r="AQ278" t="str">
            <v>https://www.hqsc.govt.nz/our-programmes/health-quality-evaluation/projects/patient-experience/</v>
          </cell>
          <cell r="AR278">
            <v>100</v>
          </cell>
          <cell r="AS278" t="str">
            <v>N</v>
          </cell>
          <cell r="AT278">
            <v>85.354946897999994</v>
          </cell>
          <cell r="AU278">
            <v>-1.144420582</v>
          </cell>
          <cell r="AV278">
            <v>1.3096984682999999</v>
          </cell>
          <cell r="AW278">
            <v>4.0518058216000004</v>
          </cell>
          <cell r="AX278">
            <v>20</v>
          </cell>
          <cell r="AY278">
            <v>-0.28000000000000003</v>
          </cell>
          <cell r="AZ278" t="str">
            <v>High</v>
          </cell>
          <cell r="BA278">
            <v>-0.28000000000000003</v>
          </cell>
          <cell r="BB278">
            <v>-0.28000000000000003</v>
          </cell>
          <cell r="BC278">
            <v>2.2799999999999998</v>
          </cell>
          <cell r="BD278" t="str">
            <v>Worse</v>
          </cell>
          <cell r="BF278">
            <v>-1.3401503749999999</v>
          </cell>
          <cell r="BH278">
            <v>1.8445587462999999</v>
          </cell>
          <cell r="BK278">
            <v>-1.3401503749999999</v>
          </cell>
          <cell r="BL278">
            <v>1.8445587462999999</v>
          </cell>
          <cell r="BM278">
            <v>0.28000000000000003</v>
          </cell>
          <cell r="BN278">
            <v>0.28000000000000003</v>
          </cell>
          <cell r="BO278">
            <v>85.35</v>
          </cell>
          <cell r="BP278" t="str">
            <v>Worse than national by 0.28 Z Score</v>
          </cell>
          <cell r="BQ278" t="str">
            <v>Measure NZ: 85.35</v>
          </cell>
          <cell r="BR278" t="str">
            <v>Quarterly report of quarter APR-JUN2019</v>
          </cell>
          <cell r="BS278" t="str">
            <v>Quarterly report of quarter JUL-SEP2014</v>
          </cell>
          <cell r="BT278" t="str">
            <v>Quarterly report</v>
          </cell>
          <cell r="BU278">
            <v>43708</v>
          </cell>
        </row>
        <row r="279">
          <cell r="A279" t="str">
            <v>ConfidenceDoctors</v>
          </cell>
          <cell r="B279">
            <v>23</v>
          </cell>
          <cell r="C279">
            <v>43556</v>
          </cell>
          <cell r="D279" t="str">
            <v>Qrt</v>
          </cell>
          <cell r="F279">
            <v>64</v>
          </cell>
          <cell r="G279">
            <v>55</v>
          </cell>
          <cell r="H279">
            <v>85.9375</v>
          </cell>
          <cell r="I279" t="str">
            <v>Percentage of respondents who always trusted the doctors taking care of/treating them</v>
          </cell>
          <cell r="J279" t="str">
            <v>PTCT</v>
          </cell>
          <cell r="K279" t="str">
            <v>ADDQ</v>
          </cell>
          <cell r="N279" t="str">
            <v>P</v>
          </cell>
          <cell r="O279" t="str">
            <v>Rate</v>
          </cell>
          <cell r="Q279" t="str">
            <v>Y</v>
          </cell>
          <cell r="R279" t="str">
            <v>Counties Manukau Health</v>
          </cell>
          <cell r="S279" t="str">
            <v>Y</v>
          </cell>
          <cell r="T279">
            <v>100</v>
          </cell>
          <cell r="V279">
            <v>0</v>
          </cell>
          <cell r="W279" t="str">
            <v>High</v>
          </cell>
          <cell r="X279">
            <v>85.354946897999994</v>
          </cell>
          <cell r="Y279" t="str">
            <v>LastPeriod</v>
          </cell>
          <cell r="AA279">
            <v>78.947368420999993</v>
          </cell>
          <cell r="AB279">
            <v>85.9375</v>
          </cell>
          <cell r="AC279">
            <v>41821</v>
          </cell>
          <cell r="AD279">
            <v>43556</v>
          </cell>
          <cell r="AE279" t="str">
            <v>SRV</v>
          </cell>
          <cell r="AF279" t="str">
            <v>patients</v>
          </cell>
          <cell r="AH279">
            <v>126</v>
          </cell>
          <cell r="AJ279">
            <v>-0.58778525199999998</v>
          </cell>
          <cell r="AL279">
            <v>0.80901699400000004</v>
          </cell>
          <cell r="AM279">
            <v>2</v>
          </cell>
          <cell r="AN279" t="str">
            <v>PTCT40</v>
          </cell>
          <cell r="AO279" t="str">
            <v>Contributory others</v>
          </cell>
          <cell r="AP279" t="str">
            <v>https://www.hqsc.govt.nz/our-programmes/health-quality-evaluation/projects/patient-experience/adult-inpatient-experience/</v>
          </cell>
          <cell r="AQ279" t="str">
            <v>https://www.hqsc.govt.nz/our-programmes/health-quality-evaluation/projects/patient-experience/</v>
          </cell>
          <cell r="AR279">
            <v>100</v>
          </cell>
          <cell r="AS279" t="str">
            <v>N</v>
          </cell>
          <cell r="AT279">
            <v>85.354946897999994</v>
          </cell>
          <cell r="AU279">
            <v>0.58255310230000001</v>
          </cell>
          <cell r="AV279">
            <v>0.33936811700000002</v>
          </cell>
          <cell r="AW279">
            <v>4.0518058216000004</v>
          </cell>
          <cell r="AX279">
            <v>20</v>
          </cell>
          <cell r="AY279">
            <v>0.14000000000000001</v>
          </cell>
          <cell r="AZ279" t="str">
            <v>High</v>
          </cell>
          <cell r="BA279">
            <v>0.14000000000000001</v>
          </cell>
          <cell r="BB279">
            <v>0.14000000000000001</v>
          </cell>
          <cell r="BC279">
            <v>1.86</v>
          </cell>
          <cell r="BD279" t="str">
            <v>Better</v>
          </cell>
          <cell r="BF279">
            <v>-1.093280569</v>
          </cell>
          <cell r="BH279">
            <v>1.5047716088</v>
          </cell>
          <cell r="BK279">
            <v>-1.093280569</v>
          </cell>
          <cell r="BL279">
            <v>1.5047716088</v>
          </cell>
          <cell r="BM279">
            <v>0.14000000000000001</v>
          </cell>
          <cell r="BN279">
            <v>0.14000000000000001</v>
          </cell>
          <cell r="BO279">
            <v>85.35</v>
          </cell>
          <cell r="BP279" t="str">
            <v>Better than national by 0.14 Z Score</v>
          </cell>
          <cell r="BQ279" t="str">
            <v>Measure NZ: 85.35</v>
          </cell>
          <cell r="BR279" t="str">
            <v>Quarterly report of quarter APR-JUN2019</v>
          </cell>
          <cell r="BS279" t="str">
            <v>Quarterly report of quarter JUL-SEP2014</v>
          </cell>
          <cell r="BT279" t="str">
            <v>Quarterly report</v>
          </cell>
          <cell r="BU279">
            <v>43708</v>
          </cell>
        </row>
        <row r="280">
          <cell r="A280" t="str">
            <v>ConfidenceDoctors</v>
          </cell>
          <cell r="B280">
            <v>51</v>
          </cell>
          <cell r="C280">
            <v>43556</v>
          </cell>
          <cell r="D280" t="str">
            <v>Qrt</v>
          </cell>
          <cell r="F280">
            <v>43</v>
          </cell>
          <cell r="G280">
            <v>34</v>
          </cell>
          <cell r="H280">
            <v>79.069767442</v>
          </cell>
          <cell r="I280" t="str">
            <v>Percentage of respondents who always trusted the doctors taking care of/treating them</v>
          </cell>
          <cell r="J280" t="str">
            <v>PTCT</v>
          </cell>
          <cell r="K280" t="str">
            <v>ADDQ</v>
          </cell>
          <cell r="N280" t="str">
            <v>P</v>
          </cell>
          <cell r="O280" t="str">
            <v>Rate</v>
          </cell>
          <cell r="Q280" t="str">
            <v>Y</v>
          </cell>
          <cell r="R280" t="str">
            <v>Hauora Tairawhiti</v>
          </cell>
          <cell r="S280" t="str">
            <v>Y</v>
          </cell>
          <cell r="T280">
            <v>100</v>
          </cell>
          <cell r="V280">
            <v>0</v>
          </cell>
          <cell r="W280" t="str">
            <v>High</v>
          </cell>
          <cell r="X280">
            <v>85.354946897999994</v>
          </cell>
          <cell r="Y280" t="str">
            <v>LastPeriod</v>
          </cell>
          <cell r="AA280">
            <v>83.333333332999999</v>
          </cell>
          <cell r="AB280">
            <v>79.069767442</v>
          </cell>
          <cell r="AC280">
            <v>41821</v>
          </cell>
          <cell r="AD280">
            <v>43556</v>
          </cell>
          <cell r="AE280" t="str">
            <v>SRV</v>
          </cell>
          <cell r="AF280" t="str">
            <v>patients</v>
          </cell>
          <cell r="AH280">
            <v>126</v>
          </cell>
          <cell r="AJ280">
            <v>-0.58778525199999998</v>
          </cell>
          <cell r="AL280">
            <v>0.80901699400000004</v>
          </cell>
          <cell r="AM280">
            <v>2</v>
          </cell>
          <cell r="AN280" t="str">
            <v>PTCT40</v>
          </cell>
          <cell r="AO280" t="str">
            <v>Contributory others</v>
          </cell>
          <cell r="AP280" t="str">
            <v>https://www.hqsc.govt.nz/our-programmes/health-quality-evaluation/projects/patient-experience/adult-inpatient-experience/</v>
          </cell>
          <cell r="AQ280" t="str">
            <v>https://www.hqsc.govt.nz/our-programmes/health-quality-evaluation/projects/patient-experience/</v>
          </cell>
          <cell r="AR280">
            <v>100</v>
          </cell>
          <cell r="AS280" t="str">
            <v>N</v>
          </cell>
          <cell r="AT280">
            <v>85.354946897999994</v>
          </cell>
          <cell r="AU280">
            <v>-6.2851794559999998</v>
          </cell>
          <cell r="AV280">
            <v>39.503480791999998</v>
          </cell>
          <cell r="AW280">
            <v>4.0518058216000004</v>
          </cell>
          <cell r="AX280">
            <v>20</v>
          </cell>
          <cell r="AY280">
            <v>-1.55</v>
          </cell>
          <cell r="AZ280" t="str">
            <v>High</v>
          </cell>
          <cell r="BA280">
            <v>-1.55</v>
          </cell>
          <cell r="BB280">
            <v>-1.55</v>
          </cell>
          <cell r="BC280">
            <v>3.2749999999999999</v>
          </cell>
          <cell r="BD280" t="str">
            <v>Worse</v>
          </cell>
          <cell r="BF280">
            <v>-1.9249966999999999</v>
          </cell>
          <cell r="BH280">
            <v>2.6495306554</v>
          </cell>
          <cell r="BK280">
            <v>-1.9249966999999999</v>
          </cell>
          <cell r="BL280">
            <v>2.6495306554</v>
          </cell>
          <cell r="BM280">
            <v>1.55</v>
          </cell>
          <cell r="BN280">
            <v>1.55</v>
          </cell>
          <cell r="BO280">
            <v>85.35</v>
          </cell>
          <cell r="BP280" t="str">
            <v>Worse than national by 1.55 Z Score</v>
          </cell>
          <cell r="BQ280" t="str">
            <v>Measure NZ: 85.35</v>
          </cell>
          <cell r="BR280" t="str">
            <v>Quarterly report of quarter APR-JUN2019</v>
          </cell>
          <cell r="BS280" t="str">
            <v>Quarterly report of quarter JUL-SEP2014</v>
          </cell>
          <cell r="BT280" t="str">
            <v>Quarterly report</v>
          </cell>
          <cell r="BU280">
            <v>43708</v>
          </cell>
        </row>
        <row r="281">
          <cell r="A281" t="str">
            <v>ConfidenceDoctors</v>
          </cell>
          <cell r="B281">
            <v>61</v>
          </cell>
          <cell r="C281">
            <v>43556</v>
          </cell>
          <cell r="D281" t="str">
            <v>Qrt</v>
          </cell>
          <cell r="F281">
            <v>57</v>
          </cell>
          <cell r="G281">
            <v>49</v>
          </cell>
          <cell r="H281">
            <v>85.964912280999997</v>
          </cell>
          <cell r="I281" t="str">
            <v>Percentage of respondents who always trusted the doctors taking care of/treating them</v>
          </cell>
          <cell r="J281" t="str">
            <v>PTCT</v>
          </cell>
          <cell r="K281" t="str">
            <v>ADDQ</v>
          </cell>
          <cell r="N281" t="str">
            <v>P</v>
          </cell>
          <cell r="O281" t="str">
            <v>Rate</v>
          </cell>
          <cell r="Q281" t="str">
            <v>Y</v>
          </cell>
          <cell r="R281" t="str">
            <v>Hawke’s Bay DHB</v>
          </cell>
          <cell r="S281" t="str">
            <v>Y</v>
          </cell>
          <cell r="T281">
            <v>100</v>
          </cell>
          <cell r="V281">
            <v>0</v>
          </cell>
          <cell r="W281" t="str">
            <v>High</v>
          </cell>
          <cell r="X281">
            <v>85.354946897999994</v>
          </cell>
          <cell r="Y281" t="str">
            <v>LastPeriod</v>
          </cell>
          <cell r="AA281">
            <v>79.166666667000001</v>
          </cell>
          <cell r="AB281">
            <v>85.964912280999997</v>
          </cell>
          <cell r="AC281">
            <v>41821</v>
          </cell>
          <cell r="AD281">
            <v>43556</v>
          </cell>
          <cell r="AE281" t="str">
            <v>SRV</v>
          </cell>
          <cell r="AF281" t="str">
            <v>patients</v>
          </cell>
          <cell r="AH281">
            <v>126</v>
          </cell>
          <cell r="AJ281">
            <v>-0.58778525199999998</v>
          </cell>
          <cell r="AL281">
            <v>0.80901699400000004</v>
          </cell>
          <cell r="AM281">
            <v>2</v>
          </cell>
          <cell r="AN281" t="str">
            <v>PTCT40</v>
          </cell>
          <cell r="AO281" t="str">
            <v>Contributory others</v>
          </cell>
          <cell r="AP281" t="str">
            <v>https://www.hqsc.govt.nz/our-programmes/health-quality-evaluation/projects/patient-experience/adult-inpatient-experience/</v>
          </cell>
          <cell r="AQ281" t="str">
            <v>https://www.hqsc.govt.nz/our-programmes/health-quality-evaluation/projects/patient-experience/</v>
          </cell>
          <cell r="AR281">
            <v>100</v>
          </cell>
          <cell r="AS281" t="str">
            <v>N</v>
          </cell>
          <cell r="AT281">
            <v>85.354946897999994</v>
          </cell>
          <cell r="AU281">
            <v>0.60996538300000003</v>
          </cell>
          <cell r="AV281">
            <v>0.3720577685</v>
          </cell>
          <cell r="AW281">
            <v>4.0518058216000004</v>
          </cell>
          <cell r="AX281">
            <v>20</v>
          </cell>
          <cell r="AY281">
            <v>0.15</v>
          </cell>
          <cell r="AZ281" t="str">
            <v>High</v>
          </cell>
          <cell r="BA281">
            <v>0.15</v>
          </cell>
          <cell r="BB281">
            <v>0.15</v>
          </cell>
          <cell r="BC281">
            <v>1.85</v>
          </cell>
          <cell r="BD281" t="str">
            <v>Better</v>
          </cell>
          <cell r="BF281">
            <v>-1.0874027159999999</v>
          </cell>
          <cell r="BH281">
            <v>1.4966814389</v>
          </cell>
          <cell r="BK281">
            <v>-1.0874027159999999</v>
          </cell>
          <cell r="BL281">
            <v>1.4966814389</v>
          </cell>
          <cell r="BM281">
            <v>0.15</v>
          </cell>
          <cell r="BN281">
            <v>0.15</v>
          </cell>
          <cell r="BO281">
            <v>85.35</v>
          </cell>
          <cell r="BP281" t="str">
            <v>Better than national by 0.15 Z Score</v>
          </cell>
          <cell r="BQ281" t="str">
            <v>Measure NZ: 85.35</v>
          </cell>
          <cell r="BR281" t="str">
            <v>Quarterly report of quarter APR-JUN2019</v>
          </cell>
          <cell r="BS281" t="str">
            <v>Quarterly report of quarter JUL-SEP2014</v>
          </cell>
          <cell r="BT281" t="str">
            <v>Quarterly report</v>
          </cell>
          <cell r="BU281">
            <v>43708</v>
          </cell>
        </row>
        <row r="282">
          <cell r="A282" t="str">
            <v>ConfidenceDoctors</v>
          </cell>
          <cell r="B282">
            <v>92</v>
          </cell>
          <cell r="C282">
            <v>43556</v>
          </cell>
          <cell r="D282" t="str">
            <v>Qrt</v>
          </cell>
          <cell r="F282">
            <v>99</v>
          </cell>
          <cell r="G282">
            <v>82</v>
          </cell>
          <cell r="H282">
            <v>82.828282827999999</v>
          </cell>
          <cell r="I282" t="str">
            <v>Percentage of respondents who always trusted the doctors taking care of/treating them</v>
          </cell>
          <cell r="J282" t="str">
            <v>PTCT</v>
          </cell>
          <cell r="K282" t="str">
            <v>ADDQ</v>
          </cell>
          <cell r="N282" t="str">
            <v>P</v>
          </cell>
          <cell r="O282" t="str">
            <v>Rate</v>
          </cell>
          <cell r="Q282" t="str">
            <v>Y</v>
          </cell>
          <cell r="R282" t="str">
            <v>Hutt Valley DHB</v>
          </cell>
          <cell r="S282" t="str">
            <v>Y</v>
          </cell>
          <cell r="T282">
            <v>100</v>
          </cell>
          <cell r="V282">
            <v>0</v>
          </cell>
          <cell r="W282" t="str">
            <v>High</v>
          </cell>
          <cell r="X282">
            <v>85.354946897999994</v>
          </cell>
          <cell r="Y282" t="str">
            <v>LastPeriod</v>
          </cell>
          <cell r="AA282">
            <v>91.666666667000001</v>
          </cell>
          <cell r="AB282">
            <v>82.828282827999999</v>
          </cell>
          <cell r="AC282">
            <v>41821</v>
          </cell>
          <cell r="AD282">
            <v>43556</v>
          </cell>
          <cell r="AE282" t="str">
            <v>SRV</v>
          </cell>
          <cell r="AF282" t="str">
            <v>patients</v>
          </cell>
          <cell r="AH282">
            <v>126</v>
          </cell>
          <cell r="AJ282">
            <v>-0.58778525199999998</v>
          </cell>
          <cell r="AL282">
            <v>0.80901699400000004</v>
          </cell>
          <cell r="AM282">
            <v>2</v>
          </cell>
          <cell r="AN282" t="str">
            <v>PTCT40</v>
          </cell>
          <cell r="AO282" t="str">
            <v>Contributory others</v>
          </cell>
          <cell r="AP282" t="str">
            <v>https://www.hqsc.govt.nz/our-programmes/health-quality-evaluation/projects/patient-experience/adult-inpatient-experience/</v>
          </cell>
          <cell r="AQ282" t="str">
            <v>https://www.hqsc.govt.nz/our-programmes/health-quality-evaluation/projects/patient-experience/</v>
          </cell>
          <cell r="AR282">
            <v>100</v>
          </cell>
          <cell r="AS282" t="str">
            <v>N</v>
          </cell>
          <cell r="AT282">
            <v>85.354946897999994</v>
          </cell>
          <cell r="AU282">
            <v>-2.5266640690000002</v>
          </cell>
          <cell r="AV282">
            <v>6.3840313197</v>
          </cell>
          <cell r="AW282">
            <v>4.0518058216000004</v>
          </cell>
          <cell r="AX282">
            <v>20</v>
          </cell>
          <cell r="AY282">
            <v>-0.62</v>
          </cell>
          <cell r="AZ282" t="str">
            <v>High</v>
          </cell>
          <cell r="BA282">
            <v>-0.62</v>
          </cell>
          <cell r="BB282">
            <v>-0.62</v>
          </cell>
          <cell r="BC282">
            <v>2.62</v>
          </cell>
          <cell r="BD282" t="str">
            <v>Worse</v>
          </cell>
          <cell r="BF282">
            <v>-1.5399973600000001</v>
          </cell>
          <cell r="BH282">
            <v>2.1196245242999998</v>
          </cell>
          <cell r="BK282">
            <v>-1.5399973600000001</v>
          </cell>
          <cell r="BL282">
            <v>2.1196245242999998</v>
          </cell>
          <cell r="BM282">
            <v>0.62</v>
          </cell>
          <cell r="BN282">
            <v>0.62</v>
          </cell>
          <cell r="BO282">
            <v>85.35</v>
          </cell>
          <cell r="BP282" t="str">
            <v>Worse than national by 0.62 Z Score</v>
          </cell>
          <cell r="BQ282" t="str">
            <v>Measure NZ: 85.35</v>
          </cell>
          <cell r="BR282" t="str">
            <v>Quarterly report of quarter APR-JUN2019</v>
          </cell>
          <cell r="BS282" t="str">
            <v>Quarterly report of quarter JUL-SEP2014</v>
          </cell>
          <cell r="BT282" t="str">
            <v>Quarterly report</v>
          </cell>
          <cell r="BU282">
            <v>43708</v>
          </cell>
        </row>
        <row r="283">
          <cell r="A283" t="str">
            <v>ConfidenceDoctors</v>
          </cell>
          <cell r="B283">
            <v>42</v>
          </cell>
          <cell r="C283">
            <v>43556</v>
          </cell>
          <cell r="D283" t="str">
            <v>Qrt</v>
          </cell>
          <cell r="F283">
            <v>56</v>
          </cell>
          <cell r="G283">
            <v>51</v>
          </cell>
          <cell r="H283">
            <v>91.071428570999998</v>
          </cell>
          <cell r="I283" t="str">
            <v>Percentage of respondents who always trusted the doctors taking care of/treating them</v>
          </cell>
          <cell r="J283" t="str">
            <v>PTCT</v>
          </cell>
          <cell r="K283" t="str">
            <v>ADDQ</v>
          </cell>
          <cell r="N283" t="str">
            <v>P</v>
          </cell>
          <cell r="O283" t="str">
            <v>Rate</v>
          </cell>
          <cell r="Q283" t="str">
            <v>Y</v>
          </cell>
          <cell r="R283" t="str">
            <v>Lakes DHB</v>
          </cell>
          <cell r="S283" t="str">
            <v>Y</v>
          </cell>
          <cell r="T283">
            <v>100</v>
          </cell>
          <cell r="V283">
            <v>0</v>
          </cell>
          <cell r="W283" t="str">
            <v>High</v>
          </cell>
          <cell r="X283">
            <v>85.354946897999994</v>
          </cell>
          <cell r="Y283" t="str">
            <v>LastPeriod</v>
          </cell>
          <cell r="AA283">
            <v>86.842105262999993</v>
          </cell>
          <cell r="AB283">
            <v>91.071428570999998</v>
          </cell>
          <cell r="AC283">
            <v>41821</v>
          </cell>
          <cell r="AD283">
            <v>43556</v>
          </cell>
          <cell r="AE283" t="str">
            <v>SRV</v>
          </cell>
          <cell r="AF283" t="str">
            <v>patients</v>
          </cell>
          <cell r="AH283">
            <v>126</v>
          </cell>
          <cell r="AJ283">
            <v>-0.58778525199999998</v>
          </cell>
          <cell r="AL283">
            <v>0.80901699400000004</v>
          </cell>
          <cell r="AM283">
            <v>2</v>
          </cell>
          <cell r="AN283" t="str">
            <v>PTCT40</v>
          </cell>
          <cell r="AO283" t="str">
            <v>Contributory others</v>
          </cell>
          <cell r="AP283" t="str">
            <v>https://www.hqsc.govt.nz/our-programmes/health-quality-evaluation/projects/patient-experience/adult-inpatient-experience/</v>
          </cell>
          <cell r="AQ283" t="str">
            <v>https://www.hqsc.govt.nz/our-programmes/health-quality-evaluation/projects/patient-experience/</v>
          </cell>
          <cell r="AR283">
            <v>100</v>
          </cell>
          <cell r="AS283" t="str">
            <v>N</v>
          </cell>
          <cell r="AT283">
            <v>85.354946897999994</v>
          </cell>
          <cell r="AU283">
            <v>5.7164816736999997</v>
          </cell>
          <cell r="AV283">
            <v>32.678162725999996</v>
          </cell>
          <cell r="AW283">
            <v>4.0518058216000004</v>
          </cell>
          <cell r="AX283">
            <v>20</v>
          </cell>
          <cell r="AY283">
            <v>1.41</v>
          </cell>
          <cell r="AZ283" t="str">
            <v>High</v>
          </cell>
          <cell r="BA283">
            <v>1.41</v>
          </cell>
          <cell r="BB283">
            <v>1.41</v>
          </cell>
          <cell r="BC283">
            <v>0.79500000000000004</v>
          </cell>
          <cell r="BD283" t="str">
            <v>Better</v>
          </cell>
          <cell r="BF283">
            <v>-0.467289275</v>
          </cell>
          <cell r="BH283">
            <v>0.64316851019999999</v>
          </cell>
          <cell r="BK283">
            <v>-0.467289275</v>
          </cell>
          <cell r="BL283">
            <v>0.64316851019999999</v>
          </cell>
          <cell r="BM283">
            <v>1.41</v>
          </cell>
          <cell r="BN283">
            <v>1.41</v>
          </cell>
          <cell r="BO283">
            <v>85.35</v>
          </cell>
          <cell r="BP283" t="str">
            <v>Better than national by 1.41 Z Score</v>
          </cell>
          <cell r="BQ283" t="str">
            <v>Measure NZ: 85.35</v>
          </cell>
          <cell r="BR283" t="str">
            <v>Quarterly report of quarter APR-JUN2019</v>
          </cell>
          <cell r="BS283" t="str">
            <v>Quarterly report of quarter JUL-SEP2014</v>
          </cell>
          <cell r="BT283" t="str">
            <v>Quarterly report</v>
          </cell>
          <cell r="BU283">
            <v>43708</v>
          </cell>
        </row>
        <row r="284">
          <cell r="A284" t="str">
            <v>ConfidenceDoctors</v>
          </cell>
          <cell r="B284">
            <v>81</v>
          </cell>
          <cell r="C284">
            <v>43556</v>
          </cell>
          <cell r="D284" t="str">
            <v>Qrt</v>
          </cell>
          <cell r="F284">
            <v>132</v>
          </cell>
          <cell r="G284">
            <v>111</v>
          </cell>
          <cell r="H284">
            <v>84.090909091</v>
          </cell>
          <cell r="I284" t="str">
            <v>Percentage of respondents who always trusted the doctors taking care of/treating them</v>
          </cell>
          <cell r="J284" t="str">
            <v>PTCT</v>
          </cell>
          <cell r="K284" t="str">
            <v>ADDQ</v>
          </cell>
          <cell r="N284" t="str">
            <v>P</v>
          </cell>
          <cell r="O284" t="str">
            <v>Rate</v>
          </cell>
          <cell r="Q284" t="str">
            <v>Y</v>
          </cell>
          <cell r="R284" t="str">
            <v>MidCentral DHB</v>
          </cell>
          <cell r="S284" t="str">
            <v>Y</v>
          </cell>
          <cell r="T284">
            <v>100</v>
          </cell>
          <cell r="V284">
            <v>0</v>
          </cell>
          <cell r="W284" t="str">
            <v>High</v>
          </cell>
          <cell r="X284">
            <v>85.354946897999994</v>
          </cell>
          <cell r="Y284" t="str">
            <v>LastPeriod</v>
          </cell>
          <cell r="AA284">
            <v>88.333333332999999</v>
          </cell>
          <cell r="AB284">
            <v>84.090909091</v>
          </cell>
          <cell r="AC284">
            <v>41821</v>
          </cell>
          <cell r="AD284">
            <v>43556</v>
          </cell>
          <cell r="AE284" t="str">
            <v>SRV</v>
          </cell>
          <cell r="AF284" t="str">
            <v>patients</v>
          </cell>
          <cell r="AH284">
            <v>126</v>
          </cell>
          <cell r="AJ284">
            <v>-0.58778525199999998</v>
          </cell>
          <cell r="AL284">
            <v>0.80901699400000004</v>
          </cell>
          <cell r="AM284">
            <v>2</v>
          </cell>
          <cell r="AN284" t="str">
            <v>PTCT40</v>
          </cell>
          <cell r="AO284" t="str">
            <v>Contributory others</v>
          </cell>
          <cell r="AP284" t="str">
            <v>https://www.hqsc.govt.nz/our-programmes/health-quality-evaluation/projects/patient-experience/adult-inpatient-experience/</v>
          </cell>
          <cell r="AQ284" t="str">
            <v>https://www.hqsc.govt.nz/our-programmes/health-quality-evaluation/projects/patient-experience/</v>
          </cell>
          <cell r="AR284">
            <v>100</v>
          </cell>
          <cell r="AS284" t="str">
            <v>N</v>
          </cell>
          <cell r="AT284">
            <v>85.354946897999994</v>
          </cell>
          <cell r="AU284">
            <v>-1.264037807</v>
          </cell>
          <cell r="AV284">
            <v>1.597791577</v>
          </cell>
          <cell r="AW284">
            <v>4.0518058216000004</v>
          </cell>
          <cell r="AX284">
            <v>20</v>
          </cell>
          <cell r="AY284">
            <v>-0.31</v>
          </cell>
          <cell r="AZ284" t="str">
            <v>High</v>
          </cell>
          <cell r="BA284">
            <v>-0.31</v>
          </cell>
          <cell r="BB284">
            <v>-0.31</v>
          </cell>
          <cell r="BC284">
            <v>2.31</v>
          </cell>
          <cell r="BD284" t="str">
            <v>Worse</v>
          </cell>
          <cell r="BF284">
            <v>-1.357783932</v>
          </cell>
          <cell r="BH284">
            <v>1.8688292560999999</v>
          </cell>
          <cell r="BK284">
            <v>-1.357783932</v>
          </cell>
          <cell r="BL284">
            <v>1.8688292560999999</v>
          </cell>
          <cell r="BM284">
            <v>0.31</v>
          </cell>
          <cell r="BN284">
            <v>0.31</v>
          </cell>
          <cell r="BO284">
            <v>85.35</v>
          </cell>
          <cell r="BP284" t="str">
            <v>Worse than national by 0.31 Z Score</v>
          </cell>
          <cell r="BQ284" t="str">
            <v>Measure NZ: 85.35</v>
          </cell>
          <cell r="BR284" t="str">
            <v>Quarterly report of quarter APR-JUN2019</v>
          </cell>
          <cell r="BS284" t="str">
            <v>Quarterly report of quarter JUL-SEP2014</v>
          </cell>
          <cell r="BT284" t="str">
            <v>Quarterly report</v>
          </cell>
          <cell r="BU284">
            <v>43708</v>
          </cell>
        </row>
        <row r="285">
          <cell r="A285" t="str">
            <v>ConfidenceDoctors</v>
          </cell>
          <cell r="B285">
            <v>101</v>
          </cell>
          <cell r="C285">
            <v>43556</v>
          </cell>
          <cell r="D285" t="str">
            <v>Qrt</v>
          </cell>
          <cell r="F285">
            <v>109</v>
          </cell>
          <cell r="G285">
            <v>99</v>
          </cell>
          <cell r="H285">
            <v>90.825688072999995</v>
          </cell>
          <cell r="I285" t="str">
            <v>Percentage of respondents who always trusted the doctors taking care of/treating them</v>
          </cell>
          <cell r="J285" t="str">
            <v>PTCT</v>
          </cell>
          <cell r="K285" t="str">
            <v>ADDQ</v>
          </cell>
          <cell r="N285" t="str">
            <v>P</v>
          </cell>
          <cell r="O285" t="str">
            <v>Rate</v>
          </cell>
          <cell r="Q285" t="str">
            <v>Y</v>
          </cell>
          <cell r="R285" t="str">
            <v>Nelson Marlborough DHB</v>
          </cell>
          <cell r="S285" t="str">
            <v>Y</v>
          </cell>
          <cell r="T285">
            <v>100</v>
          </cell>
          <cell r="V285">
            <v>0</v>
          </cell>
          <cell r="W285" t="str">
            <v>High</v>
          </cell>
          <cell r="X285">
            <v>85.354946897999994</v>
          </cell>
          <cell r="Y285" t="str">
            <v>LastPeriod</v>
          </cell>
          <cell r="AA285">
            <v>90.361445782999994</v>
          </cell>
          <cell r="AB285">
            <v>90.825688072999995</v>
          </cell>
          <cell r="AC285">
            <v>41821</v>
          </cell>
          <cell r="AD285">
            <v>43556</v>
          </cell>
          <cell r="AE285" t="str">
            <v>SRV</v>
          </cell>
          <cell r="AF285" t="str">
            <v>patients</v>
          </cell>
          <cell r="AH285">
            <v>126</v>
          </cell>
          <cell r="AJ285">
            <v>-0.58778525199999998</v>
          </cell>
          <cell r="AL285">
            <v>0.80901699400000004</v>
          </cell>
          <cell r="AM285">
            <v>2</v>
          </cell>
          <cell r="AN285" t="str">
            <v>PTCT40</v>
          </cell>
          <cell r="AO285" t="str">
            <v>Contributory others</v>
          </cell>
          <cell r="AP285" t="str">
            <v>https://www.hqsc.govt.nz/our-programmes/health-quality-evaluation/projects/patient-experience/adult-inpatient-experience/</v>
          </cell>
          <cell r="AQ285" t="str">
            <v>https://www.hqsc.govt.nz/our-programmes/health-quality-evaluation/projects/patient-experience/</v>
          </cell>
          <cell r="AR285">
            <v>100</v>
          </cell>
          <cell r="AS285" t="str">
            <v>N</v>
          </cell>
          <cell r="AT285">
            <v>85.354946897999994</v>
          </cell>
          <cell r="AU285">
            <v>5.4707411756999997</v>
          </cell>
          <cell r="AV285">
            <v>29.929009011000002</v>
          </cell>
          <cell r="AW285">
            <v>4.0518058216000004</v>
          </cell>
          <cell r="AX285">
            <v>20</v>
          </cell>
          <cell r="AY285">
            <v>1.35</v>
          </cell>
          <cell r="AZ285" t="str">
            <v>High</v>
          </cell>
          <cell r="BA285">
            <v>1.35</v>
          </cell>
          <cell r="BB285">
            <v>1.35</v>
          </cell>
          <cell r="BC285">
            <v>0.82499999999999996</v>
          </cell>
          <cell r="BD285" t="str">
            <v>Better</v>
          </cell>
          <cell r="BF285">
            <v>-0.484922833</v>
          </cell>
          <cell r="BH285">
            <v>0.6674390201</v>
          </cell>
          <cell r="BK285">
            <v>-0.484922833</v>
          </cell>
          <cell r="BL285">
            <v>0.6674390201</v>
          </cell>
          <cell r="BM285">
            <v>1.35</v>
          </cell>
          <cell r="BN285">
            <v>1.35</v>
          </cell>
          <cell r="BO285">
            <v>85.35</v>
          </cell>
          <cell r="BP285" t="str">
            <v>Better than national by 1.35 Z Score</v>
          </cell>
          <cell r="BQ285" t="str">
            <v>Measure NZ: 85.35</v>
          </cell>
          <cell r="BR285" t="str">
            <v>Quarterly report of quarter APR-JUN2019</v>
          </cell>
          <cell r="BS285" t="str">
            <v>Quarterly report of quarter JUL-SEP2014</v>
          </cell>
          <cell r="BT285" t="str">
            <v>Quarterly report</v>
          </cell>
          <cell r="BU285">
            <v>43708</v>
          </cell>
        </row>
        <row r="286">
          <cell r="A286" t="str">
            <v>ConfidenceDoctors</v>
          </cell>
          <cell r="B286">
            <v>200</v>
          </cell>
          <cell r="C286">
            <v>43556</v>
          </cell>
          <cell r="D286" t="str">
            <v>Qrt</v>
          </cell>
          <cell r="F286">
            <v>1789</v>
          </cell>
          <cell r="G286">
            <v>1527</v>
          </cell>
          <cell r="H286">
            <v>85.354946897999994</v>
          </cell>
          <cell r="I286" t="str">
            <v>Percentage of respondents who always trusted the doctors taking care of/treating them</v>
          </cell>
          <cell r="J286" t="str">
            <v>PTCT</v>
          </cell>
          <cell r="K286" t="str">
            <v>ADDQ</v>
          </cell>
          <cell r="N286" t="str">
            <v>P</v>
          </cell>
          <cell r="O286" t="str">
            <v>Rate</v>
          </cell>
          <cell r="Q286" t="str">
            <v>Y</v>
          </cell>
          <cell r="R286" t="str">
            <v>New Zealand</v>
          </cell>
          <cell r="S286" t="str">
            <v>Y</v>
          </cell>
          <cell r="T286">
            <v>100</v>
          </cell>
          <cell r="V286">
            <v>0</v>
          </cell>
          <cell r="W286" t="str">
            <v>High</v>
          </cell>
          <cell r="X286">
            <v>85.354946897999994</v>
          </cell>
          <cell r="Y286" t="str">
            <v>LastPeriod</v>
          </cell>
          <cell r="AA286">
            <v>84.557309540000006</v>
          </cell>
          <cell r="AB286">
            <v>85.354946897999994</v>
          </cell>
          <cell r="AC286">
            <v>41821</v>
          </cell>
          <cell r="AD286">
            <v>43556</v>
          </cell>
          <cell r="AE286" t="str">
            <v>SRV</v>
          </cell>
          <cell r="AF286" t="str">
            <v>patients</v>
          </cell>
          <cell r="AH286">
            <v>126</v>
          </cell>
          <cell r="AJ286">
            <v>-0.58778525199999998</v>
          </cell>
          <cell r="AL286">
            <v>0.80901699400000004</v>
          </cell>
          <cell r="AM286">
            <v>2</v>
          </cell>
          <cell r="AN286" t="str">
            <v>PTCT40</v>
          </cell>
          <cell r="AO286" t="str">
            <v>Contributory others</v>
          </cell>
          <cell r="AP286" t="str">
            <v>https://www.hqsc.govt.nz/our-programmes/health-quality-evaluation/projects/patient-experience/adult-inpatient-experience/</v>
          </cell>
          <cell r="AQ286" t="str">
            <v>https://www.hqsc.govt.nz/our-programmes/health-quality-evaluation/projects/patient-experience/</v>
          </cell>
          <cell r="AR286">
            <v>100</v>
          </cell>
          <cell r="AS286" t="str">
            <v>N</v>
          </cell>
          <cell r="AT286">
            <v>85.354946897999994</v>
          </cell>
          <cell r="AU286">
            <v>0</v>
          </cell>
          <cell r="AV286">
            <v>0</v>
          </cell>
          <cell r="AW286">
            <v>4.0518058216000004</v>
          </cell>
          <cell r="AX286">
            <v>20</v>
          </cell>
          <cell r="AY286">
            <v>0</v>
          </cell>
          <cell r="AZ286" t="str">
            <v>High</v>
          </cell>
          <cell r="BA286">
            <v>0</v>
          </cell>
          <cell r="BB286">
            <v>0</v>
          </cell>
          <cell r="BC286">
            <v>2</v>
          </cell>
          <cell r="BD286" t="str">
            <v>Same</v>
          </cell>
          <cell r="BF286">
            <v>-1.175570504</v>
          </cell>
          <cell r="BH286">
            <v>1.6180339880000001</v>
          </cell>
          <cell r="BK286">
            <v>-1.175570504</v>
          </cell>
          <cell r="BL286">
            <v>1.6180339880000001</v>
          </cell>
          <cell r="BM286">
            <v>0</v>
          </cell>
          <cell r="BN286">
            <v>0</v>
          </cell>
          <cell r="BO286">
            <v>85.35</v>
          </cell>
          <cell r="BP286" t="str">
            <v>National average</v>
          </cell>
          <cell r="BQ286" t="str">
            <v>Measure NZ: 85.35</v>
          </cell>
          <cell r="BR286" t="str">
            <v>Quarterly report of quarter APR-JUN2019</v>
          </cell>
          <cell r="BS286" t="str">
            <v>Quarterly report of quarter JUL-SEP2014</v>
          </cell>
          <cell r="BT286" t="str">
            <v>Quarterly report</v>
          </cell>
          <cell r="BU286">
            <v>43708</v>
          </cell>
        </row>
        <row r="287">
          <cell r="A287" t="str">
            <v>ConfidenceDoctors</v>
          </cell>
          <cell r="B287">
            <v>11</v>
          </cell>
          <cell r="C287">
            <v>43556</v>
          </cell>
          <cell r="D287" t="str">
            <v>Qrt</v>
          </cell>
          <cell r="F287">
            <v>67</v>
          </cell>
          <cell r="G287">
            <v>63</v>
          </cell>
          <cell r="H287">
            <v>94.029850745999994</v>
          </cell>
          <cell r="I287" t="str">
            <v>Percentage of respondents who always trusted the doctors taking care of/treating them</v>
          </cell>
          <cell r="J287" t="str">
            <v>PTCT</v>
          </cell>
          <cell r="K287" t="str">
            <v>ADDQ</v>
          </cell>
          <cell r="N287" t="str">
            <v>P</v>
          </cell>
          <cell r="O287" t="str">
            <v>Rate</v>
          </cell>
          <cell r="Q287" t="str">
            <v>Y</v>
          </cell>
          <cell r="R287" t="str">
            <v>Northland DHB</v>
          </cell>
          <cell r="S287" t="str">
            <v>Y</v>
          </cell>
          <cell r="T287">
            <v>100</v>
          </cell>
          <cell r="V287">
            <v>0</v>
          </cell>
          <cell r="W287" t="str">
            <v>High</v>
          </cell>
          <cell r="X287">
            <v>85.354946897999994</v>
          </cell>
          <cell r="Y287" t="str">
            <v>LastPeriod</v>
          </cell>
          <cell r="AA287">
            <v>80.769230769000004</v>
          </cell>
          <cell r="AB287">
            <v>94.029850745999994</v>
          </cell>
          <cell r="AC287">
            <v>41821</v>
          </cell>
          <cell r="AD287">
            <v>43556</v>
          </cell>
          <cell r="AE287" t="str">
            <v>SRV</v>
          </cell>
          <cell r="AF287" t="str">
            <v>patients</v>
          </cell>
          <cell r="AH287">
            <v>126</v>
          </cell>
          <cell r="AJ287">
            <v>-0.58778525199999998</v>
          </cell>
          <cell r="AL287">
            <v>0.80901699400000004</v>
          </cell>
          <cell r="AM287">
            <v>2</v>
          </cell>
          <cell r="AN287" t="str">
            <v>PTCT40</v>
          </cell>
          <cell r="AO287" t="str">
            <v>Contributory others</v>
          </cell>
          <cell r="AP287" t="str">
            <v>https://www.hqsc.govt.nz/our-programmes/health-quality-evaluation/projects/patient-experience/adult-inpatient-experience/</v>
          </cell>
          <cell r="AQ287" t="str">
            <v>https://www.hqsc.govt.nz/our-programmes/health-quality-evaluation/projects/patient-experience/</v>
          </cell>
          <cell r="AR287">
            <v>100</v>
          </cell>
          <cell r="AS287" t="str">
            <v>N</v>
          </cell>
          <cell r="AT287">
            <v>85.354946897999994</v>
          </cell>
          <cell r="AU287">
            <v>8.6749038485999996</v>
          </cell>
          <cell r="AV287">
            <v>75.253956782000003</v>
          </cell>
          <cell r="AW287">
            <v>4.0518058216000004</v>
          </cell>
          <cell r="AX287">
            <v>20</v>
          </cell>
          <cell r="AY287">
            <v>2.14</v>
          </cell>
          <cell r="AZ287" t="str">
            <v>High</v>
          </cell>
          <cell r="BA287">
            <v>2.14</v>
          </cell>
          <cell r="BB287">
            <v>2.14</v>
          </cell>
          <cell r="BC287">
            <v>0.43</v>
          </cell>
          <cell r="BD287" t="str">
            <v>Better</v>
          </cell>
          <cell r="BF287">
            <v>-0.25274765799999999</v>
          </cell>
          <cell r="BH287">
            <v>0.3478773074</v>
          </cell>
          <cell r="BK287">
            <v>-0.25274765799999999</v>
          </cell>
          <cell r="BL287">
            <v>0.3478773074</v>
          </cell>
          <cell r="BM287">
            <v>2.14</v>
          </cell>
          <cell r="BN287">
            <v>2.14</v>
          </cell>
          <cell r="BO287">
            <v>85.35</v>
          </cell>
          <cell r="BP287" t="str">
            <v>Better than national by 2.14 Z Score</v>
          </cell>
          <cell r="BQ287" t="str">
            <v>Measure NZ: 85.35</v>
          </cell>
          <cell r="BR287" t="str">
            <v>Quarterly report of quarter APR-JUN2019</v>
          </cell>
          <cell r="BS287" t="str">
            <v>Quarterly report of quarter JUL-SEP2014</v>
          </cell>
          <cell r="BT287" t="str">
            <v>Quarterly report</v>
          </cell>
          <cell r="BU287">
            <v>43708</v>
          </cell>
        </row>
        <row r="288">
          <cell r="A288" t="str">
            <v>ConfidenceDoctors</v>
          </cell>
          <cell r="B288">
            <v>123</v>
          </cell>
          <cell r="C288">
            <v>43556</v>
          </cell>
          <cell r="D288" t="str">
            <v>Qrt</v>
          </cell>
          <cell r="F288">
            <v>59</v>
          </cell>
          <cell r="G288">
            <v>50</v>
          </cell>
          <cell r="H288">
            <v>84.745762712000001</v>
          </cell>
          <cell r="I288" t="str">
            <v>Percentage of respondents who always trusted the doctors taking care of/treating them</v>
          </cell>
          <cell r="J288" t="str">
            <v>PTCT</v>
          </cell>
          <cell r="K288" t="str">
            <v>ADDQ</v>
          </cell>
          <cell r="N288" t="str">
            <v>P</v>
          </cell>
          <cell r="O288" t="str">
            <v>Rate</v>
          </cell>
          <cell r="Q288" t="str">
            <v>Y</v>
          </cell>
          <cell r="R288" t="str">
            <v>South Canterbury DHB</v>
          </cell>
          <cell r="S288" t="str">
            <v>Y</v>
          </cell>
          <cell r="T288">
            <v>100</v>
          </cell>
          <cell r="V288">
            <v>0</v>
          </cell>
          <cell r="W288" t="str">
            <v>High</v>
          </cell>
          <cell r="X288">
            <v>85.354946897999994</v>
          </cell>
          <cell r="Y288" t="str">
            <v>LastPeriod</v>
          </cell>
          <cell r="AA288">
            <v>88.888888889</v>
          </cell>
          <cell r="AB288">
            <v>84.745762712000001</v>
          </cell>
          <cell r="AC288">
            <v>41821</v>
          </cell>
          <cell r="AD288">
            <v>43556</v>
          </cell>
          <cell r="AE288" t="str">
            <v>SRV</v>
          </cell>
          <cell r="AF288" t="str">
            <v>patients</v>
          </cell>
          <cell r="AH288">
            <v>126</v>
          </cell>
          <cell r="AJ288">
            <v>-0.58778525199999998</v>
          </cell>
          <cell r="AL288">
            <v>0.80901699400000004</v>
          </cell>
          <cell r="AM288">
            <v>2</v>
          </cell>
          <cell r="AN288" t="str">
            <v>PTCT40</v>
          </cell>
          <cell r="AO288" t="str">
            <v>Contributory others</v>
          </cell>
          <cell r="AP288" t="str">
            <v>https://www.hqsc.govt.nz/our-programmes/health-quality-evaluation/projects/patient-experience/adult-inpatient-experience/</v>
          </cell>
          <cell r="AQ288" t="str">
            <v>https://www.hqsc.govt.nz/our-programmes/health-quality-evaluation/projects/patient-experience/</v>
          </cell>
          <cell r="AR288">
            <v>100</v>
          </cell>
          <cell r="AS288" t="str">
            <v>N</v>
          </cell>
          <cell r="AT288">
            <v>85.354946897999994</v>
          </cell>
          <cell r="AU288">
            <v>-0.60918418600000002</v>
          </cell>
          <cell r="AV288">
            <v>0.37110537230000001</v>
          </cell>
          <cell r="AW288">
            <v>4.0518058216000004</v>
          </cell>
          <cell r="AX288">
            <v>20</v>
          </cell>
          <cell r="AY288">
            <v>-0.15</v>
          </cell>
          <cell r="AZ288" t="str">
            <v>High</v>
          </cell>
          <cell r="BA288">
            <v>-0.15</v>
          </cell>
          <cell r="BB288">
            <v>-0.15</v>
          </cell>
          <cell r="BC288">
            <v>2.15</v>
          </cell>
          <cell r="BD288" t="str">
            <v>Worse</v>
          </cell>
          <cell r="BF288">
            <v>-1.263738292</v>
          </cell>
          <cell r="BH288">
            <v>1.7393865370999999</v>
          </cell>
          <cell r="BK288">
            <v>-1.263738292</v>
          </cell>
          <cell r="BL288">
            <v>1.7393865370999999</v>
          </cell>
          <cell r="BM288">
            <v>0.15</v>
          </cell>
          <cell r="BN288">
            <v>0.15</v>
          </cell>
          <cell r="BO288">
            <v>85.35</v>
          </cell>
          <cell r="BP288" t="str">
            <v>Worse than national by 0.15 Z Score</v>
          </cell>
          <cell r="BQ288" t="str">
            <v>Measure NZ: 85.35</v>
          </cell>
          <cell r="BR288" t="str">
            <v>Quarterly report of quarter APR-JUN2019</v>
          </cell>
          <cell r="BS288" t="str">
            <v>Quarterly report of quarter JUL-SEP2014</v>
          </cell>
          <cell r="BT288" t="str">
            <v>Quarterly report</v>
          </cell>
          <cell r="BU288">
            <v>43708</v>
          </cell>
        </row>
        <row r="289">
          <cell r="A289" t="str">
            <v>ConfidenceDoctors</v>
          </cell>
          <cell r="B289">
            <v>160</v>
          </cell>
          <cell r="C289">
            <v>43556</v>
          </cell>
          <cell r="D289" t="str">
            <v>Qrt</v>
          </cell>
          <cell r="F289">
            <v>109</v>
          </cell>
          <cell r="G289">
            <v>91</v>
          </cell>
          <cell r="H289">
            <v>83.486238532000002</v>
          </cell>
          <cell r="I289" t="str">
            <v>Percentage of respondents who always trusted the doctors taking care of/treating them</v>
          </cell>
          <cell r="J289" t="str">
            <v>PTCT</v>
          </cell>
          <cell r="K289" t="str">
            <v>ADDQ</v>
          </cell>
          <cell r="N289" t="str">
            <v>P</v>
          </cell>
          <cell r="O289" t="str">
            <v>Rate</v>
          </cell>
          <cell r="Q289" t="str">
            <v>Y</v>
          </cell>
          <cell r="R289" t="str">
            <v>Southern DHB</v>
          </cell>
          <cell r="S289" t="str">
            <v>Y</v>
          </cell>
          <cell r="T289">
            <v>100</v>
          </cell>
          <cell r="V289">
            <v>0</v>
          </cell>
          <cell r="W289" t="str">
            <v>High</v>
          </cell>
          <cell r="X289">
            <v>85.354946897999994</v>
          </cell>
          <cell r="Y289" t="str">
            <v>LastPeriod</v>
          </cell>
          <cell r="AA289">
            <v>86.419753086</v>
          </cell>
          <cell r="AB289">
            <v>83.486238532000002</v>
          </cell>
          <cell r="AC289">
            <v>41821</v>
          </cell>
          <cell r="AD289">
            <v>43556</v>
          </cell>
          <cell r="AE289" t="str">
            <v>SRV</v>
          </cell>
          <cell r="AF289" t="str">
            <v>patients</v>
          </cell>
          <cell r="AH289">
            <v>126</v>
          </cell>
          <cell r="AJ289">
            <v>-0.58778525199999998</v>
          </cell>
          <cell r="AL289">
            <v>0.80901699400000004</v>
          </cell>
          <cell r="AM289">
            <v>2</v>
          </cell>
          <cell r="AN289" t="str">
            <v>PTCT40</v>
          </cell>
          <cell r="AO289" t="str">
            <v>Contributory others</v>
          </cell>
          <cell r="AP289" t="str">
            <v>https://www.hqsc.govt.nz/our-programmes/health-quality-evaluation/projects/patient-experience/adult-inpatient-experience/</v>
          </cell>
          <cell r="AQ289" t="str">
            <v>https://www.hqsc.govt.nz/our-programmes/health-quality-evaluation/projects/patient-experience/</v>
          </cell>
          <cell r="AR289">
            <v>100</v>
          </cell>
          <cell r="AS289" t="str">
            <v>N</v>
          </cell>
          <cell r="AT289">
            <v>85.354946897999994</v>
          </cell>
          <cell r="AU289">
            <v>-1.8687083659999999</v>
          </cell>
          <cell r="AV289">
            <v>3.4920709557</v>
          </cell>
          <cell r="AW289">
            <v>4.0518058216000004</v>
          </cell>
          <cell r="AX289">
            <v>20</v>
          </cell>
          <cell r="AY289">
            <v>-0.46</v>
          </cell>
          <cell r="AZ289" t="str">
            <v>High</v>
          </cell>
          <cell r="BA289">
            <v>-0.46</v>
          </cell>
          <cell r="BB289">
            <v>-0.46</v>
          </cell>
          <cell r="BC289">
            <v>2.46</v>
          </cell>
          <cell r="BD289" t="str">
            <v>Worse</v>
          </cell>
          <cell r="BF289">
            <v>-1.4459517200000001</v>
          </cell>
          <cell r="BH289">
            <v>1.9901818052</v>
          </cell>
          <cell r="BK289">
            <v>-1.4459517200000001</v>
          </cell>
          <cell r="BL289">
            <v>1.9901818052</v>
          </cell>
          <cell r="BM289">
            <v>0.46</v>
          </cell>
          <cell r="BN289">
            <v>0.46</v>
          </cell>
          <cell r="BO289">
            <v>85.35</v>
          </cell>
          <cell r="BP289" t="str">
            <v>Worse than national by 0.46 Z Score</v>
          </cell>
          <cell r="BQ289" t="str">
            <v>Measure NZ: 85.35</v>
          </cell>
          <cell r="BR289" t="str">
            <v>Quarterly report of quarter APR-JUN2019</v>
          </cell>
          <cell r="BS289" t="str">
            <v>Quarterly report of quarter JUL-SEP2014</v>
          </cell>
          <cell r="BT289" t="str">
            <v>Quarterly report</v>
          </cell>
          <cell r="BU289">
            <v>43708</v>
          </cell>
        </row>
        <row r="290">
          <cell r="A290" t="str">
            <v>ConfidenceDoctors</v>
          </cell>
          <cell r="B290">
            <v>71</v>
          </cell>
          <cell r="C290">
            <v>43556</v>
          </cell>
          <cell r="D290" t="str">
            <v>Qrt</v>
          </cell>
          <cell r="F290">
            <v>64</v>
          </cell>
          <cell r="G290">
            <v>55</v>
          </cell>
          <cell r="H290">
            <v>85.9375</v>
          </cell>
          <cell r="I290" t="str">
            <v>Percentage of respondents who always trusted the doctors taking care of/treating them</v>
          </cell>
          <cell r="J290" t="str">
            <v>PTCT</v>
          </cell>
          <cell r="K290" t="str">
            <v>ADDQ</v>
          </cell>
          <cell r="N290" t="str">
            <v>P</v>
          </cell>
          <cell r="O290" t="str">
            <v>Rate</v>
          </cell>
          <cell r="Q290" t="str">
            <v>Y</v>
          </cell>
          <cell r="R290" t="str">
            <v>Taranaki DHB</v>
          </cell>
          <cell r="S290" t="str">
            <v>Y</v>
          </cell>
          <cell r="T290">
            <v>100</v>
          </cell>
          <cell r="V290">
            <v>0</v>
          </cell>
          <cell r="W290" t="str">
            <v>High</v>
          </cell>
          <cell r="X290">
            <v>85.354946897999994</v>
          </cell>
          <cell r="Y290" t="str">
            <v>LastPeriod</v>
          </cell>
          <cell r="AA290">
            <v>79.746835442999995</v>
          </cell>
          <cell r="AB290">
            <v>85.9375</v>
          </cell>
          <cell r="AC290">
            <v>41821</v>
          </cell>
          <cell r="AD290">
            <v>43556</v>
          </cell>
          <cell r="AE290" t="str">
            <v>SRV</v>
          </cell>
          <cell r="AF290" t="str">
            <v>patients</v>
          </cell>
          <cell r="AH290">
            <v>126</v>
          </cell>
          <cell r="AJ290">
            <v>-0.58778525199999998</v>
          </cell>
          <cell r="AL290">
            <v>0.80901699400000004</v>
          </cell>
          <cell r="AM290">
            <v>2</v>
          </cell>
          <cell r="AN290" t="str">
            <v>PTCT40</v>
          </cell>
          <cell r="AO290" t="str">
            <v>Contributory others</v>
          </cell>
          <cell r="AP290" t="str">
            <v>https://www.hqsc.govt.nz/our-programmes/health-quality-evaluation/projects/patient-experience/adult-inpatient-experience/</v>
          </cell>
          <cell r="AQ290" t="str">
            <v>https://www.hqsc.govt.nz/our-programmes/health-quality-evaluation/projects/patient-experience/</v>
          </cell>
          <cell r="AR290">
            <v>100</v>
          </cell>
          <cell r="AS290" t="str">
            <v>N</v>
          </cell>
          <cell r="AT290">
            <v>85.354946897999994</v>
          </cell>
          <cell r="AU290">
            <v>0.58255310230000001</v>
          </cell>
          <cell r="AV290">
            <v>0.33936811700000002</v>
          </cell>
          <cell r="AW290">
            <v>4.0518058216000004</v>
          </cell>
          <cell r="AX290">
            <v>20</v>
          </cell>
          <cell r="AY290">
            <v>0.14000000000000001</v>
          </cell>
          <cell r="AZ290" t="str">
            <v>High</v>
          </cell>
          <cell r="BA290">
            <v>0.14000000000000001</v>
          </cell>
          <cell r="BB290">
            <v>0.14000000000000001</v>
          </cell>
          <cell r="BC290">
            <v>1.86</v>
          </cell>
          <cell r="BD290" t="str">
            <v>Better</v>
          </cell>
          <cell r="BF290">
            <v>-1.093280569</v>
          </cell>
          <cell r="BH290">
            <v>1.5047716088</v>
          </cell>
          <cell r="BK290">
            <v>-1.093280569</v>
          </cell>
          <cell r="BL290">
            <v>1.5047716088</v>
          </cell>
          <cell r="BM290">
            <v>0.14000000000000001</v>
          </cell>
          <cell r="BN290">
            <v>0.14000000000000001</v>
          </cell>
          <cell r="BO290">
            <v>85.35</v>
          </cell>
          <cell r="BP290" t="str">
            <v>Better than national by 0.14 Z Score</v>
          </cell>
          <cell r="BQ290" t="str">
            <v>Measure NZ: 85.35</v>
          </cell>
          <cell r="BR290" t="str">
            <v>Quarterly report of quarter APR-JUN2019</v>
          </cell>
          <cell r="BS290" t="str">
            <v>Quarterly report of quarter JUL-SEP2014</v>
          </cell>
          <cell r="BT290" t="str">
            <v>Quarterly report</v>
          </cell>
          <cell r="BU290">
            <v>43708</v>
          </cell>
        </row>
        <row r="291">
          <cell r="A291" t="str">
            <v>ConfidenceDoctors</v>
          </cell>
          <cell r="B291">
            <v>31</v>
          </cell>
          <cell r="C291">
            <v>43556</v>
          </cell>
          <cell r="D291" t="str">
            <v>Qrt</v>
          </cell>
          <cell r="F291">
            <v>113</v>
          </cell>
          <cell r="G291">
            <v>93</v>
          </cell>
          <cell r="H291">
            <v>82.300884956000004</v>
          </cell>
          <cell r="I291" t="str">
            <v>Percentage of respondents who always trusted the doctors taking care of/treating them</v>
          </cell>
          <cell r="J291" t="str">
            <v>PTCT</v>
          </cell>
          <cell r="K291" t="str">
            <v>ADDQ</v>
          </cell>
          <cell r="N291" t="str">
            <v>P</v>
          </cell>
          <cell r="O291" t="str">
            <v>Rate</v>
          </cell>
          <cell r="Q291" t="str">
            <v>Y</v>
          </cell>
          <cell r="R291" t="str">
            <v>Waikato DHB</v>
          </cell>
          <cell r="S291" t="str">
            <v>Y</v>
          </cell>
          <cell r="T291">
            <v>100</v>
          </cell>
          <cell r="V291">
            <v>0</v>
          </cell>
          <cell r="W291" t="str">
            <v>High</v>
          </cell>
          <cell r="X291">
            <v>85.354946897999994</v>
          </cell>
          <cell r="Y291" t="str">
            <v>LastPeriod</v>
          </cell>
          <cell r="AA291">
            <v>79.245283018999999</v>
          </cell>
          <cell r="AB291">
            <v>82.300884956000004</v>
          </cell>
          <cell r="AC291">
            <v>41821</v>
          </cell>
          <cell r="AD291">
            <v>43556</v>
          </cell>
          <cell r="AE291" t="str">
            <v>SRV</v>
          </cell>
          <cell r="AF291" t="str">
            <v>patients</v>
          </cell>
          <cell r="AH291">
            <v>126</v>
          </cell>
          <cell r="AJ291">
            <v>-0.58778525199999998</v>
          </cell>
          <cell r="AL291">
            <v>0.80901699400000004</v>
          </cell>
          <cell r="AM291">
            <v>2</v>
          </cell>
          <cell r="AN291" t="str">
            <v>PTCT40</v>
          </cell>
          <cell r="AO291" t="str">
            <v>Contributory others</v>
          </cell>
          <cell r="AP291" t="str">
            <v>https://www.hqsc.govt.nz/our-programmes/health-quality-evaluation/projects/patient-experience/adult-inpatient-experience/</v>
          </cell>
          <cell r="AQ291" t="str">
            <v>https://www.hqsc.govt.nz/our-programmes/health-quality-evaluation/projects/patient-experience/</v>
          </cell>
          <cell r="AR291">
            <v>100</v>
          </cell>
          <cell r="AS291" t="str">
            <v>N</v>
          </cell>
          <cell r="AT291">
            <v>85.354946897999994</v>
          </cell>
          <cell r="AU291">
            <v>-3.0540619420000001</v>
          </cell>
          <cell r="AV291">
            <v>9.3272943453000003</v>
          </cell>
          <cell r="AW291">
            <v>4.0518058216000004</v>
          </cell>
          <cell r="AX291">
            <v>20</v>
          </cell>
          <cell r="AY291">
            <v>-0.75</v>
          </cell>
          <cell r="AZ291" t="str">
            <v>High</v>
          </cell>
          <cell r="BA291">
            <v>-0.75</v>
          </cell>
          <cell r="BB291">
            <v>-0.75</v>
          </cell>
          <cell r="BC291">
            <v>2.75</v>
          </cell>
          <cell r="BD291" t="str">
            <v>Worse</v>
          </cell>
          <cell r="BF291">
            <v>-1.616409443</v>
          </cell>
          <cell r="BH291">
            <v>2.2247967334999998</v>
          </cell>
          <cell r="BK291">
            <v>-1.616409443</v>
          </cell>
          <cell r="BL291">
            <v>2.2247967334999998</v>
          </cell>
          <cell r="BM291">
            <v>0.75</v>
          </cell>
          <cell r="BN291">
            <v>0.75</v>
          </cell>
          <cell r="BO291">
            <v>85.35</v>
          </cell>
          <cell r="BP291" t="str">
            <v>Worse than national by 0.75 Z Score</v>
          </cell>
          <cell r="BQ291" t="str">
            <v>Measure NZ: 85.35</v>
          </cell>
          <cell r="BR291" t="str">
            <v>Quarterly report of quarter APR-JUN2019</v>
          </cell>
          <cell r="BS291" t="str">
            <v>Quarterly report of quarter JUL-SEP2014</v>
          </cell>
          <cell r="BT291" t="str">
            <v>Quarterly report</v>
          </cell>
          <cell r="BU291">
            <v>43708</v>
          </cell>
        </row>
        <row r="292">
          <cell r="A292" t="str">
            <v>ConfidenceDoctors</v>
          </cell>
          <cell r="B292">
            <v>93</v>
          </cell>
          <cell r="C292">
            <v>43556</v>
          </cell>
          <cell r="D292" t="str">
            <v>Qrt</v>
          </cell>
          <cell r="F292">
            <v>58</v>
          </cell>
          <cell r="G292">
            <v>49</v>
          </cell>
          <cell r="H292">
            <v>84.482758621000002</v>
          </cell>
          <cell r="I292" t="str">
            <v>Percentage of respondents who always trusted the doctors taking care of/treating them</v>
          </cell>
          <cell r="J292" t="str">
            <v>PTCT</v>
          </cell>
          <cell r="K292" t="str">
            <v>ADDQ</v>
          </cell>
          <cell r="N292" t="str">
            <v>P</v>
          </cell>
          <cell r="O292" t="str">
            <v>Rate</v>
          </cell>
          <cell r="Q292" t="str">
            <v>Y</v>
          </cell>
          <cell r="R292" t="str">
            <v>Wairarapa DHB</v>
          </cell>
          <cell r="S292" t="str">
            <v>Y</v>
          </cell>
          <cell r="T292">
            <v>100</v>
          </cell>
          <cell r="V292">
            <v>0</v>
          </cell>
          <cell r="W292" t="str">
            <v>High</v>
          </cell>
          <cell r="X292">
            <v>85.354946897999994</v>
          </cell>
          <cell r="Y292" t="str">
            <v>LastPeriod</v>
          </cell>
          <cell r="AA292">
            <v>93.103448275999995</v>
          </cell>
          <cell r="AB292">
            <v>84.482758621000002</v>
          </cell>
          <cell r="AC292">
            <v>41821</v>
          </cell>
          <cell r="AD292">
            <v>43556</v>
          </cell>
          <cell r="AE292" t="str">
            <v>SRV</v>
          </cell>
          <cell r="AF292" t="str">
            <v>patients</v>
          </cell>
          <cell r="AH292">
            <v>126</v>
          </cell>
          <cell r="AJ292">
            <v>-0.58778525199999998</v>
          </cell>
          <cell r="AL292">
            <v>0.80901699400000004</v>
          </cell>
          <cell r="AM292">
            <v>2</v>
          </cell>
          <cell r="AN292" t="str">
            <v>PTCT40</v>
          </cell>
          <cell r="AO292" t="str">
            <v>Contributory others</v>
          </cell>
          <cell r="AP292" t="str">
            <v>https://www.hqsc.govt.nz/our-programmes/health-quality-evaluation/projects/patient-experience/adult-inpatient-experience/</v>
          </cell>
          <cell r="AQ292" t="str">
            <v>https://www.hqsc.govt.nz/our-programmes/health-quality-evaluation/projects/patient-experience/</v>
          </cell>
          <cell r="AR292">
            <v>100</v>
          </cell>
          <cell r="AS292" t="str">
            <v>N</v>
          </cell>
          <cell r="AT292">
            <v>85.354946897999994</v>
          </cell>
          <cell r="AU292">
            <v>-0.87218827700000001</v>
          </cell>
          <cell r="AV292">
            <v>0.76071239059999995</v>
          </cell>
          <cell r="AW292">
            <v>4.0518058216000004</v>
          </cell>
          <cell r="AX292">
            <v>20</v>
          </cell>
          <cell r="AY292">
            <v>-0.22</v>
          </cell>
          <cell r="AZ292" t="str">
            <v>High</v>
          </cell>
          <cell r="BA292">
            <v>-0.22</v>
          </cell>
          <cell r="BB292">
            <v>-0.22</v>
          </cell>
          <cell r="BC292">
            <v>2.2200000000000002</v>
          </cell>
          <cell r="BD292" t="str">
            <v>Worse</v>
          </cell>
          <cell r="BF292">
            <v>-1.3048832589999999</v>
          </cell>
          <cell r="BH292">
            <v>1.7960177266999999</v>
          </cell>
          <cell r="BK292">
            <v>-1.3048832589999999</v>
          </cell>
          <cell r="BL292">
            <v>1.7960177266999999</v>
          </cell>
          <cell r="BM292">
            <v>0.22</v>
          </cell>
          <cell r="BN292">
            <v>0.22</v>
          </cell>
          <cell r="BO292">
            <v>85.35</v>
          </cell>
          <cell r="BP292" t="str">
            <v>Worse than national by 0.22 Z Score</v>
          </cell>
          <cell r="BQ292" t="str">
            <v>Measure NZ: 85.35</v>
          </cell>
          <cell r="BR292" t="str">
            <v>Quarterly report of quarter APR-JUN2019</v>
          </cell>
          <cell r="BS292" t="str">
            <v>Quarterly report of quarter JUL-SEP2014</v>
          </cell>
          <cell r="BT292" t="str">
            <v>Quarterly report</v>
          </cell>
          <cell r="BU292">
            <v>43708</v>
          </cell>
        </row>
        <row r="293">
          <cell r="A293" t="str">
            <v>ConfidenceDoctors</v>
          </cell>
          <cell r="B293">
            <v>21</v>
          </cell>
          <cell r="C293">
            <v>43556</v>
          </cell>
          <cell r="D293" t="str">
            <v>Qrt</v>
          </cell>
          <cell r="F293">
            <v>132</v>
          </cell>
          <cell r="G293">
            <v>113</v>
          </cell>
          <cell r="H293">
            <v>85.606060606</v>
          </cell>
          <cell r="I293" t="str">
            <v>Percentage of respondents who always trusted the doctors taking care of/treating them</v>
          </cell>
          <cell r="J293" t="str">
            <v>PTCT</v>
          </cell>
          <cell r="K293" t="str">
            <v>ADDQ</v>
          </cell>
          <cell r="N293" t="str">
            <v>P</v>
          </cell>
          <cell r="O293" t="str">
            <v>Rate</v>
          </cell>
          <cell r="Q293" t="str">
            <v>Y</v>
          </cell>
          <cell r="R293" t="str">
            <v>Waitemata DHB</v>
          </cell>
          <cell r="S293" t="str">
            <v>Y</v>
          </cell>
          <cell r="T293">
            <v>100</v>
          </cell>
          <cell r="V293">
            <v>0</v>
          </cell>
          <cell r="W293" t="str">
            <v>High</v>
          </cell>
          <cell r="X293">
            <v>85.354946897999994</v>
          </cell>
          <cell r="Y293" t="str">
            <v>LastPeriod</v>
          </cell>
          <cell r="AA293">
            <v>75.384615385000004</v>
          </cell>
          <cell r="AB293">
            <v>85.606060606</v>
          </cell>
          <cell r="AC293">
            <v>41821</v>
          </cell>
          <cell r="AD293">
            <v>43556</v>
          </cell>
          <cell r="AE293" t="str">
            <v>SRV</v>
          </cell>
          <cell r="AF293" t="str">
            <v>patients</v>
          </cell>
          <cell r="AH293">
            <v>126</v>
          </cell>
          <cell r="AJ293">
            <v>-0.58778525199999998</v>
          </cell>
          <cell r="AL293">
            <v>0.80901699400000004</v>
          </cell>
          <cell r="AM293">
            <v>2</v>
          </cell>
          <cell r="AN293" t="str">
            <v>PTCT40</v>
          </cell>
          <cell r="AO293" t="str">
            <v>Contributory others</v>
          </cell>
          <cell r="AP293" t="str">
            <v>https://www.hqsc.govt.nz/our-programmes/health-quality-evaluation/projects/patient-experience/adult-inpatient-experience/</v>
          </cell>
          <cell r="AQ293" t="str">
            <v>https://www.hqsc.govt.nz/our-programmes/health-quality-evaluation/projects/patient-experience/</v>
          </cell>
          <cell r="AR293">
            <v>100</v>
          </cell>
          <cell r="AS293" t="str">
            <v>N</v>
          </cell>
          <cell r="AT293">
            <v>85.354946897999994</v>
          </cell>
          <cell r="AU293">
            <v>0.25111370840000002</v>
          </cell>
          <cell r="AV293">
            <v>6.3058094499999995E-2</v>
          </cell>
          <cell r="AW293">
            <v>4.0518058216000004</v>
          </cell>
          <cell r="AX293">
            <v>20</v>
          </cell>
          <cell r="AY293">
            <v>0.06</v>
          </cell>
          <cell r="AZ293" t="str">
            <v>High</v>
          </cell>
          <cell r="BA293">
            <v>0.06</v>
          </cell>
          <cell r="BB293">
            <v>0.06</v>
          </cell>
          <cell r="BC293">
            <v>1.94</v>
          </cell>
          <cell r="BD293" t="str">
            <v>Better</v>
          </cell>
          <cell r="BF293">
            <v>-1.1403033890000001</v>
          </cell>
          <cell r="BH293">
            <v>1.5694929684000001</v>
          </cell>
          <cell r="BK293">
            <v>-1.1403033890000001</v>
          </cell>
          <cell r="BL293">
            <v>1.5694929684000001</v>
          </cell>
          <cell r="BM293">
            <v>0.06</v>
          </cell>
          <cell r="BN293">
            <v>0.06</v>
          </cell>
          <cell r="BO293">
            <v>85.35</v>
          </cell>
          <cell r="BP293" t="str">
            <v>Better than national by 0.06 Z Score</v>
          </cell>
          <cell r="BQ293" t="str">
            <v>Measure NZ: 85.35</v>
          </cell>
          <cell r="BR293" t="str">
            <v>Quarterly report of quarter APR-JUN2019</v>
          </cell>
          <cell r="BS293" t="str">
            <v>Quarterly report of quarter JUL-SEP2014</v>
          </cell>
          <cell r="BT293" t="str">
            <v>Quarterly report</v>
          </cell>
          <cell r="BU293">
            <v>43708</v>
          </cell>
        </row>
        <row r="294">
          <cell r="A294" t="str">
            <v>ConfidenceDoctors</v>
          </cell>
          <cell r="B294">
            <v>111</v>
          </cell>
          <cell r="C294">
            <v>43556</v>
          </cell>
          <cell r="D294" t="str">
            <v>Qrt</v>
          </cell>
          <cell r="F294">
            <v>41</v>
          </cell>
          <cell r="G294">
            <v>39</v>
          </cell>
          <cell r="H294">
            <v>95.12195122</v>
          </cell>
          <cell r="I294" t="str">
            <v>Percentage of respondents who always trusted the doctors taking care of/treating them</v>
          </cell>
          <cell r="J294" t="str">
            <v>PTCT</v>
          </cell>
          <cell r="K294" t="str">
            <v>ADDQ</v>
          </cell>
          <cell r="N294" t="str">
            <v>P</v>
          </cell>
          <cell r="O294" t="str">
            <v>Rate</v>
          </cell>
          <cell r="Q294" t="str">
            <v>Y</v>
          </cell>
          <cell r="R294" t="str">
            <v>West Coast DHB</v>
          </cell>
          <cell r="S294" t="str">
            <v>Y</v>
          </cell>
          <cell r="T294">
            <v>100</v>
          </cell>
          <cell r="V294">
            <v>0</v>
          </cell>
          <cell r="W294" t="str">
            <v>High</v>
          </cell>
          <cell r="X294">
            <v>85.354946897999994</v>
          </cell>
          <cell r="Y294" t="str">
            <v>LastPeriod</v>
          </cell>
          <cell r="AA294">
            <v>88.888888889</v>
          </cell>
          <cell r="AB294">
            <v>95.12195122</v>
          </cell>
          <cell r="AC294">
            <v>41821</v>
          </cell>
          <cell r="AD294">
            <v>43556</v>
          </cell>
          <cell r="AE294" t="str">
            <v>SRV</v>
          </cell>
          <cell r="AF294" t="str">
            <v>patients</v>
          </cell>
          <cell r="AH294">
            <v>126</v>
          </cell>
          <cell r="AJ294">
            <v>-0.58778525199999998</v>
          </cell>
          <cell r="AL294">
            <v>0.80901699400000004</v>
          </cell>
          <cell r="AM294">
            <v>2</v>
          </cell>
          <cell r="AN294" t="str">
            <v>PTCT40</v>
          </cell>
          <cell r="AO294" t="str">
            <v>Contributory others</v>
          </cell>
          <cell r="AP294" t="str">
            <v>https://www.hqsc.govt.nz/our-programmes/health-quality-evaluation/projects/patient-experience/adult-inpatient-experience/</v>
          </cell>
          <cell r="AQ294" t="str">
            <v>https://www.hqsc.govt.nz/our-programmes/health-quality-evaluation/projects/patient-experience/</v>
          </cell>
          <cell r="AR294">
            <v>100</v>
          </cell>
          <cell r="AS294" t="str">
            <v>N</v>
          </cell>
          <cell r="AT294">
            <v>85.354946897999994</v>
          </cell>
          <cell r="AU294">
            <v>9.7670043218</v>
          </cell>
          <cell r="AV294">
            <v>95.394373422000001</v>
          </cell>
          <cell r="AW294">
            <v>4.0518058216000004</v>
          </cell>
          <cell r="AX294">
            <v>20</v>
          </cell>
          <cell r="AY294">
            <v>2.41</v>
          </cell>
          <cell r="AZ294" t="str">
            <v>High</v>
          </cell>
          <cell r="BA294">
            <v>2.41</v>
          </cell>
          <cell r="BB294">
            <v>2.41</v>
          </cell>
          <cell r="BC294">
            <v>0.29499999999999998</v>
          </cell>
          <cell r="BD294" t="str">
            <v>Better</v>
          </cell>
          <cell r="BF294">
            <v>-0.17339664900000001</v>
          </cell>
          <cell r="BH294">
            <v>0.23866001319999999</v>
          </cell>
          <cell r="BK294">
            <v>-0.17339664900000001</v>
          </cell>
          <cell r="BL294">
            <v>0.23866001319999999</v>
          </cell>
          <cell r="BM294">
            <v>2.41</v>
          </cell>
          <cell r="BN294">
            <v>2.41</v>
          </cell>
          <cell r="BO294">
            <v>85.35</v>
          </cell>
          <cell r="BP294" t="str">
            <v>Better than national by 2.41 Z Score</v>
          </cell>
          <cell r="BQ294" t="str">
            <v>Measure NZ: 85.35</v>
          </cell>
          <cell r="BR294" t="str">
            <v>Quarterly report of quarter APR-JUN2019</v>
          </cell>
          <cell r="BS294" t="str">
            <v>Quarterly report of quarter JUL-SEP2014</v>
          </cell>
          <cell r="BT294" t="str">
            <v>Quarterly report</v>
          </cell>
          <cell r="BU294">
            <v>43708</v>
          </cell>
        </row>
        <row r="295">
          <cell r="A295" t="str">
            <v>ConfidenceDoctors</v>
          </cell>
          <cell r="B295">
            <v>82</v>
          </cell>
          <cell r="C295">
            <v>43556</v>
          </cell>
          <cell r="D295" t="str">
            <v>Qrt</v>
          </cell>
          <cell r="F295">
            <v>42</v>
          </cell>
          <cell r="G295">
            <v>36</v>
          </cell>
          <cell r="H295">
            <v>85.714285713999999</v>
          </cell>
          <cell r="I295" t="str">
            <v>Percentage of respondents who always trusted the doctors taking care of/treating them</v>
          </cell>
          <cell r="J295" t="str">
            <v>PTCT</v>
          </cell>
          <cell r="K295" t="str">
            <v>ADDQ</v>
          </cell>
          <cell r="N295" t="str">
            <v>P</v>
          </cell>
          <cell r="O295" t="str">
            <v>Rate</v>
          </cell>
          <cell r="Q295" t="str">
            <v>Y</v>
          </cell>
          <cell r="R295" t="str">
            <v>Whanganui DHB</v>
          </cell>
          <cell r="S295" t="str">
            <v>Y</v>
          </cell>
          <cell r="T295">
            <v>100</v>
          </cell>
          <cell r="V295">
            <v>0</v>
          </cell>
          <cell r="W295" t="str">
            <v>High</v>
          </cell>
          <cell r="X295">
            <v>85.354946897999994</v>
          </cell>
          <cell r="Y295" t="str">
            <v>LastPeriod</v>
          </cell>
          <cell r="AA295">
            <v>80</v>
          </cell>
          <cell r="AB295">
            <v>85.714285713999999</v>
          </cell>
          <cell r="AC295">
            <v>41821</v>
          </cell>
          <cell r="AD295">
            <v>43556</v>
          </cell>
          <cell r="AE295" t="str">
            <v>SRV</v>
          </cell>
          <cell r="AF295" t="str">
            <v>patients</v>
          </cell>
          <cell r="AH295">
            <v>126</v>
          </cell>
          <cell r="AJ295">
            <v>-0.58778525199999998</v>
          </cell>
          <cell r="AL295">
            <v>0.80901699400000004</v>
          </cell>
          <cell r="AM295">
            <v>2</v>
          </cell>
          <cell r="AN295" t="str">
            <v>PTCT40</v>
          </cell>
          <cell r="AO295" t="str">
            <v>Contributory others</v>
          </cell>
          <cell r="AP295" t="str">
            <v>https://www.hqsc.govt.nz/our-programmes/health-quality-evaluation/projects/patient-experience/adult-inpatient-experience/</v>
          </cell>
          <cell r="AQ295" t="str">
            <v>https://www.hqsc.govt.nz/our-programmes/health-quality-evaluation/projects/patient-experience/</v>
          </cell>
          <cell r="AR295">
            <v>100</v>
          </cell>
          <cell r="AS295" t="str">
            <v>N</v>
          </cell>
          <cell r="AT295">
            <v>85.354946897999994</v>
          </cell>
          <cell r="AU295">
            <v>0.3593388166</v>
          </cell>
          <cell r="AV295">
            <v>0.12912438509999999</v>
          </cell>
          <cell r="AW295">
            <v>4.0518058216000004</v>
          </cell>
          <cell r="AX295">
            <v>20</v>
          </cell>
          <cell r="AY295">
            <v>0.09</v>
          </cell>
          <cell r="AZ295" t="str">
            <v>High</v>
          </cell>
          <cell r="BA295">
            <v>0.09</v>
          </cell>
          <cell r="BB295">
            <v>0.09</v>
          </cell>
          <cell r="BC295">
            <v>1.91</v>
          </cell>
          <cell r="BD295" t="str">
            <v>Better</v>
          </cell>
          <cell r="BF295">
            <v>-1.1226698310000001</v>
          </cell>
          <cell r="BH295">
            <v>1.5452224585000001</v>
          </cell>
          <cell r="BK295">
            <v>-1.1226698310000001</v>
          </cell>
          <cell r="BL295">
            <v>1.5452224585000001</v>
          </cell>
          <cell r="BM295">
            <v>0.09</v>
          </cell>
          <cell r="BN295">
            <v>0.09</v>
          </cell>
          <cell r="BO295">
            <v>85.35</v>
          </cell>
          <cell r="BP295" t="str">
            <v>Better than national by 0.09 Z Score</v>
          </cell>
          <cell r="BQ295" t="str">
            <v>Measure NZ: 85.35</v>
          </cell>
          <cell r="BR295" t="str">
            <v>Quarterly report of quarter APR-JUN2019</v>
          </cell>
          <cell r="BS295" t="str">
            <v>Quarterly report of quarter JUL-SEP2014</v>
          </cell>
          <cell r="BT295" t="str">
            <v>Quarterly report</v>
          </cell>
          <cell r="BU295">
            <v>43708</v>
          </cell>
        </row>
        <row r="296">
          <cell r="A296" t="str">
            <v>ConfidenceNurses</v>
          </cell>
          <cell r="B296">
            <v>22</v>
          </cell>
          <cell r="C296">
            <v>43556</v>
          </cell>
          <cell r="D296" t="str">
            <v>Qrt</v>
          </cell>
          <cell r="F296">
            <v>64</v>
          </cell>
          <cell r="G296">
            <v>48</v>
          </cell>
          <cell r="H296">
            <v>75</v>
          </cell>
          <cell r="I296" t="str">
            <v>Percentage of respondents who always trusted the nurses taking care of/treating them</v>
          </cell>
          <cell r="J296" t="str">
            <v>PTCT</v>
          </cell>
          <cell r="K296" t="str">
            <v>ADDQ</v>
          </cell>
          <cell r="N296" t="str">
            <v>P</v>
          </cell>
          <cell r="O296" t="str">
            <v>Rate</v>
          </cell>
          <cell r="Q296" t="str">
            <v>Y</v>
          </cell>
          <cell r="R296" t="str">
            <v>Auckland DHB</v>
          </cell>
          <cell r="S296" t="str">
            <v>Y</v>
          </cell>
          <cell r="T296">
            <v>100</v>
          </cell>
          <cell r="V296">
            <v>0</v>
          </cell>
          <cell r="W296" t="str">
            <v>High</v>
          </cell>
          <cell r="X296">
            <v>83.670803395999997</v>
          </cell>
          <cell r="Y296" t="str">
            <v>LastPeriod</v>
          </cell>
          <cell r="AA296">
            <v>78.181818182000001</v>
          </cell>
          <cell r="AB296">
            <v>75</v>
          </cell>
          <cell r="AC296">
            <v>41821</v>
          </cell>
          <cell r="AD296">
            <v>43556</v>
          </cell>
          <cell r="AE296" t="str">
            <v>SRV</v>
          </cell>
          <cell r="AF296" t="str">
            <v>patients</v>
          </cell>
          <cell r="AH296">
            <v>115.71</v>
          </cell>
          <cell r="AJ296">
            <v>-0.43388373899999999</v>
          </cell>
          <cell r="AL296">
            <v>0.90096886799999998</v>
          </cell>
          <cell r="AM296">
            <v>2</v>
          </cell>
          <cell r="AN296" t="str">
            <v>PTCT41</v>
          </cell>
          <cell r="AO296" t="str">
            <v>Contributory others</v>
          </cell>
          <cell r="AP296" t="str">
            <v>https://www.hqsc.govt.nz/our-programmes/health-quality-evaluation/projects/patient-experience/adult-inpatient-experience/</v>
          </cell>
          <cell r="AQ296" t="str">
            <v>https://www.hqsc.govt.nz/our-programmes/health-quality-evaluation/projects/patient-experience/</v>
          </cell>
          <cell r="AR296">
            <v>100</v>
          </cell>
          <cell r="AS296" t="str">
            <v>N</v>
          </cell>
          <cell r="AT296">
            <v>83.670803395999997</v>
          </cell>
          <cell r="AU296">
            <v>-8.6708033960000002</v>
          </cell>
          <cell r="AV296">
            <v>75.182831539999995</v>
          </cell>
          <cell r="AW296">
            <v>5.3550582349999996</v>
          </cell>
          <cell r="AX296">
            <v>20</v>
          </cell>
          <cell r="AY296">
            <v>-1.62</v>
          </cell>
          <cell r="AZ296" t="str">
            <v>High</v>
          </cell>
          <cell r="BA296">
            <v>-1.62</v>
          </cell>
          <cell r="BB296">
            <v>-1.62</v>
          </cell>
          <cell r="BC296">
            <v>3.31</v>
          </cell>
          <cell r="BD296" t="str">
            <v>Worse</v>
          </cell>
          <cell r="BF296">
            <v>-1.436155176</v>
          </cell>
          <cell r="BH296">
            <v>2.9822069530999999</v>
          </cell>
          <cell r="BK296">
            <v>-1.436155176</v>
          </cell>
          <cell r="BL296">
            <v>2.9822069530999999</v>
          </cell>
          <cell r="BM296">
            <v>1.62</v>
          </cell>
          <cell r="BN296">
            <v>1.62</v>
          </cell>
          <cell r="BO296">
            <v>83.67</v>
          </cell>
          <cell r="BP296" t="str">
            <v>Worse than national by 1.62 Z Score</v>
          </cell>
          <cell r="BQ296" t="str">
            <v>Measure NZ: 83.67</v>
          </cell>
          <cell r="BR296" t="str">
            <v>Quarterly report of quarter APR-JUN2019</v>
          </cell>
          <cell r="BS296" t="str">
            <v>Quarterly report of quarter JUL-SEP2014</v>
          </cell>
          <cell r="BT296" t="str">
            <v>Quarterly report</v>
          </cell>
          <cell r="BU296">
            <v>43708</v>
          </cell>
        </row>
        <row r="297">
          <cell r="A297" t="str">
            <v>ConfidenceNurses</v>
          </cell>
          <cell r="B297">
            <v>47</v>
          </cell>
          <cell r="C297">
            <v>43556</v>
          </cell>
          <cell r="D297" t="str">
            <v>Qrt</v>
          </cell>
          <cell r="F297">
            <v>83</v>
          </cell>
          <cell r="G297">
            <v>74</v>
          </cell>
          <cell r="H297">
            <v>89.156626505999995</v>
          </cell>
          <cell r="I297" t="str">
            <v>Percentage of respondents who always trusted the nurses taking care of/treating them</v>
          </cell>
          <cell r="J297" t="str">
            <v>PTCT</v>
          </cell>
          <cell r="K297" t="str">
            <v>ADDQ</v>
          </cell>
          <cell r="N297" t="str">
            <v>P</v>
          </cell>
          <cell r="O297" t="str">
            <v>Rate</v>
          </cell>
          <cell r="Q297" t="str">
            <v>Y</v>
          </cell>
          <cell r="R297" t="str">
            <v>Bay of Plenty DHB</v>
          </cell>
          <cell r="S297" t="str">
            <v>Y</v>
          </cell>
          <cell r="T297">
            <v>100</v>
          </cell>
          <cell r="V297">
            <v>0</v>
          </cell>
          <cell r="W297" t="str">
            <v>High</v>
          </cell>
          <cell r="X297">
            <v>83.670803395999997</v>
          </cell>
          <cell r="Y297" t="str">
            <v>LastPeriod</v>
          </cell>
          <cell r="AA297">
            <v>86.111111111</v>
          </cell>
          <cell r="AB297">
            <v>89.156626505999995</v>
          </cell>
          <cell r="AC297">
            <v>41821</v>
          </cell>
          <cell r="AD297">
            <v>43556</v>
          </cell>
          <cell r="AE297" t="str">
            <v>SRV</v>
          </cell>
          <cell r="AF297" t="str">
            <v>patients</v>
          </cell>
          <cell r="AH297">
            <v>115.71</v>
          </cell>
          <cell r="AJ297">
            <v>-0.43388373899999999</v>
          </cell>
          <cell r="AL297">
            <v>0.90096886799999998</v>
          </cell>
          <cell r="AM297">
            <v>2</v>
          </cell>
          <cell r="AN297" t="str">
            <v>PTCT41</v>
          </cell>
          <cell r="AO297" t="str">
            <v>Contributory others</v>
          </cell>
          <cell r="AP297" t="str">
            <v>https://www.hqsc.govt.nz/our-programmes/health-quality-evaluation/projects/patient-experience/adult-inpatient-experience/</v>
          </cell>
          <cell r="AQ297" t="str">
            <v>https://www.hqsc.govt.nz/our-programmes/health-quality-evaluation/projects/patient-experience/</v>
          </cell>
          <cell r="AR297">
            <v>100</v>
          </cell>
          <cell r="AS297" t="str">
            <v>N</v>
          </cell>
          <cell r="AT297">
            <v>83.670803395999997</v>
          </cell>
          <cell r="AU297">
            <v>5.4858231096000001</v>
          </cell>
          <cell r="AV297">
            <v>30.094255188999998</v>
          </cell>
          <cell r="AW297">
            <v>5.3550582349999996</v>
          </cell>
          <cell r="AX297">
            <v>20</v>
          </cell>
          <cell r="AY297">
            <v>1.02</v>
          </cell>
          <cell r="AZ297" t="str">
            <v>High</v>
          </cell>
          <cell r="BA297">
            <v>1.02</v>
          </cell>
          <cell r="BB297">
            <v>1.02</v>
          </cell>
          <cell r="BC297">
            <v>0.99</v>
          </cell>
          <cell r="BD297" t="str">
            <v>Better</v>
          </cell>
          <cell r="BF297">
            <v>-0.42954490200000001</v>
          </cell>
          <cell r="BH297">
            <v>0.89195917930000002</v>
          </cell>
          <cell r="BK297">
            <v>-0.42954490200000001</v>
          </cell>
          <cell r="BL297">
            <v>0.89195917930000002</v>
          </cell>
          <cell r="BM297">
            <v>1.02</v>
          </cell>
          <cell r="BN297">
            <v>1.02</v>
          </cell>
          <cell r="BO297">
            <v>83.67</v>
          </cell>
          <cell r="BP297" t="str">
            <v>Better than national by 1.02 Z Score</v>
          </cell>
          <cell r="BQ297" t="str">
            <v>Measure NZ: 83.67</v>
          </cell>
          <cell r="BR297" t="str">
            <v>Quarterly report of quarter APR-JUN2019</v>
          </cell>
          <cell r="BS297" t="str">
            <v>Quarterly report of quarter JUL-SEP2014</v>
          </cell>
          <cell r="BT297" t="str">
            <v>Quarterly report</v>
          </cell>
          <cell r="BU297">
            <v>43708</v>
          </cell>
        </row>
        <row r="298">
          <cell r="A298" t="str">
            <v>ConfidenceNurses</v>
          </cell>
          <cell r="B298">
            <v>121</v>
          </cell>
          <cell r="C298">
            <v>43556</v>
          </cell>
          <cell r="D298" t="str">
            <v>Qrt</v>
          </cell>
          <cell r="F298">
            <v>212</v>
          </cell>
          <cell r="G298">
            <v>176</v>
          </cell>
          <cell r="H298">
            <v>83.018867924999995</v>
          </cell>
          <cell r="I298" t="str">
            <v>Percentage of respondents who always trusted the nurses taking care of/treating them</v>
          </cell>
          <cell r="J298" t="str">
            <v>PTCT</v>
          </cell>
          <cell r="K298" t="str">
            <v>ADDQ</v>
          </cell>
          <cell r="N298" t="str">
            <v>P</v>
          </cell>
          <cell r="O298" t="str">
            <v>Rate</v>
          </cell>
          <cell r="Q298" t="str">
            <v>Y</v>
          </cell>
          <cell r="R298" t="str">
            <v>Canterbury DHB</v>
          </cell>
          <cell r="S298" t="str">
            <v>Y</v>
          </cell>
          <cell r="T298">
            <v>100</v>
          </cell>
          <cell r="V298">
            <v>0</v>
          </cell>
          <cell r="W298" t="str">
            <v>High</v>
          </cell>
          <cell r="X298">
            <v>83.670803395999997</v>
          </cell>
          <cell r="Y298" t="str">
            <v>LastPeriod</v>
          </cell>
          <cell r="AA298">
            <v>89.855072464000003</v>
          </cell>
          <cell r="AB298">
            <v>83.018867924999995</v>
          </cell>
          <cell r="AC298">
            <v>41821</v>
          </cell>
          <cell r="AD298">
            <v>43556</v>
          </cell>
          <cell r="AE298" t="str">
            <v>SRV</v>
          </cell>
          <cell r="AF298" t="str">
            <v>patients</v>
          </cell>
          <cell r="AH298">
            <v>115.71</v>
          </cell>
          <cell r="AJ298">
            <v>-0.43388373899999999</v>
          </cell>
          <cell r="AL298">
            <v>0.90096886799999998</v>
          </cell>
          <cell r="AM298">
            <v>2</v>
          </cell>
          <cell r="AN298" t="str">
            <v>PTCT41</v>
          </cell>
          <cell r="AO298" t="str">
            <v>Contributory others</v>
          </cell>
          <cell r="AP298" t="str">
            <v>https://www.hqsc.govt.nz/our-programmes/health-quality-evaluation/projects/patient-experience/adult-inpatient-experience/</v>
          </cell>
          <cell r="AQ298" t="str">
            <v>https://www.hqsc.govt.nz/our-programmes/health-quality-evaluation/projects/patient-experience/</v>
          </cell>
          <cell r="AR298">
            <v>100</v>
          </cell>
          <cell r="AS298" t="str">
            <v>N</v>
          </cell>
          <cell r="AT298">
            <v>83.670803395999997</v>
          </cell>
          <cell r="AU298">
            <v>-0.65193547200000002</v>
          </cell>
          <cell r="AV298">
            <v>0.42501985959999999</v>
          </cell>
          <cell r="AW298">
            <v>5.3550582349999996</v>
          </cell>
          <cell r="AX298">
            <v>20</v>
          </cell>
          <cell r="AY298">
            <v>-0.12</v>
          </cell>
          <cell r="AZ298" t="str">
            <v>High</v>
          </cell>
          <cell r="BA298">
            <v>-0.12</v>
          </cell>
          <cell r="BB298">
            <v>-0.12</v>
          </cell>
          <cell r="BC298">
            <v>2.12</v>
          </cell>
          <cell r="BD298" t="str">
            <v>Worse</v>
          </cell>
          <cell r="BF298">
            <v>-0.91983352699999998</v>
          </cell>
          <cell r="BH298">
            <v>1.9100540001999999</v>
          </cell>
          <cell r="BK298">
            <v>-0.91983352699999998</v>
          </cell>
          <cell r="BL298">
            <v>1.9100540001999999</v>
          </cell>
          <cell r="BM298">
            <v>0.12</v>
          </cell>
          <cell r="BN298">
            <v>0.12</v>
          </cell>
          <cell r="BO298">
            <v>83.67</v>
          </cell>
          <cell r="BP298" t="str">
            <v>Worse than national by 0.12 Z Score</v>
          </cell>
          <cell r="BQ298" t="str">
            <v>Measure NZ: 83.67</v>
          </cell>
          <cell r="BR298" t="str">
            <v>Quarterly report of quarter APR-JUN2019</v>
          </cell>
          <cell r="BS298" t="str">
            <v>Quarterly report of quarter JUL-SEP2014</v>
          </cell>
          <cell r="BT298" t="str">
            <v>Quarterly report</v>
          </cell>
          <cell r="BU298">
            <v>43708</v>
          </cell>
        </row>
        <row r="299">
          <cell r="A299" t="str">
            <v>ConfidenceNurses</v>
          </cell>
          <cell r="B299">
            <v>91</v>
          </cell>
          <cell r="C299">
            <v>43556</v>
          </cell>
          <cell r="D299" t="str">
            <v>Qrt</v>
          </cell>
          <cell r="F299">
            <v>101</v>
          </cell>
          <cell r="G299">
            <v>82</v>
          </cell>
          <cell r="H299">
            <v>81.188118811999999</v>
          </cell>
          <cell r="I299" t="str">
            <v>Percentage of respondents who always trusted the nurses taking care of/treating them</v>
          </cell>
          <cell r="J299" t="str">
            <v>PTCT</v>
          </cell>
          <cell r="K299" t="str">
            <v>ADDQ</v>
          </cell>
          <cell r="N299" t="str">
            <v>P</v>
          </cell>
          <cell r="O299" t="str">
            <v>Rate</v>
          </cell>
          <cell r="Q299" t="str">
            <v>Y</v>
          </cell>
          <cell r="R299" t="str">
            <v>Capital &amp; Coast DHB</v>
          </cell>
          <cell r="S299" t="str">
            <v>Y</v>
          </cell>
          <cell r="T299">
            <v>100</v>
          </cell>
          <cell r="V299">
            <v>0</v>
          </cell>
          <cell r="W299" t="str">
            <v>High</v>
          </cell>
          <cell r="X299">
            <v>83.670803395999997</v>
          </cell>
          <cell r="Y299" t="str">
            <v>LastPeriod</v>
          </cell>
          <cell r="AA299">
            <v>86.315789473999999</v>
          </cell>
          <cell r="AB299">
            <v>81.188118811999999</v>
          </cell>
          <cell r="AC299">
            <v>41821</v>
          </cell>
          <cell r="AD299">
            <v>43556</v>
          </cell>
          <cell r="AE299" t="str">
            <v>SRV</v>
          </cell>
          <cell r="AF299" t="str">
            <v>patients</v>
          </cell>
          <cell r="AH299">
            <v>115.71</v>
          </cell>
          <cell r="AJ299">
            <v>-0.43388373899999999</v>
          </cell>
          <cell r="AL299">
            <v>0.90096886799999998</v>
          </cell>
          <cell r="AM299">
            <v>2</v>
          </cell>
          <cell r="AN299" t="str">
            <v>PTCT41</v>
          </cell>
          <cell r="AO299" t="str">
            <v>Contributory others</v>
          </cell>
          <cell r="AP299" t="str">
            <v>https://www.hqsc.govt.nz/our-programmes/health-quality-evaluation/projects/patient-experience/adult-inpatient-experience/</v>
          </cell>
          <cell r="AQ299" t="str">
            <v>https://www.hqsc.govt.nz/our-programmes/health-quality-evaluation/projects/patient-experience/</v>
          </cell>
          <cell r="AR299">
            <v>100</v>
          </cell>
          <cell r="AS299" t="str">
            <v>N</v>
          </cell>
          <cell r="AT299">
            <v>83.670803395999997</v>
          </cell>
          <cell r="AU299">
            <v>-2.4826845849999999</v>
          </cell>
          <cell r="AV299">
            <v>6.1637227466000004</v>
          </cell>
          <cell r="AW299">
            <v>5.3550582349999996</v>
          </cell>
          <cell r="AX299">
            <v>20</v>
          </cell>
          <cell r="AY299">
            <v>-0.46</v>
          </cell>
          <cell r="AZ299" t="str">
            <v>High</v>
          </cell>
          <cell r="BA299">
            <v>-0.46</v>
          </cell>
          <cell r="BB299">
            <v>-0.46</v>
          </cell>
          <cell r="BC299">
            <v>2.46</v>
          </cell>
          <cell r="BD299" t="str">
            <v>Worse</v>
          </cell>
          <cell r="BF299">
            <v>-1.067353998</v>
          </cell>
          <cell r="BH299">
            <v>2.2163834153000002</v>
          </cell>
          <cell r="BK299">
            <v>-1.067353998</v>
          </cell>
          <cell r="BL299">
            <v>2.2163834153000002</v>
          </cell>
          <cell r="BM299">
            <v>0.46</v>
          </cell>
          <cell r="BN299">
            <v>0.46</v>
          </cell>
          <cell r="BO299">
            <v>83.67</v>
          </cell>
          <cell r="BP299" t="str">
            <v>Worse than national by 0.46 Z Score</v>
          </cell>
          <cell r="BQ299" t="str">
            <v>Measure NZ: 83.67</v>
          </cell>
          <cell r="BR299" t="str">
            <v>Quarterly report of quarter APR-JUN2019</v>
          </cell>
          <cell r="BS299" t="str">
            <v>Quarterly report of quarter JUL-SEP2014</v>
          </cell>
          <cell r="BT299" t="str">
            <v>Quarterly report</v>
          </cell>
          <cell r="BU299">
            <v>43708</v>
          </cell>
        </row>
        <row r="300">
          <cell r="A300" t="str">
            <v>ConfidenceNurses</v>
          </cell>
          <cell r="B300">
            <v>23</v>
          </cell>
          <cell r="C300">
            <v>43556</v>
          </cell>
          <cell r="D300" t="str">
            <v>Qrt</v>
          </cell>
          <cell r="F300">
            <v>48</v>
          </cell>
          <cell r="G300">
            <v>37</v>
          </cell>
          <cell r="H300">
            <v>77.083333332999999</v>
          </cell>
          <cell r="I300" t="str">
            <v>Percentage of respondents who always trusted the nurses taking care of/treating them</v>
          </cell>
          <cell r="J300" t="str">
            <v>PTCT</v>
          </cell>
          <cell r="K300" t="str">
            <v>ADDQ</v>
          </cell>
          <cell r="N300" t="str">
            <v>P</v>
          </cell>
          <cell r="O300" t="str">
            <v>Rate</v>
          </cell>
          <cell r="Q300" t="str">
            <v>Y</v>
          </cell>
          <cell r="R300" t="str">
            <v>Counties Manukau Health</v>
          </cell>
          <cell r="S300" t="str">
            <v>Y</v>
          </cell>
          <cell r="T300">
            <v>100</v>
          </cell>
          <cell r="V300">
            <v>0</v>
          </cell>
          <cell r="W300" t="str">
            <v>High</v>
          </cell>
          <cell r="X300">
            <v>83.670803395999997</v>
          </cell>
          <cell r="Y300" t="str">
            <v>LastPeriod</v>
          </cell>
          <cell r="AA300">
            <v>82.692307692</v>
          </cell>
          <cell r="AB300">
            <v>77.083333332999999</v>
          </cell>
          <cell r="AC300">
            <v>41821</v>
          </cell>
          <cell r="AD300">
            <v>43556</v>
          </cell>
          <cell r="AE300" t="str">
            <v>SRV</v>
          </cell>
          <cell r="AF300" t="str">
            <v>patients</v>
          </cell>
          <cell r="AH300">
            <v>115.71</v>
          </cell>
          <cell r="AJ300">
            <v>-0.43388373899999999</v>
          </cell>
          <cell r="AL300">
            <v>0.90096886799999998</v>
          </cell>
          <cell r="AM300">
            <v>2</v>
          </cell>
          <cell r="AN300" t="str">
            <v>PTCT41</v>
          </cell>
          <cell r="AO300" t="str">
            <v>Contributory others</v>
          </cell>
          <cell r="AP300" t="str">
            <v>https://www.hqsc.govt.nz/our-programmes/health-quality-evaluation/projects/patient-experience/adult-inpatient-experience/</v>
          </cell>
          <cell r="AQ300" t="str">
            <v>https://www.hqsc.govt.nz/our-programmes/health-quality-evaluation/projects/patient-experience/</v>
          </cell>
          <cell r="AR300">
            <v>100</v>
          </cell>
          <cell r="AS300" t="str">
            <v>N</v>
          </cell>
          <cell r="AT300">
            <v>83.670803395999997</v>
          </cell>
          <cell r="AU300">
            <v>-6.5874700629999996</v>
          </cell>
          <cell r="AV300">
            <v>43.394761832999997</v>
          </cell>
          <cell r="AW300">
            <v>5.3550582349999996</v>
          </cell>
          <cell r="AX300">
            <v>20</v>
          </cell>
          <cell r="AY300">
            <v>-1.23</v>
          </cell>
          <cell r="AZ300" t="str">
            <v>High</v>
          </cell>
          <cell r="BA300">
            <v>-1.23</v>
          </cell>
          <cell r="BB300">
            <v>-1.23</v>
          </cell>
          <cell r="BC300">
            <v>3.1150000000000002</v>
          </cell>
          <cell r="BD300" t="str">
            <v>Worse</v>
          </cell>
          <cell r="BF300">
            <v>-1.351547847</v>
          </cell>
          <cell r="BH300">
            <v>2.8065180237999998</v>
          </cell>
          <cell r="BK300">
            <v>-1.351547847</v>
          </cell>
          <cell r="BL300">
            <v>2.8065180237999998</v>
          </cell>
          <cell r="BM300">
            <v>1.23</v>
          </cell>
          <cell r="BN300">
            <v>1.23</v>
          </cell>
          <cell r="BO300">
            <v>83.67</v>
          </cell>
          <cell r="BP300" t="str">
            <v>Worse than national by 1.23 Z Score</v>
          </cell>
          <cell r="BQ300" t="str">
            <v>Measure NZ: 83.67</v>
          </cell>
          <cell r="BR300" t="str">
            <v>Quarterly report of quarter APR-JUN2019</v>
          </cell>
          <cell r="BS300" t="str">
            <v>Quarterly report of quarter JUL-SEP2014</v>
          </cell>
          <cell r="BT300" t="str">
            <v>Quarterly report</v>
          </cell>
          <cell r="BU300">
            <v>43708</v>
          </cell>
        </row>
        <row r="301">
          <cell r="A301" t="str">
            <v>ConfidenceNurses</v>
          </cell>
          <cell r="B301">
            <v>51</v>
          </cell>
          <cell r="C301">
            <v>43556</v>
          </cell>
          <cell r="D301" t="str">
            <v>Qrt</v>
          </cell>
          <cell r="F301">
            <v>32</v>
          </cell>
          <cell r="G301">
            <v>26</v>
          </cell>
          <cell r="H301">
            <v>81.25</v>
          </cell>
          <cell r="I301" t="str">
            <v>Percentage of respondents who always trusted the nurses taking care of/treating them</v>
          </cell>
          <cell r="J301" t="str">
            <v>PTCT</v>
          </cell>
          <cell r="K301" t="str">
            <v>ADDQ</v>
          </cell>
          <cell r="N301" t="str">
            <v>P</v>
          </cell>
          <cell r="O301" t="str">
            <v>Rate</v>
          </cell>
          <cell r="Q301" t="str">
            <v>Y</v>
          </cell>
          <cell r="R301" t="str">
            <v>Hauora Tairawhiti</v>
          </cell>
          <cell r="S301" t="str">
            <v>Y</v>
          </cell>
          <cell r="T301">
            <v>100</v>
          </cell>
          <cell r="V301">
            <v>0</v>
          </cell>
          <cell r="W301" t="str">
            <v>High</v>
          </cell>
          <cell r="X301">
            <v>83.670803395999997</v>
          </cell>
          <cell r="Y301" t="str">
            <v>LastPeriod</v>
          </cell>
          <cell r="AA301">
            <v>57.142857143000001</v>
          </cell>
          <cell r="AB301">
            <v>81.25</v>
          </cell>
          <cell r="AC301">
            <v>41821</v>
          </cell>
          <cell r="AD301">
            <v>43556</v>
          </cell>
          <cell r="AE301" t="str">
            <v>SRV</v>
          </cell>
          <cell r="AF301" t="str">
            <v>patients</v>
          </cell>
          <cell r="AH301">
            <v>115.71</v>
          </cell>
          <cell r="AJ301">
            <v>-0.43388373899999999</v>
          </cell>
          <cell r="AL301">
            <v>0.90096886799999998</v>
          </cell>
          <cell r="AM301">
            <v>2</v>
          </cell>
          <cell r="AN301" t="str">
            <v>PTCT41</v>
          </cell>
          <cell r="AO301" t="str">
            <v>Contributory others</v>
          </cell>
          <cell r="AP301" t="str">
            <v>https://www.hqsc.govt.nz/our-programmes/health-quality-evaluation/projects/patient-experience/adult-inpatient-experience/</v>
          </cell>
          <cell r="AQ301" t="str">
            <v>https://www.hqsc.govt.nz/our-programmes/health-quality-evaluation/projects/patient-experience/</v>
          </cell>
          <cell r="AR301">
            <v>100</v>
          </cell>
          <cell r="AS301" t="str">
            <v>N</v>
          </cell>
          <cell r="AT301">
            <v>83.670803395999997</v>
          </cell>
          <cell r="AU301">
            <v>-2.4208033960000002</v>
          </cell>
          <cell r="AV301">
            <v>5.8602890843999997</v>
          </cell>
          <cell r="AW301">
            <v>5.3550582349999996</v>
          </cell>
          <cell r="AX301">
            <v>20</v>
          </cell>
          <cell r="AY301">
            <v>-0.45</v>
          </cell>
          <cell r="AZ301" t="str">
            <v>High</v>
          </cell>
          <cell r="BA301">
            <v>-0.45</v>
          </cell>
          <cell r="BB301">
            <v>-0.45</v>
          </cell>
          <cell r="BC301">
            <v>2.4500000000000002</v>
          </cell>
          <cell r="BD301" t="str">
            <v>Worse</v>
          </cell>
          <cell r="BF301">
            <v>-1.063015161</v>
          </cell>
          <cell r="BH301">
            <v>2.2073737266000002</v>
          </cell>
          <cell r="BK301">
            <v>-1.063015161</v>
          </cell>
          <cell r="BL301">
            <v>2.2073737266000002</v>
          </cell>
          <cell r="BM301">
            <v>0.45</v>
          </cell>
          <cell r="BN301">
            <v>0.45</v>
          </cell>
          <cell r="BO301">
            <v>83.67</v>
          </cell>
          <cell r="BP301" t="str">
            <v>Worse than national by 0.45 Z Score</v>
          </cell>
          <cell r="BQ301" t="str">
            <v>Measure NZ: 83.67</v>
          </cell>
          <cell r="BR301" t="str">
            <v>Quarterly report of quarter APR-JUN2019</v>
          </cell>
          <cell r="BS301" t="str">
            <v>Quarterly report of quarter JUL-SEP2014</v>
          </cell>
          <cell r="BT301" t="str">
            <v>Quarterly report</v>
          </cell>
          <cell r="BU301">
            <v>43708</v>
          </cell>
        </row>
        <row r="302">
          <cell r="A302" t="str">
            <v>ConfidenceNurses</v>
          </cell>
          <cell r="B302">
            <v>61</v>
          </cell>
          <cell r="C302">
            <v>43556</v>
          </cell>
          <cell r="D302" t="str">
            <v>Qrt</v>
          </cell>
          <cell r="F302">
            <v>53</v>
          </cell>
          <cell r="G302">
            <v>41</v>
          </cell>
          <cell r="H302">
            <v>77.358490566</v>
          </cell>
          <cell r="I302" t="str">
            <v>Percentage of respondents who always trusted the nurses taking care of/treating them</v>
          </cell>
          <cell r="J302" t="str">
            <v>PTCT</v>
          </cell>
          <cell r="K302" t="str">
            <v>ADDQ</v>
          </cell>
          <cell r="N302" t="str">
            <v>P</v>
          </cell>
          <cell r="O302" t="str">
            <v>Rate</v>
          </cell>
          <cell r="Q302" t="str">
            <v>Y</v>
          </cell>
          <cell r="R302" t="str">
            <v>Hawke’s Bay DHB</v>
          </cell>
          <cell r="S302" t="str">
            <v>Y</v>
          </cell>
          <cell r="T302">
            <v>100</v>
          </cell>
          <cell r="V302">
            <v>0</v>
          </cell>
          <cell r="W302" t="str">
            <v>High</v>
          </cell>
          <cell r="X302">
            <v>83.670803395999997</v>
          </cell>
          <cell r="Y302" t="str">
            <v>LastPeriod</v>
          </cell>
          <cell r="AA302">
            <v>82.758620690000001</v>
          </cell>
          <cell r="AB302">
            <v>77.358490566</v>
          </cell>
          <cell r="AC302">
            <v>41821</v>
          </cell>
          <cell r="AD302">
            <v>43556</v>
          </cell>
          <cell r="AE302" t="str">
            <v>SRV</v>
          </cell>
          <cell r="AF302" t="str">
            <v>patients</v>
          </cell>
          <cell r="AH302">
            <v>115.71</v>
          </cell>
          <cell r="AJ302">
            <v>-0.43388373899999999</v>
          </cell>
          <cell r="AL302">
            <v>0.90096886799999998</v>
          </cell>
          <cell r="AM302">
            <v>2</v>
          </cell>
          <cell r="AN302" t="str">
            <v>PTCT41</v>
          </cell>
          <cell r="AO302" t="str">
            <v>Contributory others</v>
          </cell>
          <cell r="AP302" t="str">
            <v>https://www.hqsc.govt.nz/our-programmes/health-quality-evaluation/projects/patient-experience/adult-inpatient-experience/</v>
          </cell>
          <cell r="AQ302" t="str">
            <v>https://www.hqsc.govt.nz/our-programmes/health-quality-evaluation/projects/patient-experience/</v>
          </cell>
          <cell r="AR302">
            <v>100</v>
          </cell>
          <cell r="AS302" t="str">
            <v>N</v>
          </cell>
          <cell r="AT302">
            <v>83.670803395999997</v>
          </cell>
          <cell r="AU302">
            <v>-6.3123128299999998</v>
          </cell>
          <cell r="AV302">
            <v>39.845293269000003</v>
          </cell>
          <cell r="AW302">
            <v>5.3550582349999996</v>
          </cell>
          <cell r="AX302">
            <v>20</v>
          </cell>
          <cell r="AY302">
            <v>-1.18</v>
          </cell>
          <cell r="AZ302" t="str">
            <v>High</v>
          </cell>
          <cell r="BA302">
            <v>-1.18</v>
          </cell>
          <cell r="BB302">
            <v>-1.18</v>
          </cell>
          <cell r="BC302">
            <v>3.09</v>
          </cell>
          <cell r="BD302" t="str">
            <v>Worse</v>
          </cell>
          <cell r="BF302">
            <v>-1.340700754</v>
          </cell>
          <cell r="BH302">
            <v>2.7839938020999999</v>
          </cell>
          <cell r="BK302">
            <v>-1.340700754</v>
          </cell>
          <cell r="BL302">
            <v>2.7839938020999999</v>
          </cell>
          <cell r="BM302">
            <v>1.18</v>
          </cell>
          <cell r="BN302">
            <v>1.18</v>
          </cell>
          <cell r="BO302">
            <v>83.67</v>
          </cell>
          <cell r="BP302" t="str">
            <v>Worse than national by 1.18 Z Score</v>
          </cell>
          <cell r="BQ302" t="str">
            <v>Measure NZ: 83.67</v>
          </cell>
          <cell r="BR302" t="str">
            <v>Quarterly report of quarter APR-JUN2019</v>
          </cell>
          <cell r="BS302" t="str">
            <v>Quarterly report of quarter JUL-SEP2014</v>
          </cell>
          <cell r="BT302" t="str">
            <v>Quarterly report</v>
          </cell>
          <cell r="BU302">
            <v>43708</v>
          </cell>
        </row>
        <row r="303">
          <cell r="A303" t="str">
            <v>ConfidenceNurses</v>
          </cell>
          <cell r="B303">
            <v>92</v>
          </cell>
          <cell r="C303">
            <v>43556</v>
          </cell>
          <cell r="D303" t="str">
            <v>Qrt</v>
          </cell>
          <cell r="F303">
            <v>82</v>
          </cell>
          <cell r="G303">
            <v>72</v>
          </cell>
          <cell r="H303">
            <v>87.804878048999996</v>
          </cell>
          <cell r="I303" t="str">
            <v>Percentage of respondents who always trusted the nurses taking care of/treating them</v>
          </cell>
          <cell r="J303" t="str">
            <v>PTCT</v>
          </cell>
          <cell r="K303" t="str">
            <v>ADDQ</v>
          </cell>
          <cell r="N303" t="str">
            <v>P</v>
          </cell>
          <cell r="O303" t="str">
            <v>Rate</v>
          </cell>
          <cell r="Q303" t="str">
            <v>Y</v>
          </cell>
          <cell r="R303" t="str">
            <v>Hutt Valley DHB</v>
          </cell>
          <cell r="S303" t="str">
            <v>Y</v>
          </cell>
          <cell r="T303">
            <v>100</v>
          </cell>
          <cell r="V303">
            <v>0</v>
          </cell>
          <cell r="W303" t="str">
            <v>High</v>
          </cell>
          <cell r="X303">
            <v>83.670803395999997</v>
          </cell>
          <cell r="Y303" t="str">
            <v>LastPeriod</v>
          </cell>
          <cell r="AA303">
            <v>91.666666667000001</v>
          </cell>
          <cell r="AB303">
            <v>87.804878048999996</v>
          </cell>
          <cell r="AC303">
            <v>41821</v>
          </cell>
          <cell r="AD303">
            <v>43556</v>
          </cell>
          <cell r="AE303" t="str">
            <v>SRV</v>
          </cell>
          <cell r="AF303" t="str">
            <v>patients</v>
          </cell>
          <cell r="AH303">
            <v>115.71</v>
          </cell>
          <cell r="AJ303">
            <v>-0.43388373899999999</v>
          </cell>
          <cell r="AL303">
            <v>0.90096886799999998</v>
          </cell>
          <cell r="AM303">
            <v>2</v>
          </cell>
          <cell r="AN303" t="str">
            <v>PTCT41</v>
          </cell>
          <cell r="AO303" t="str">
            <v>Contributory others</v>
          </cell>
          <cell r="AP303" t="str">
            <v>https://www.hqsc.govt.nz/our-programmes/health-quality-evaluation/projects/patient-experience/adult-inpatient-experience/</v>
          </cell>
          <cell r="AQ303" t="str">
            <v>https://www.hqsc.govt.nz/our-programmes/health-quality-evaluation/projects/patient-experience/</v>
          </cell>
          <cell r="AR303">
            <v>100</v>
          </cell>
          <cell r="AS303" t="str">
            <v>N</v>
          </cell>
          <cell r="AT303">
            <v>83.670803395999997</v>
          </cell>
          <cell r="AU303">
            <v>4.1340746522999998</v>
          </cell>
          <cell r="AV303">
            <v>17.090573231</v>
          </cell>
          <cell r="AW303">
            <v>5.3550582349999996</v>
          </cell>
          <cell r="AX303">
            <v>20</v>
          </cell>
          <cell r="AY303">
            <v>0.77</v>
          </cell>
          <cell r="AZ303" t="str">
            <v>High</v>
          </cell>
          <cell r="BA303">
            <v>0.77</v>
          </cell>
          <cell r="BB303">
            <v>0.77</v>
          </cell>
          <cell r="BC303">
            <v>1.23</v>
          </cell>
          <cell r="BD303" t="str">
            <v>Better</v>
          </cell>
          <cell r="BF303">
            <v>-0.53367699899999999</v>
          </cell>
          <cell r="BH303">
            <v>1.1081917076000001</v>
          </cell>
          <cell r="BK303">
            <v>-0.53367699899999999</v>
          </cell>
          <cell r="BL303">
            <v>1.1081917076000001</v>
          </cell>
          <cell r="BM303">
            <v>0.77</v>
          </cell>
          <cell r="BN303">
            <v>0.77</v>
          </cell>
          <cell r="BO303">
            <v>83.67</v>
          </cell>
          <cell r="BP303" t="str">
            <v>Better than national by 0.77 Z Score</v>
          </cell>
          <cell r="BQ303" t="str">
            <v>Measure NZ: 83.67</v>
          </cell>
          <cell r="BR303" t="str">
            <v>Quarterly report of quarter APR-JUN2019</v>
          </cell>
          <cell r="BS303" t="str">
            <v>Quarterly report of quarter JUL-SEP2014</v>
          </cell>
          <cell r="BT303" t="str">
            <v>Quarterly report</v>
          </cell>
          <cell r="BU303">
            <v>43708</v>
          </cell>
        </row>
        <row r="304">
          <cell r="A304" t="str">
            <v>ConfidenceNurses</v>
          </cell>
          <cell r="B304">
            <v>42</v>
          </cell>
          <cell r="C304">
            <v>43556</v>
          </cell>
          <cell r="D304" t="str">
            <v>Qrt</v>
          </cell>
          <cell r="F304">
            <v>53</v>
          </cell>
          <cell r="G304">
            <v>45</v>
          </cell>
          <cell r="H304">
            <v>84.905660377000004</v>
          </cell>
          <cell r="I304" t="str">
            <v>Percentage of respondents who always trusted the nurses taking care of/treating them</v>
          </cell>
          <cell r="J304" t="str">
            <v>PTCT</v>
          </cell>
          <cell r="K304" t="str">
            <v>ADDQ</v>
          </cell>
          <cell r="N304" t="str">
            <v>P</v>
          </cell>
          <cell r="O304" t="str">
            <v>Rate</v>
          </cell>
          <cell r="Q304" t="str">
            <v>Y</v>
          </cell>
          <cell r="R304" t="str">
            <v>Lakes DHB</v>
          </cell>
          <cell r="S304" t="str">
            <v>Y</v>
          </cell>
          <cell r="T304">
            <v>100</v>
          </cell>
          <cell r="V304">
            <v>0</v>
          </cell>
          <cell r="W304" t="str">
            <v>High</v>
          </cell>
          <cell r="X304">
            <v>83.670803395999997</v>
          </cell>
          <cell r="Y304" t="str">
            <v>LastPeriod</v>
          </cell>
          <cell r="AA304">
            <v>86.238532109999994</v>
          </cell>
          <cell r="AB304">
            <v>84.905660377000004</v>
          </cell>
          <cell r="AC304">
            <v>41821</v>
          </cell>
          <cell r="AD304">
            <v>43556</v>
          </cell>
          <cell r="AE304" t="str">
            <v>SRV</v>
          </cell>
          <cell r="AF304" t="str">
            <v>patients</v>
          </cell>
          <cell r="AH304">
            <v>115.71</v>
          </cell>
          <cell r="AJ304">
            <v>-0.43388373899999999</v>
          </cell>
          <cell r="AL304">
            <v>0.90096886799999998</v>
          </cell>
          <cell r="AM304">
            <v>2</v>
          </cell>
          <cell r="AN304" t="str">
            <v>PTCT41</v>
          </cell>
          <cell r="AO304" t="str">
            <v>Contributory others</v>
          </cell>
          <cell r="AP304" t="str">
            <v>https://www.hqsc.govt.nz/our-programmes/health-quality-evaluation/projects/patient-experience/adult-inpatient-experience/</v>
          </cell>
          <cell r="AQ304" t="str">
            <v>https://www.hqsc.govt.nz/our-programmes/health-quality-evaluation/projects/patient-experience/</v>
          </cell>
          <cell r="AR304">
            <v>100</v>
          </cell>
          <cell r="AS304" t="str">
            <v>N</v>
          </cell>
          <cell r="AT304">
            <v>83.670803395999997</v>
          </cell>
          <cell r="AU304">
            <v>1.2348569809000001</v>
          </cell>
          <cell r="AV304">
            <v>1.5248717632</v>
          </cell>
          <cell r="AW304">
            <v>5.3550582349999996</v>
          </cell>
          <cell r="AX304">
            <v>20</v>
          </cell>
          <cell r="AY304">
            <v>0.23</v>
          </cell>
          <cell r="AZ304" t="str">
            <v>High</v>
          </cell>
          <cell r="BA304">
            <v>0.23</v>
          </cell>
          <cell r="BB304">
            <v>0.23</v>
          </cell>
          <cell r="BC304">
            <v>1.77</v>
          </cell>
          <cell r="BD304" t="str">
            <v>Better</v>
          </cell>
          <cell r="BF304">
            <v>-0.76797421799999999</v>
          </cell>
          <cell r="BH304">
            <v>1.5947148964</v>
          </cell>
          <cell r="BK304">
            <v>-0.76797421799999999</v>
          </cell>
          <cell r="BL304">
            <v>1.5947148964</v>
          </cell>
          <cell r="BM304">
            <v>0.23</v>
          </cell>
          <cell r="BN304">
            <v>0.23</v>
          </cell>
          <cell r="BO304">
            <v>83.67</v>
          </cell>
          <cell r="BP304" t="str">
            <v>Better than national by 0.23 Z Score</v>
          </cell>
          <cell r="BQ304" t="str">
            <v>Measure NZ: 83.67</v>
          </cell>
          <cell r="BR304" t="str">
            <v>Quarterly report of quarter APR-JUN2019</v>
          </cell>
          <cell r="BS304" t="str">
            <v>Quarterly report of quarter JUL-SEP2014</v>
          </cell>
          <cell r="BT304" t="str">
            <v>Quarterly report</v>
          </cell>
          <cell r="BU304">
            <v>43708</v>
          </cell>
        </row>
        <row r="305">
          <cell r="A305" t="str">
            <v>ConfidenceNurses</v>
          </cell>
          <cell r="B305">
            <v>81</v>
          </cell>
          <cell r="C305">
            <v>43556</v>
          </cell>
          <cell r="D305" t="str">
            <v>Qrt</v>
          </cell>
          <cell r="F305">
            <v>125</v>
          </cell>
          <cell r="G305">
            <v>102</v>
          </cell>
          <cell r="H305">
            <v>81.599999999999994</v>
          </cell>
          <cell r="I305" t="str">
            <v>Percentage of respondents who always trusted the nurses taking care of/treating them</v>
          </cell>
          <cell r="J305" t="str">
            <v>PTCT</v>
          </cell>
          <cell r="K305" t="str">
            <v>ADDQ</v>
          </cell>
          <cell r="N305" t="str">
            <v>P</v>
          </cell>
          <cell r="O305" t="str">
            <v>Rate</v>
          </cell>
          <cell r="Q305" t="str">
            <v>Y</v>
          </cell>
          <cell r="R305" t="str">
            <v>MidCentral DHB</v>
          </cell>
          <cell r="S305" t="str">
            <v>Y</v>
          </cell>
          <cell r="T305">
            <v>100</v>
          </cell>
          <cell r="V305">
            <v>0</v>
          </cell>
          <cell r="W305" t="str">
            <v>High</v>
          </cell>
          <cell r="X305">
            <v>83.670803395999997</v>
          </cell>
          <cell r="Y305" t="str">
            <v>LastPeriod</v>
          </cell>
          <cell r="AA305">
            <v>85.474860335000002</v>
          </cell>
          <cell r="AB305">
            <v>81.599999999999994</v>
          </cell>
          <cell r="AC305">
            <v>41821</v>
          </cell>
          <cell r="AD305">
            <v>43556</v>
          </cell>
          <cell r="AE305" t="str">
            <v>SRV</v>
          </cell>
          <cell r="AF305" t="str">
            <v>patients</v>
          </cell>
          <cell r="AH305">
            <v>115.71</v>
          </cell>
          <cell r="AJ305">
            <v>-0.43388373899999999</v>
          </cell>
          <cell r="AL305">
            <v>0.90096886799999998</v>
          </cell>
          <cell r="AM305">
            <v>2</v>
          </cell>
          <cell r="AN305" t="str">
            <v>PTCT41</v>
          </cell>
          <cell r="AO305" t="str">
            <v>Contributory others</v>
          </cell>
          <cell r="AP305" t="str">
            <v>https://www.hqsc.govt.nz/our-programmes/health-quality-evaluation/projects/patient-experience/adult-inpatient-experience/</v>
          </cell>
          <cell r="AQ305" t="str">
            <v>https://www.hqsc.govt.nz/our-programmes/health-quality-evaluation/projects/patient-experience/</v>
          </cell>
          <cell r="AR305">
            <v>100</v>
          </cell>
          <cell r="AS305" t="str">
            <v>N</v>
          </cell>
          <cell r="AT305">
            <v>83.670803395999997</v>
          </cell>
          <cell r="AU305">
            <v>-2.0708033960000001</v>
          </cell>
          <cell r="AV305">
            <v>4.2882267067999997</v>
          </cell>
          <cell r="AW305">
            <v>5.3550582349999996</v>
          </cell>
          <cell r="AX305">
            <v>20</v>
          </cell>
          <cell r="AY305">
            <v>-0.39</v>
          </cell>
          <cell r="AZ305" t="str">
            <v>High</v>
          </cell>
          <cell r="BA305">
            <v>-0.39</v>
          </cell>
          <cell r="BB305">
            <v>-0.39</v>
          </cell>
          <cell r="BC305">
            <v>2.39</v>
          </cell>
          <cell r="BD305" t="str">
            <v>Worse</v>
          </cell>
          <cell r="BF305">
            <v>-1.036982136</v>
          </cell>
          <cell r="BH305">
            <v>2.1533155945</v>
          </cell>
          <cell r="BK305">
            <v>-1.036982136</v>
          </cell>
          <cell r="BL305">
            <v>2.1533155945</v>
          </cell>
          <cell r="BM305">
            <v>0.39</v>
          </cell>
          <cell r="BN305">
            <v>0.39</v>
          </cell>
          <cell r="BO305">
            <v>83.67</v>
          </cell>
          <cell r="BP305" t="str">
            <v>Worse than national by 0.39 Z Score</v>
          </cell>
          <cell r="BQ305" t="str">
            <v>Measure NZ: 83.67</v>
          </cell>
          <cell r="BR305" t="str">
            <v>Quarterly report of quarter APR-JUN2019</v>
          </cell>
          <cell r="BS305" t="str">
            <v>Quarterly report of quarter JUL-SEP2014</v>
          </cell>
          <cell r="BT305" t="str">
            <v>Quarterly report</v>
          </cell>
          <cell r="BU305">
            <v>43708</v>
          </cell>
        </row>
        <row r="306">
          <cell r="A306" t="str">
            <v>ConfidenceNurses</v>
          </cell>
          <cell r="B306">
            <v>101</v>
          </cell>
          <cell r="C306">
            <v>43556</v>
          </cell>
          <cell r="D306" t="str">
            <v>Qrt</v>
          </cell>
          <cell r="F306">
            <v>96</v>
          </cell>
          <cell r="G306">
            <v>84</v>
          </cell>
          <cell r="H306">
            <v>87.5</v>
          </cell>
          <cell r="I306" t="str">
            <v>Percentage of respondents who always trusted the nurses taking care of/treating them</v>
          </cell>
          <cell r="J306" t="str">
            <v>PTCT</v>
          </cell>
          <cell r="K306" t="str">
            <v>ADDQ</v>
          </cell>
          <cell r="N306" t="str">
            <v>P</v>
          </cell>
          <cell r="O306" t="str">
            <v>Rate</v>
          </cell>
          <cell r="Q306" t="str">
            <v>Y</v>
          </cell>
          <cell r="R306" t="str">
            <v>Nelson Marlborough DHB</v>
          </cell>
          <cell r="S306" t="str">
            <v>Y</v>
          </cell>
          <cell r="T306">
            <v>100</v>
          </cell>
          <cell r="V306">
            <v>0</v>
          </cell>
          <cell r="W306" t="str">
            <v>High</v>
          </cell>
          <cell r="X306">
            <v>83.670803395999997</v>
          </cell>
          <cell r="Y306" t="str">
            <v>LastPeriod</v>
          </cell>
          <cell r="AA306">
            <v>94.736842104999994</v>
          </cell>
          <cell r="AB306">
            <v>87.5</v>
          </cell>
          <cell r="AC306">
            <v>41821</v>
          </cell>
          <cell r="AD306">
            <v>43556</v>
          </cell>
          <cell r="AE306" t="str">
            <v>SRV</v>
          </cell>
          <cell r="AF306" t="str">
            <v>patients</v>
          </cell>
          <cell r="AH306">
            <v>115.71</v>
          </cell>
          <cell r="AJ306">
            <v>-0.43388373899999999</v>
          </cell>
          <cell r="AL306">
            <v>0.90096886799999998</v>
          </cell>
          <cell r="AM306">
            <v>2</v>
          </cell>
          <cell r="AN306" t="str">
            <v>PTCT41</v>
          </cell>
          <cell r="AO306" t="str">
            <v>Contributory others</v>
          </cell>
          <cell r="AP306" t="str">
            <v>https://www.hqsc.govt.nz/our-programmes/health-quality-evaluation/projects/patient-experience/adult-inpatient-experience/</v>
          </cell>
          <cell r="AQ306" t="str">
            <v>https://www.hqsc.govt.nz/our-programmes/health-quality-evaluation/projects/patient-experience/</v>
          </cell>
          <cell r="AR306">
            <v>100</v>
          </cell>
          <cell r="AS306" t="str">
            <v>N</v>
          </cell>
          <cell r="AT306">
            <v>83.670803395999997</v>
          </cell>
          <cell r="AU306">
            <v>3.8291966034999998</v>
          </cell>
          <cell r="AV306">
            <v>14.662746628000001</v>
          </cell>
          <cell r="AW306">
            <v>5.3550582349999996</v>
          </cell>
          <cell r="AX306">
            <v>20</v>
          </cell>
          <cell r="AY306">
            <v>0.72</v>
          </cell>
          <cell r="AZ306" t="str">
            <v>High</v>
          </cell>
          <cell r="BA306">
            <v>0.72</v>
          </cell>
          <cell r="BB306">
            <v>0.72</v>
          </cell>
          <cell r="BC306">
            <v>1.28</v>
          </cell>
          <cell r="BD306" t="str">
            <v>Better</v>
          </cell>
          <cell r="BF306">
            <v>-0.55537118600000002</v>
          </cell>
          <cell r="BH306">
            <v>1.1532401510000001</v>
          </cell>
          <cell r="BK306">
            <v>-0.55537118600000002</v>
          </cell>
          <cell r="BL306">
            <v>1.1532401510000001</v>
          </cell>
          <cell r="BM306">
            <v>0.72</v>
          </cell>
          <cell r="BN306">
            <v>0.72</v>
          </cell>
          <cell r="BO306">
            <v>83.67</v>
          </cell>
          <cell r="BP306" t="str">
            <v>Better than national by 0.72 Z Score</v>
          </cell>
          <cell r="BQ306" t="str">
            <v>Measure NZ: 83.67</v>
          </cell>
          <cell r="BR306" t="str">
            <v>Quarterly report of quarter APR-JUN2019</v>
          </cell>
          <cell r="BS306" t="str">
            <v>Quarterly report of quarter JUL-SEP2014</v>
          </cell>
          <cell r="BT306" t="str">
            <v>Quarterly report</v>
          </cell>
          <cell r="BU306">
            <v>43708</v>
          </cell>
        </row>
        <row r="307">
          <cell r="A307" t="str">
            <v>ConfidenceNurses</v>
          </cell>
          <cell r="B307">
            <v>200</v>
          </cell>
          <cell r="C307">
            <v>43556</v>
          </cell>
          <cell r="D307" t="str">
            <v>Qrt</v>
          </cell>
          <cell r="F307">
            <v>1531</v>
          </cell>
          <cell r="G307">
            <v>1281</v>
          </cell>
          <cell r="H307">
            <v>83.670803395999997</v>
          </cell>
          <cell r="I307" t="str">
            <v>Percentage of respondents who always trusted the nurses taking care of/treating them</v>
          </cell>
          <cell r="J307" t="str">
            <v>PTCT</v>
          </cell>
          <cell r="K307" t="str">
            <v>ADDQ</v>
          </cell>
          <cell r="N307" t="str">
            <v>P</v>
          </cell>
          <cell r="O307" t="str">
            <v>Rate</v>
          </cell>
          <cell r="Q307" t="str">
            <v>Y</v>
          </cell>
          <cell r="R307" t="str">
            <v>New Zealand</v>
          </cell>
          <cell r="S307" t="str">
            <v>Y</v>
          </cell>
          <cell r="T307">
            <v>100</v>
          </cell>
          <cell r="V307">
            <v>0</v>
          </cell>
          <cell r="W307" t="str">
            <v>High</v>
          </cell>
          <cell r="X307">
            <v>83.670803395999997</v>
          </cell>
          <cell r="Y307" t="str">
            <v>LastPeriod</v>
          </cell>
          <cell r="AA307">
            <v>84.162895927999998</v>
          </cell>
          <cell r="AB307">
            <v>83.670803395999997</v>
          </cell>
          <cell r="AC307">
            <v>41821</v>
          </cell>
          <cell r="AD307">
            <v>43556</v>
          </cell>
          <cell r="AE307" t="str">
            <v>SRV</v>
          </cell>
          <cell r="AF307" t="str">
            <v>patients</v>
          </cell>
          <cell r="AH307">
            <v>115.71</v>
          </cell>
          <cell r="AJ307">
            <v>-0.43388373899999999</v>
          </cell>
          <cell r="AL307">
            <v>0.90096886799999998</v>
          </cell>
          <cell r="AM307">
            <v>2</v>
          </cell>
          <cell r="AN307" t="str">
            <v>PTCT41</v>
          </cell>
          <cell r="AO307" t="str">
            <v>Contributory others</v>
          </cell>
          <cell r="AP307" t="str">
            <v>https://www.hqsc.govt.nz/our-programmes/health-quality-evaluation/projects/patient-experience/adult-inpatient-experience/</v>
          </cell>
          <cell r="AQ307" t="str">
            <v>https://www.hqsc.govt.nz/our-programmes/health-quality-evaluation/projects/patient-experience/</v>
          </cell>
          <cell r="AR307">
            <v>100</v>
          </cell>
          <cell r="AS307" t="str">
            <v>N</v>
          </cell>
          <cell r="AT307">
            <v>83.670803395999997</v>
          </cell>
          <cell r="AU307">
            <v>0</v>
          </cell>
          <cell r="AV307">
            <v>0</v>
          </cell>
          <cell r="AW307">
            <v>5.3550582349999996</v>
          </cell>
          <cell r="AX307">
            <v>20</v>
          </cell>
          <cell r="AY307">
            <v>0</v>
          </cell>
          <cell r="AZ307" t="str">
            <v>High</v>
          </cell>
          <cell r="BA307">
            <v>0</v>
          </cell>
          <cell r="BB307">
            <v>0</v>
          </cell>
          <cell r="BC307">
            <v>2</v>
          </cell>
          <cell r="BD307" t="str">
            <v>Same</v>
          </cell>
          <cell r="BF307">
            <v>-0.86776747799999998</v>
          </cell>
          <cell r="BH307">
            <v>1.801937736</v>
          </cell>
          <cell r="BK307">
            <v>-0.86776747799999998</v>
          </cell>
          <cell r="BL307">
            <v>1.801937736</v>
          </cell>
          <cell r="BM307">
            <v>0</v>
          </cell>
          <cell r="BN307">
            <v>0</v>
          </cell>
          <cell r="BO307">
            <v>83.67</v>
          </cell>
          <cell r="BP307" t="str">
            <v>National average</v>
          </cell>
          <cell r="BQ307" t="str">
            <v>Measure NZ: 83.67</v>
          </cell>
          <cell r="BR307" t="str">
            <v>Quarterly report of quarter APR-JUN2019</v>
          </cell>
          <cell r="BS307" t="str">
            <v>Quarterly report of quarter JUL-SEP2014</v>
          </cell>
          <cell r="BT307" t="str">
            <v>Quarterly report</v>
          </cell>
          <cell r="BU307">
            <v>43708</v>
          </cell>
        </row>
        <row r="308">
          <cell r="A308" t="str">
            <v>ConfidenceNurses</v>
          </cell>
          <cell r="B308">
            <v>11</v>
          </cell>
          <cell r="C308">
            <v>43556</v>
          </cell>
          <cell r="D308" t="str">
            <v>Qrt</v>
          </cell>
          <cell r="F308">
            <v>56</v>
          </cell>
          <cell r="G308">
            <v>53</v>
          </cell>
          <cell r="H308">
            <v>94.642857143000001</v>
          </cell>
          <cell r="I308" t="str">
            <v>Percentage of respondents who always trusted the nurses taking care of/treating them</v>
          </cell>
          <cell r="J308" t="str">
            <v>PTCT</v>
          </cell>
          <cell r="K308" t="str">
            <v>ADDQ</v>
          </cell>
          <cell r="N308" t="str">
            <v>P</v>
          </cell>
          <cell r="O308" t="str">
            <v>Rate</v>
          </cell>
          <cell r="Q308" t="str">
            <v>Y</v>
          </cell>
          <cell r="R308" t="str">
            <v>Northland DHB</v>
          </cell>
          <cell r="S308" t="str">
            <v>Y</v>
          </cell>
          <cell r="T308">
            <v>100</v>
          </cell>
          <cell r="V308">
            <v>0</v>
          </cell>
          <cell r="W308" t="str">
            <v>High</v>
          </cell>
          <cell r="X308">
            <v>83.670803395999997</v>
          </cell>
          <cell r="Y308" t="str">
            <v>LastPeriod</v>
          </cell>
          <cell r="AA308">
            <v>83.673469388000001</v>
          </cell>
          <cell r="AB308">
            <v>94.642857143000001</v>
          </cell>
          <cell r="AC308">
            <v>41821</v>
          </cell>
          <cell r="AD308">
            <v>43556</v>
          </cell>
          <cell r="AE308" t="str">
            <v>SRV</v>
          </cell>
          <cell r="AF308" t="str">
            <v>patients</v>
          </cell>
          <cell r="AH308">
            <v>115.71</v>
          </cell>
          <cell r="AJ308">
            <v>-0.43388373899999999</v>
          </cell>
          <cell r="AL308">
            <v>0.90096886799999998</v>
          </cell>
          <cell r="AM308">
            <v>2</v>
          </cell>
          <cell r="AN308" t="str">
            <v>PTCT41</v>
          </cell>
          <cell r="AO308" t="str">
            <v>Contributory others</v>
          </cell>
          <cell r="AP308" t="str">
            <v>https://www.hqsc.govt.nz/our-programmes/health-quality-evaluation/projects/patient-experience/adult-inpatient-experience/</v>
          </cell>
          <cell r="AQ308" t="str">
            <v>https://www.hqsc.govt.nz/our-programmes/health-quality-evaluation/projects/patient-experience/</v>
          </cell>
          <cell r="AR308">
            <v>100</v>
          </cell>
          <cell r="AS308" t="str">
            <v>N</v>
          </cell>
          <cell r="AT308">
            <v>83.670803395999997</v>
          </cell>
          <cell r="AU308">
            <v>10.972053746</v>
          </cell>
          <cell r="AV308">
            <v>120.38596341</v>
          </cell>
          <cell r="AW308">
            <v>5.3550582349999996</v>
          </cell>
          <cell r="AX308">
            <v>20</v>
          </cell>
          <cell r="AY308">
            <v>2.0499999999999998</v>
          </cell>
          <cell r="AZ308" t="str">
            <v>High</v>
          </cell>
          <cell r="BA308">
            <v>2.0499999999999998</v>
          </cell>
          <cell r="BB308">
            <v>2.0499999999999998</v>
          </cell>
          <cell r="BC308">
            <v>0.47499999999999998</v>
          </cell>
          <cell r="BD308" t="str">
            <v>Better</v>
          </cell>
          <cell r="BF308">
            <v>-0.20609477600000001</v>
          </cell>
          <cell r="BH308">
            <v>0.42796021229999998</v>
          </cell>
          <cell r="BK308">
            <v>-0.20609477600000001</v>
          </cell>
          <cell r="BL308">
            <v>0.42796021229999998</v>
          </cell>
          <cell r="BM308">
            <v>2.0499999999999998</v>
          </cell>
          <cell r="BN308">
            <v>2.0499999999999998</v>
          </cell>
          <cell r="BO308">
            <v>83.67</v>
          </cell>
          <cell r="BP308" t="str">
            <v>Better than national by 2.05 Z Score</v>
          </cell>
          <cell r="BQ308" t="str">
            <v>Measure NZ: 83.67</v>
          </cell>
          <cell r="BR308" t="str">
            <v>Quarterly report of quarter APR-JUN2019</v>
          </cell>
          <cell r="BS308" t="str">
            <v>Quarterly report of quarter JUL-SEP2014</v>
          </cell>
          <cell r="BT308" t="str">
            <v>Quarterly report</v>
          </cell>
          <cell r="BU308">
            <v>43708</v>
          </cell>
        </row>
        <row r="309">
          <cell r="A309" t="str">
            <v>ConfidenceNurses</v>
          </cell>
          <cell r="B309">
            <v>123</v>
          </cell>
          <cell r="C309">
            <v>43556</v>
          </cell>
          <cell r="D309" t="str">
            <v>Qrt</v>
          </cell>
          <cell r="F309">
            <v>53</v>
          </cell>
          <cell r="G309">
            <v>50</v>
          </cell>
          <cell r="H309">
            <v>94.339622641999995</v>
          </cell>
          <cell r="I309" t="str">
            <v>Percentage of respondents who always trusted the nurses taking care of/treating them</v>
          </cell>
          <cell r="J309" t="str">
            <v>PTCT</v>
          </cell>
          <cell r="K309" t="str">
            <v>ADDQ</v>
          </cell>
          <cell r="N309" t="str">
            <v>P</v>
          </cell>
          <cell r="O309" t="str">
            <v>Rate</v>
          </cell>
          <cell r="Q309" t="str">
            <v>Y</v>
          </cell>
          <cell r="R309" t="str">
            <v>South Canterbury DHB</v>
          </cell>
          <cell r="S309" t="str">
            <v>Y</v>
          </cell>
          <cell r="T309">
            <v>100</v>
          </cell>
          <cell r="V309">
            <v>0</v>
          </cell>
          <cell r="W309" t="str">
            <v>High</v>
          </cell>
          <cell r="X309">
            <v>83.670803395999997</v>
          </cell>
          <cell r="Y309" t="str">
            <v>LastPeriod</v>
          </cell>
          <cell r="AA309">
            <v>80</v>
          </cell>
          <cell r="AB309">
            <v>94.339622641999995</v>
          </cell>
          <cell r="AC309">
            <v>41821</v>
          </cell>
          <cell r="AD309">
            <v>43556</v>
          </cell>
          <cell r="AE309" t="str">
            <v>SRV</v>
          </cell>
          <cell r="AF309" t="str">
            <v>patients</v>
          </cell>
          <cell r="AH309">
            <v>115.71</v>
          </cell>
          <cell r="AJ309">
            <v>-0.43388373899999999</v>
          </cell>
          <cell r="AL309">
            <v>0.90096886799999998</v>
          </cell>
          <cell r="AM309">
            <v>2</v>
          </cell>
          <cell r="AN309" t="str">
            <v>PTCT41</v>
          </cell>
          <cell r="AO309" t="str">
            <v>Contributory others</v>
          </cell>
          <cell r="AP309" t="str">
            <v>https://www.hqsc.govt.nz/our-programmes/health-quality-evaluation/projects/patient-experience/adult-inpatient-experience/</v>
          </cell>
          <cell r="AQ309" t="str">
            <v>https://www.hqsc.govt.nz/our-programmes/health-quality-evaluation/projects/patient-experience/</v>
          </cell>
          <cell r="AR309">
            <v>100</v>
          </cell>
          <cell r="AS309" t="str">
            <v>N</v>
          </cell>
          <cell r="AT309">
            <v>83.670803395999997</v>
          </cell>
          <cell r="AU309">
            <v>10.668819245</v>
          </cell>
          <cell r="AV309">
            <v>113.82370408</v>
          </cell>
          <cell r="AW309">
            <v>5.3550582349999996</v>
          </cell>
          <cell r="AX309">
            <v>20</v>
          </cell>
          <cell r="AY309">
            <v>1.99</v>
          </cell>
          <cell r="AZ309" t="str">
            <v>High</v>
          </cell>
          <cell r="BA309">
            <v>1.99</v>
          </cell>
          <cell r="BB309">
            <v>1.99</v>
          </cell>
          <cell r="BC309">
            <v>0.505</v>
          </cell>
          <cell r="BD309" t="str">
            <v>Better</v>
          </cell>
          <cell r="BF309">
            <v>-0.21911128799999999</v>
          </cell>
          <cell r="BH309">
            <v>0.45498927830000002</v>
          </cell>
          <cell r="BK309">
            <v>-0.21911128799999999</v>
          </cell>
          <cell r="BL309">
            <v>0.45498927830000002</v>
          </cell>
          <cell r="BM309">
            <v>1.99</v>
          </cell>
          <cell r="BN309">
            <v>1.99</v>
          </cell>
          <cell r="BO309">
            <v>83.67</v>
          </cell>
          <cell r="BP309" t="str">
            <v>Better than national by 1.99 Z Score</v>
          </cell>
          <cell r="BQ309" t="str">
            <v>Measure NZ: 83.67</v>
          </cell>
          <cell r="BR309" t="str">
            <v>Quarterly report of quarter APR-JUN2019</v>
          </cell>
          <cell r="BS309" t="str">
            <v>Quarterly report of quarter JUL-SEP2014</v>
          </cell>
          <cell r="BT309" t="str">
            <v>Quarterly report</v>
          </cell>
          <cell r="BU309">
            <v>43708</v>
          </cell>
        </row>
        <row r="310">
          <cell r="A310" t="str">
            <v>ConfidenceNurses</v>
          </cell>
          <cell r="B310">
            <v>160</v>
          </cell>
          <cell r="C310">
            <v>43556</v>
          </cell>
          <cell r="D310" t="str">
            <v>Qrt</v>
          </cell>
          <cell r="F310">
            <v>85</v>
          </cell>
          <cell r="G310">
            <v>69</v>
          </cell>
          <cell r="H310">
            <v>81.176470588000001</v>
          </cell>
          <cell r="I310" t="str">
            <v>Percentage of respondents who always trusted the nurses taking care of/treating them</v>
          </cell>
          <cell r="J310" t="str">
            <v>PTCT</v>
          </cell>
          <cell r="K310" t="str">
            <v>ADDQ</v>
          </cell>
          <cell r="N310" t="str">
            <v>P</v>
          </cell>
          <cell r="O310" t="str">
            <v>Rate</v>
          </cell>
          <cell r="Q310" t="str">
            <v>Y</v>
          </cell>
          <cell r="R310" t="str">
            <v>Southern DHB</v>
          </cell>
          <cell r="S310" t="str">
            <v>Y</v>
          </cell>
          <cell r="T310">
            <v>100</v>
          </cell>
          <cell r="V310">
            <v>0</v>
          </cell>
          <cell r="W310" t="str">
            <v>High</v>
          </cell>
          <cell r="X310">
            <v>83.670803395999997</v>
          </cell>
          <cell r="Y310" t="str">
            <v>LastPeriod</v>
          </cell>
          <cell r="AA310">
            <v>69.230769230999996</v>
          </cell>
          <cell r="AB310">
            <v>81.176470588000001</v>
          </cell>
          <cell r="AC310">
            <v>41821</v>
          </cell>
          <cell r="AD310">
            <v>43556</v>
          </cell>
          <cell r="AE310" t="str">
            <v>SRV</v>
          </cell>
          <cell r="AF310" t="str">
            <v>patients</v>
          </cell>
          <cell r="AH310">
            <v>115.71</v>
          </cell>
          <cell r="AJ310">
            <v>-0.43388373899999999</v>
          </cell>
          <cell r="AL310">
            <v>0.90096886799999998</v>
          </cell>
          <cell r="AM310">
            <v>2</v>
          </cell>
          <cell r="AN310" t="str">
            <v>PTCT41</v>
          </cell>
          <cell r="AO310" t="str">
            <v>Contributory others</v>
          </cell>
          <cell r="AP310" t="str">
            <v>https://www.hqsc.govt.nz/our-programmes/health-quality-evaluation/projects/patient-experience/adult-inpatient-experience/</v>
          </cell>
          <cell r="AQ310" t="str">
            <v>https://www.hqsc.govt.nz/our-programmes/health-quality-evaluation/projects/patient-experience/</v>
          </cell>
          <cell r="AR310">
            <v>100</v>
          </cell>
          <cell r="AS310" t="str">
            <v>N</v>
          </cell>
          <cell r="AT310">
            <v>83.670803395999997</v>
          </cell>
          <cell r="AU310">
            <v>-2.4943328079999998</v>
          </cell>
          <cell r="AV310">
            <v>6.2216961583000003</v>
          </cell>
          <cell r="AW310">
            <v>5.3550582349999996</v>
          </cell>
          <cell r="AX310">
            <v>20</v>
          </cell>
          <cell r="AY310">
            <v>-0.47</v>
          </cell>
          <cell r="AZ310" t="str">
            <v>High</v>
          </cell>
          <cell r="BA310">
            <v>-0.47</v>
          </cell>
          <cell r="BB310">
            <v>-0.47</v>
          </cell>
          <cell r="BC310">
            <v>2.4700000000000002</v>
          </cell>
          <cell r="BD310" t="str">
            <v>Worse</v>
          </cell>
          <cell r="BF310">
            <v>-1.0716928349999999</v>
          </cell>
          <cell r="BH310">
            <v>2.2253931040000001</v>
          </cell>
          <cell r="BK310">
            <v>-1.0716928349999999</v>
          </cell>
          <cell r="BL310">
            <v>2.2253931040000001</v>
          </cell>
          <cell r="BM310">
            <v>0.47</v>
          </cell>
          <cell r="BN310">
            <v>0.47</v>
          </cell>
          <cell r="BO310">
            <v>83.67</v>
          </cell>
          <cell r="BP310" t="str">
            <v>Worse than national by 0.47 Z Score</v>
          </cell>
          <cell r="BQ310" t="str">
            <v>Measure NZ: 83.67</v>
          </cell>
          <cell r="BR310" t="str">
            <v>Quarterly report of quarter APR-JUN2019</v>
          </cell>
          <cell r="BS310" t="str">
            <v>Quarterly report of quarter JUL-SEP2014</v>
          </cell>
          <cell r="BT310" t="str">
            <v>Quarterly report</v>
          </cell>
          <cell r="BU310">
            <v>43708</v>
          </cell>
        </row>
        <row r="311">
          <cell r="A311" t="str">
            <v>ConfidenceNurses</v>
          </cell>
          <cell r="B311">
            <v>71</v>
          </cell>
          <cell r="C311">
            <v>43556</v>
          </cell>
          <cell r="D311" t="str">
            <v>Qrt</v>
          </cell>
          <cell r="F311">
            <v>56</v>
          </cell>
          <cell r="G311">
            <v>44</v>
          </cell>
          <cell r="H311">
            <v>78.571428570999998</v>
          </cell>
          <cell r="I311" t="str">
            <v>Percentage of respondents who always trusted the nurses taking care of/treating them</v>
          </cell>
          <cell r="J311" t="str">
            <v>PTCT</v>
          </cell>
          <cell r="K311" t="str">
            <v>ADDQ</v>
          </cell>
          <cell r="N311" t="str">
            <v>P</v>
          </cell>
          <cell r="O311" t="str">
            <v>Rate</v>
          </cell>
          <cell r="Q311" t="str">
            <v>Y</v>
          </cell>
          <cell r="R311" t="str">
            <v>Taranaki DHB</v>
          </cell>
          <cell r="S311" t="str">
            <v>Y</v>
          </cell>
          <cell r="T311">
            <v>100</v>
          </cell>
          <cell r="V311">
            <v>0</v>
          </cell>
          <cell r="W311" t="str">
            <v>High</v>
          </cell>
          <cell r="X311">
            <v>83.670803395999997</v>
          </cell>
          <cell r="Y311" t="str">
            <v>LastPeriod</v>
          </cell>
          <cell r="AA311">
            <v>77.631578946999994</v>
          </cell>
          <cell r="AB311">
            <v>78.571428570999998</v>
          </cell>
          <cell r="AC311">
            <v>41821</v>
          </cell>
          <cell r="AD311">
            <v>43556</v>
          </cell>
          <cell r="AE311" t="str">
            <v>SRV</v>
          </cell>
          <cell r="AF311" t="str">
            <v>patients</v>
          </cell>
          <cell r="AH311">
            <v>115.71</v>
          </cell>
          <cell r="AJ311">
            <v>-0.43388373899999999</v>
          </cell>
          <cell r="AL311">
            <v>0.90096886799999998</v>
          </cell>
          <cell r="AM311">
            <v>2</v>
          </cell>
          <cell r="AN311" t="str">
            <v>PTCT41</v>
          </cell>
          <cell r="AO311" t="str">
            <v>Contributory others</v>
          </cell>
          <cell r="AP311" t="str">
            <v>https://www.hqsc.govt.nz/our-programmes/health-quality-evaluation/projects/patient-experience/adult-inpatient-experience/</v>
          </cell>
          <cell r="AQ311" t="str">
            <v>https://www.hqsc.govt.nz/our-programmes/health-quality-evaluation/projects/patient-experience/</v>
          </cell>
          <cell r="AR311">
            <v>100</v>
          </cell>
          <cell r="AS311" t="str">
            <v>N</v>
          </cell>
          <cell r="AT311">
            <v>83.670803395999997</v>
          </cell>
          <cell r="AU311">
            <v>-5.0993748249999999</v>
          </cell>
          <cell r="AV311">
            <v>26.003623606000001</v>
          </cell>
          <cell r="AW311">
            <v>5.3550582349999996</v>
          </cell>
          <cell r="AX311">
            <v>20</v>
          </cell>
          <cell r="AY311">
            <v>-0.95</v>
          </cell>
          <cell r="AZ311" t="str">
            <v>High</v>
          </cell>
          <cell r="BA311">
            <v>-0.95</v>
          </cell>
          <cell r="BB311">
            <v>-0.95</v>
          </cell>
          <cell r="BC311">
            <v>2.95</v>
          </cell>
          <cell r="BD311" t="str">
            <v>Worse</v>
          </cell>
          <cell r="BF311">
            <v>-1.2799570300000001</v>
          </cell>
          <cell r="BH311">
            <v>2.6578581606</v>
          </cell>
          <cell r="BK311">
            <v>-1.2799570300000001</v>
          </cell>
          <cell r="BL311">
            <v>2.6578581606</v>
          </cell>
          <cell r="BM311">
            <v>0.95</v>
          </cell>
          <cell r="BN311">
            <v>0.95</v>
          </cell>
          <cell r="BO311">
            <v>83.67</v>
          </cell>
          <cell r="BP311" t="str">
            <v>Worse than national by 0.95 Z Score</v>
          </cell>
          <cell r="BQ311" t="str">
            <v>Measure NZ: 83.67</v>
          </cell>
          <cell r="BR311" t="str">
            <v>Quarterly report of quarter APR-JUN2019</v>
          </cell>
          <cell r="BS311" t="str">
            <v>Quarterly report of quarter JUL-SEP2014</v>
          </cell>
          <cell r="BT311" t="str">
            <v>Quarterly report</v>
          </cell>
          <cell r="BU311">
            <v>43708</v>
          </cell>
        </row>
        <row r="312">
          <cell r="A312" t="str">
            <v>ConfidenceNurses</v>
          </cell>
          <cell r="B312">
            <v>31</v>
          </cell>
          <cell r="C312">
            <v>43556</v>
          </cell>
          <cell r="D312" t="str">
            <v>Qrt</v>
          </cell>
          <cell r="F312">
            <v>105</v>
          </cell>
          <cell r="G312">
            <v>88</v>
          </cell>
          <cell r="H312">
            <v>83.809523810000002</v>
          </cell>
          <cell r="I312" t="str">
            <v>Percentage of respondents who always trusted the nurses taking care of/treating them</v>
          </cell>
          <cell r="J312" t="str">
            <v>PTCT</v>
          </cell>
          <cell r="K312" t="str">
            <v>ADDQ</v>
          </cell>
          <cell r="N312" t="str">
            <v>P</v>
          </cell>
          <cell r="O312" t="str">
            <v>Rate</v>
          </cell>
          <cell r="Q312" t="str">
            <v>Y</v>
          </cell>
          <cell r="R312" t="str">
            <v>Waikato DHB</v>
          </cell>
          <cell r="S312" t="str">
            <v>Y</v>
          </cell>
          <cell r="T312">
            <v>100</v>
          </cell>
          <cell r="V312">
            <v>0</v>
          </cell>
          <cell r="W312" t="str">
            <v>High</v>
          </cell>
          <cell r="X312">
            <v>83.670803395999997</v>
          </cell>
          <cell r="Y312" t="str">
            <v>LastPeriod</v>
          </cell>
          <cell r="AA312">
            <v>79.166666667000001</v>
          </cell>
          <cell r="AB312">
            <v>83.809523810000002</v>
          </cell>
          <cell r="AC312">
            <v>41821</v>
          </cell>
          <cell r="AD312">
            <v>43556</v>
          </cell>
          <cell r="AE312" t="str">
            <v>SRV</v>
          </cell>
          <cell r="AF312" t="str">
            <v>patients</v>
          </cell>
          <cell r="AH312">
            <v>115.71</v>
          </cell>
          <cell r="AJ312">
            <v>-0.43388373899999999</v>
          </cell>
          <cell r="AL312">
            <v>0.90096886799999998</v>
          </cell>
          <cell r="AM312">
            <v>2</v>
          </cell>
          <cell r="AN312" t="str">
            <v>PTCT41</v>
          </cell>
          <cell r="AO312" t="str">
            <v>Contributory others</v>
          </cell>
          <cell r="AP312" t="str">
            <v>https://www.hqsc.govt.nz/our-programmes/health-quality-evaluation/projects/patient-experience/adult-inpatient-experience/</v>
          </cell>
          <cell r="AQ312" t="str">
            <v>https://www.hqsc.govt.nz/our-programmes/health-quality-evaluation/projects/patient-experience/</v>
          </cell>
          <cell r="AR312">
            <v>100</v>
          </cell>
          <cell r="AS312" t="str">
            <v>N</v>
          </cell>
          <cell r="AT312">
            <v>83.670803395999997</v>
          </cell>
          <cell r="AU312">
            <v>0.1387204131</v>
          </cell>
          <cell r="AV312">
            <v>1.9243353000000001E-2</v>
          </cell>
          <cell r="AW312">
            <v>5.3550582349999996</v>
          </cell>
          <cell r="AX312">
            <v>20</v>
          </cell>
          <cell r="AY312">
            <v>0.03</v>
          </cell>
          <cell r="AZ312" t="str">
            <v>High</v>
          </cell>
          <cell r="BA312">
            <v>0.03</v>
          </cell>
          <cell r="BB312">
            <v>0.03</v>
          </cell>
          <cell r="BC312">
            <v>1.97</v>
          </cell>
          <cell r="BD312" t="str">
            <v>Better</v>
          </cell>
          <cell r="BF312">
            <v>-0.854750966</v>
          </cell>
          <cell r="BH312">
            <v>1.7749086700000001</v>
          </cell>
          <cell r="BK312">
            <v>-0.854750966</v>
          </cell>
          <cell r="BL312">
            <v>1.7749086700000001</v>
          </cell>
          <cell r="BM312">
            <v>0.03</v>
          </cell>
          <cell r="BN312">
            <v>0.03</v>
          </cell>
          <cell r="BO312">
            <v>83.67</v>
          </cell>
          <cell r="BP312" t="str">
            <v>Better than national by 0.03 Z Score</v>
          </cell>
          <cell r="BQ312" t="str">
            <v>Measure NZ: 83.67</v>
          </cell>
          <cell r="BR312" t="str">
            <v>Quarterly report of quarter APR-JUN2019</v>
          </cell>
          <cell r="BS312" t="str">
            <v>Quarterly report of quarter JUL-SEP2014</v>
          </cell>
          <cell r="BT312" t="str">
            <v>Quarterly report</v>
          </cell>
          <cell r="BU312">
            <v>43708</v>
          </cell>
        </row>
        <row r="313">
          <cell r="A313" t="str">
            <v>ConfidenceNurses</v>
          </cell>
          <cell r="B313">
            <v>93</v>
          </cell>
          <cell r="C313">
            <v>43556</v>
          </cell>
          <cell r="D313" t="str">
            <v>Qrt</v>
          </cell>
          <cell r="F313">
            <v>46</v>
          </cell>
          <cell r="G313">
            <v>38</v>
          </cell>
          <cell r="H313">
            <v>82.608695651999994</v>
          </cell>
          <cell r="I313" t="str">
            <v>Percentage of respondents who always trusted the nurses taking care of/treating them</v>
          </cell>
          <cell r="J313" t="str">
            <v>PTCT</v>
          </cell>
          <cell r="K313" t="str">
            <v>ADDQ</v>
          </cell>
          <cell r="N313" t="str">
            <v>P</v>
          </cell>
          <cell r="O313" t="str">
            <v>Rate</v>
          </cell>
          <cell r="Q313" t="str">
            <v>Y</v>
          </cell>
          <cell r="R313" t="str">
            <v>Wairarapa DHB</v>
          </cell>
          <cell r="S313" t="str">
            <v>Y</v>
          </cell>
          <cell r="T313">
            <v>100</v>
          </cell>
          <cell r="V313">
            <v>0</v>
          </cell>
          <cell r="W313" t="str">
            <v>High</v>
          </cell>
          <cell r="X313">
            <v>83.670803395999997</v>
          </cell>
          <cell r="Y313" t="str">
            <v>LastPeriod</v>
          </cell>
          <cell r="AA313">
            <v>87.5</v>
          </cell>
          <cell r="AB313">
            <v>82.608695651999994</v>
          </cell>
          <cell r="AC313">
            <v>41821</v>
          </cell>
          <cell r="AD313">
            <v>43556</v>
          </cell>
          <cell r="AE313" t="str">
            <v>SRV</v>
          </cell>
          <cell r="AF313" t="str">
            <v>patients</v>
          </cell>
          <cell r="AH313">
            <v>115.71</v>
          </cell>
          <cell r="AJ313">
            <v>-0.43388373899999999</v>
          </cell>
          <cell r="AL313">
            <v>0.90096886799999998</v>
          </cell>
          <cell r="AM313">
            <v>2</v>
          </cell>
          <cell r="AN313" t="str">
            <v>PTCT41</v>
          </cell>
          <cell r="AO313" t="str">
            <v>Contributory others</v>
          </cell>
          <cell r="AP313" t="str">
            <v>https://www.hqsc.govt.nz/our-programmes/health-quality-evaluation/projects/patient-experience/adult-inpatient-experience/</v>
          </cell>
          <cell r="AQ313" t="str">
            <v>https://www.hqsc.govt.nz/our-programmes/health-quality-evaluation/projects/patient-experience/</v>
          </cell>
          <cell r="AR313">
            <v>100</v>
          </cell>
          <cell r="AS313" t="str">
            <v>N</v>
          </cell>
          <cell r="AT313">
            <v>83.670803395999997</v>
          </cell>
          <cell r="AU313">
            <v>-1.062107744</v>
          </cell>
          <cell r="AV313">
            <v>1.1280728605000001</v>
          </cell>
          <cell r="AW313">
            <v>5.3550582349999996</v>
          </cell>
          <cell r="AX313">
            <v>20</v>
          </cell>
          <cell r="AY313">
            <v>-0.2</v>
          </cell>
          <cell r="AZ313" t="str">
            <v>High</v>
          </cell>
          <cell r="BA313">
            <v>-0.2</v>
          </cell>
          <cell r="BB313">
            <v>-0.2</v>
          </cell>
          <cell r="BC313">
            <v>2.2000000000000002</v>
          </cell>
          <cell r="BD313" t="str">
            <v>Worse</v>
          </cell>
          <cell r="BF313">
            <v>-0.954544226</v>
          </cell>
          <cell r="BH313">
            <v>1.9821315096000001</v>
          </cell>
          <cell r="BK313">
            <v>-0.954544226</v>
          </cell>
          <cell r="BL313">
            <v>1.9821315096000001</v>
          </cell>
          <cell r="BM313">
            <v>0.2</v>
          </cell>
          <cell r="BN313">
            <v>0.2</v>
          </cell>
          <cell r="BO313">
            <v>83.67</v>
          </cell>
          <cell r="BP313" t="str">
            <v>Worse than national by 0.20 Z Score</v>
          </cell>
          <cell r="BQ313" t="str">
            <v>Measure NZ: 83.67</v>
          </cell>
          <cell r="BR313" t="str">
            <v>Quarterly report of quarter APR-JUN2019</v>
          </cell>
          <cell r="BS313" t="str">
            <v>Quarterly report of quarter JUL-SEP2014</v>
          </cell>
          <cell r="BT313" t="str">
            <v>Quarterly report</v>
          </cell>
          <cell r="BU313">
            <v>43708</v>
          </cell>
        </row>
        <row r="314">
          <cell r="A314" t="str">
            <v>ConfidenceNurses</v>
          </cell>
          <cell r="B314">
            <v>21</v>
          </cell>
          <cell r="C314">
            <v>43556</v>
          </cell>
          <cell r="D314" t="str">
            <v>Qrt</v>
          </cell>
          <cell r="F314">
            <v>108</v>
          </cell>
          <cell r="G314">
            <v>87</v>
          </cell>
          <cell r="H314">
            <v>80.555555556000002</v>
          </cell>
          <cell r="I314" t="str">
            <v>Percentage of respondents who always trusted the nurses taking care of/treating them</v>
          </cell>
          <cell r="J314" t="str">
            <v>PTCT</v>
          </cell>
          <cell r="K314" t="str">
            <v>ADDQ</v>
          </cell>
          <cell r="N314" t="str">
            <v>P</v>
          </cell>
          <cell r="O314" t="str">
            <v>Rate</v>
          </cell>
          <cell r="Q314" t="str">
            <v>Y</v>
          </cell>
          <cell r="R314" t="str">
            <v>Waitemata DHB</v>
          </cell>
          <cell r="S314" t="str">
            <v>Y</v>
          </cell>
          <cell r="T314">
            <v>100</v>
          </cell>
          <cell r="V314">
            <v>0</v>
          </cell>
          <cell r="W314" t="str">
            <v>High</v>
          </cell>
          <cell r="X314">
            <v>83.670803395999997</v>
          </cell>
          <cell r="Y314" t="str">
            <v>LastPeriod</v>
          </cell>
          <cell r="AA314">
            <v>79.245283018999999</v>
          </cell>
          <cell r="AB314">
            <v>80.555555556000002</v>
          </cell>
          <cell r="AC314">
            <v>41821</v>
          </cell>
          <cell r="AD314">
            <v>43556</v>
          </cell>
          <cell r="AE314" t="str">
            <v>SRV</v>
          </cell>
          <cell r="AF314" t="str">
            <v>patients</v>
          </cell>
          <cell r="AH314">
            <v>115.71</v>
          </cell>
          <cell r="AJ314">
            <v>-0.43388373899999999</v>
          </cell>
          <cell r="AL314">
            <v>0.90096886799999998</v>
          </cell>
          <cell r="AM314">
            <v>2</v>
          </cell>
          <cell r="AN314" t="str">
            <v>PTCT41</v>
          </cell>
          <cell r="AO314" t="str">
            <v>Contributory others</v>
          </cell>
          <cell r="AP314" t="str">
            <v>https://www.hqsc.govt.nz/our-programmes/health-quality-evaluation/projects/patient-experience/adult-inpatient-experience/</v>
          </cell>
          <cell r="AQ314" t="str">
            <v>https://www.hqsc.govt.nz/our-programmes/health-quality-evaluation/projects/patient-experience/</v>
          </cell>
          <cell r="AR314">
            <v>100</v>
          </cell>
          <cell r="AS314" t="str">
            <v>N</v>
          </cell>
          <cell r="AT314">
            <v>83.670803395999997</v>
          </cell>
          <cell r="AU314">
            <v>-3.115247841</v>
          </cell>
          <cell r="AV314">
            <v>9.7047691102999991</v>
          </cell>
          <cell r="AW314">
            <v>5.3550582349999996</v>
          </cell>
          <cell r="AX314">
            <v>20</v>
          </cell>
          <cell r="AY314">
            <v>-0.57999999999999996</v>
          </cell>
          <cell r="AZ314" t="str">
            <v>High</v>
          </cell>
          <cell r="BA314">
            <v>-0.57999999999999996</v>
          </cell>
          <cell r="BB314">
            <v>-0.57999999999999996</v>
          </cell>
          <cell r="BC314">
            <v>2.58</v>
          </cell>
          <cell r="BD314" t="str">
            <v>Worse</v>
          </cell>
          <cell r="BF314">
            <v>-1.119420047</v>
          </cell>
          <cell r="BH314">
            <v>2.3244996794000001</v>
          </cell>
          <cell r="BK314">
            <v>-1.119420047</v>
          </cell>
          <cell r="BL314">
            <v>2.3244996794000001</v>
          </cell>
          <cell r="BM314">
            <v>0.57999999999999996</v>
          </cell>
          <cell r="BN314">
            <v>0.57999999999999996</v>
          </cell>
          <cell r="BO314">
            <v>83.67</v>
          </cell>
          <cell r="BP314" t="str">
            <v>Worse than national by 0.58 Z Score</v>
          </cell>
          <cell r="BQ314" t="str">
            <v>Measure NZ: 83.67</v>
          </cell>
          <cell r="BR314" t="str">
            <v>Quarterly report of quarter APR-JUN2019</v>
          </cell>
          <cell r="BS314" t="str">
            <v>Quarterly report of quarter JUL-SEP2014</v>
          </cell>
          <cell r="BT314" t="str">
            <v>Quarterly report</v>
          </cell>
          <cell r="BU314">
            <v>43708</v>
          </cell>
        </row>
        <row r="315">
          <cell r="A315" t="str">
            <v>ConfidenceNurses</v>
          </cell>
          <cell r="B315">
            <v>111</v>
          </cell>
          <cell r="C315">
            <v>43556</v>
          </cell>
          <cell r="D315" t="str">
            <v>Qrt</v>
          </cell>
          <cell r="F315">
            <v>39</v>
          </cell>
          <cell r="G315">
            <v>35</v>
          </cell>
          <cell r="H315">
            <v>89.743589744000005</v>
          </cell>
          <cell r="I315" t="str">
            <v>Percentage of respondents who always trusted the nurses taking care of/treating them</v>
          </cell>
          <cell r="J315" t="str">
            <v>PTCT</v>
          </cell>
          <cell r="K315" t="str">
            <v>ADDQ</v>
          </cell>
          <cell r="N315" t="str">
            <v>P</v>
          </cell>
          <cell r="O315" t="str">
            <v>Rate</v>
          </cell>
          <cell r="Q315" t="str">
            <v>Y</v>
          </cell>
          <cell r="R315" t="str">
            <v>West Coast DHB</v>
          </cell>
          <cell r="S315" t="str">
            <v>Y</v>
          </cell>
          <cell r="T315">
            <v>100</v>
          </cell>
          <cell r="V315">
            <v>0</v>
          </cell>
          <cell r="W315" t="str">
            <v>High</v>
          </cell>
          <cell r="X315">
            <v>83.670803395999997</v>
          </cell>
          <cell r="Y315" t="str">
            <v>LastPeriod</v>
          </cell>
          <cell r="AA315">
            <v>87.5</v>
          </cell>
          <cell r="AB315">
            <v>89.743589744000005</v>
          </cell>
          <cell r="AC315">
            <v>41821</v>
          </cell>
          <cell r="AD315">
            <v>43556</v>
          </cell>
          <cell r="AE315" t="str">
            <v>SRV</v>
          </cell>
          <cell r="AF315" t="str">
            <v>patients</v>
          </cell>
          <cell r="AH315">
            <v>115.71</v>
          </cell>
          <cell r="AJ315">
            <v>-0.43388373899999999</v>
          </cell>
          <cell r="AL315">
            <v>0.90096886799999998</v>
          </cell>
          <cell r="AM315">
            <v>2</v>
          </cell>
          <cell r="AN315" t="str">
            <v>PTCT41</v>
          </cell>
          <cell r="AO315" t="str">
            <v>Contributory others</v>
          </cell>
          <cell r="AP315" t="str">
            <v>https://www.hqsc.govt.nz/our-programmes/health-quality-evaluation/projects/patient-experience/adult-inpatient-experience/</v>
          </cell>
          <cell r="AQ315" t="str">
            <v>https://www.hqsc.govt.nz/our-programmes/health-quality-evaluation/projects/patient-experience/</v>
          </cell>
          <cell r="AR315">
            <v>100</v>
          </cell>
          <cell r="AS315" t="str">
            <v>N</v>
          </cell>
          <cell r="AT315">
            <v>83.670803395999997</v>
          </cell>
          <cell r="AU315">
            <v>6.0727863471000001</v>
          </cell>
          <cell r="AV315">
            <v>36.878734018000003</v>
          </cell>
          <cell r="AW315">
            <v>5.3550582349999996</v>
          </cell>
          <cell r="AX315">
            <v>20</v>
          </cell>
          <cell r="AY315">
            <v>1.1299999999999999</v>
          </cell>
          <cell r="AZ315" t="str">
            <v>High</v>
          </cell>
          <cell r="BA315">
            <v>1.1299999999999999</v>
          </cell>
          <cell r="BB315">
            <v>1.1299999999999999</v>
          </cell>
          <cell r="BC315">
            <v>0.93500000000000005</v>
          </cell>
          <cell r="BD315" t="str">
            <v>Better</v>
          </cell>
          <cell r="BF315">
            <v>-0.40568129600000002</v>
          </cell>
          <cell r="BH315">
            <v>0.84240589160000001</v>
          </cell>
          <cell r="BK315">
            <v>-0.40568129600000002</v>
          </cell>
          <cell r="BL315">
            <v>0.84240589160000001</v>
          </cell>
          <cell r="BM315">
            <v>1.1299999999999999</v>
          </cell>
          <cell r="BN315">
            <v>1.1299999999999999</v>
          </cell>
          <cell r="BO315">
            <v>83.67</v>
          </cell>
          <cell r="BP315" t="str">
            <v>Better than national by 1.13 Z Score</v>
          </cell>
          <cell r="BQ315" t="str">
            <v>Measure NZ: 83.67</v>
          </cell>
          <cell r="BR315" t="str">
            <v>Quarterly report of quarter APR-JUN2019</v>
          </cell>
          <cell r="BS315" t="str">
            <v>Quarterly report of quarter JUL-SEP2014</v>
          </cell>
          <cell r="BT315" t="str">
            <v>Quarterly report</v>
          </cell>
          <cell r="BU315">
            <v>43708</v>
          </cell>
        </row>
        <row r="316">
          <cell r="A316" t="str">
            <v>ConfidenceNurses</v>
          </cell>
          <cell r="B316">
            <v>82</v>
          </cell>
          <cell r="C316">
            <v>43556</v>
          </cell>
          <cell r="D316" t="str">
            <v>Qrt</v>
          </cell>
          <cell r="F316">
            <v>34</v>
          </cell>
          <cell r="G316">
            <v>30</v>
          </cell>
          <cell r="H316">
            <v>88.235294117999999</v>
          </cell>
          <cell r="I316" t="str">
            <v>Percentage of respondents who always trusted the nurses taking care of/treating them</v>
          </cell>
          <cell r="J316" t="str">
            <v>PTCT</v>
          </cell>
          <cell r="K316" t="str">
            <v>ADDQ</v>
          </cell>
          <cell r="N316" t="str">
            <v>P</v>
          </cell>
          <cell r="O316" t="str">
            <v>Rate</v>
          </cell>
          <cell r="Q316" t="str">
            <v>Y</v>
          </cell>
          <cell r="R316" t="str">
            <v>Whanganui DHB</v>
          </cell>
          <cell r="S316" t="str">
            <v>Y</v>
          </cell>
          <cell r="T316">
            <v>100</v>
          </cell>
          <cell r="V316">
            <v>0</v>
          </cell>
          <cell r="W316" t="str">
            <v>High</v>
          </cell>
          <cell r="X316">
            <v>83.670803395999997</v>
          </cell>
          <cell r="Y316" t="str">
            <v>LastPeriod</v>
          </cell>
          <cell r="AA316">
            <v>84.782608695999997</v>
          </cell>
          <cell r="AB316">
            <v>88.235294117999999</v>
          </cell>
          <cell r="AC316">
            <v>41821</v>
          </cell>
          <cell r="AD316">
            <v>43556</v>
          </cell>
          <cell r="AE316" t="str">
            <v>SRV</v>
          </cell>
          <cell r="AF316" t="str">
            <v>patients</v>
          </cell>
          <cell r="AH316">
            <v>115.71</v>
          </cell>
          <cell r="AJ316">
            <v>-0.43388373899999999</v>
          </cell>
          <cell r="AL316">
            <v>0.90096886799999998</v>
          </cell>
          <cell r="AM316">
            <v>2</v>
          </cell>
          <cell r="AN316" t="str">
            <v>PTCT41</v>
          </cell>
          <cell r="AO316" t="str">
            <v>Contributory others</v>
          </cell>
          <cell r="AP316" t="str">
            <v>https://www.hqsc.govt.nz/our-programmes/health-quality-evaluation/projects/patient-experience/adult-inpatient-experience/</v>
          </cell>
          <cell r="AQ316" t="str">
            <v>https://www.hqsc.govt.nz/our-programmes/health-quality-evaluation/projects/patient-experience/</v>
          </cell>
          <cell r="AR316">
            <v>100</v>
          </cell>
          <cell r="AS316" t="str">
            <v>N</v>
          </cell>
          <cell r="AT316">
            <v>83.670803395999997</v>
          </cell>
          <cell r="AU316">
            <v>4.5644907212000003</v>
          </cell>
          <cell r="AV316">
            <v>20.834575544</v>
          </cell>
          <cell r="AW316">
            <v>5.3550582349999996</v>
          </cell>
          <cell r="AX316">
            <v>20</v>
          </cell>
          <cell r="AY316">
            <v>0.85</v>
          </cell>
          <cell r="AZ316" t="str">
            <v>High</v>
          </cell>
          <cell r="BA316">
            <v>0.85</v>
          </cell>
          <cell r="BB316">
            <v>0.85</v>
          </cell>
          <cell r="BC316">
            <v>1.1499999999999999</v>
          </cell>
          <cell r="BD316" t="str">
            <v>Better</v>
          </cell>
          <cell r="BF316">
            <v>-0.49896629999999997</v>
          </cell>
          <cell r="BH316">
            <v>1.0361141981999999</v>
          </cell>
          <cell r="BK316">
            <v>-0.49896629999999997</v>
          </cell>
          <cell r="BL316">
            <v>1.0361141981999999</v>
          </cell>
          <cell r="BM316">
            <v>0.85</v>
          </cell>
          <cell r="BN316">
            <v>0.85</v>
          </cell>
          <cell r="BO316">
            <v>83.67</v>
          </cell>
          <cell r="BP316" t="str">
            <v>Better than national by 0.85 Z Score</v>
          </cell>
          <cell r="BQ316" t="str">
            <v>Measure NZ: 83.67</v>
          </cell>
          <cell r="BR316" t="str">
            <v>Quarterly report of quarter APR-JUN2019</v>
          </cell>
          <cell r="BS316" t="str">
            <v>Quarterly report of quarter JUL-SEP2014</v>
          </cell>
          <cell r="BT316" t="str">
            <v>Quarterly report</v>
          </cell>
          <cell r="BU316">
            <v>43708</v>
          </cell>
        </row>
        <row r="317">
          <cell r="A317" t="str">
            <v>ConfidenceOthers</v>
          </cell>
          <cell r="B317">
            <v>22</v>
          </cell>
          <cell r="C317">
            <v>43556</v>
          </cell>
          <cell r="D317" t="str">
            <v>Qrt</v>
          </cell>
          <cell r="F317">
            <v>43</v>
          </cell>
          <cell r="G317">
            <v>32</v>
          </cell>
          <cell r="H317">
            <v>74.418604650999995</v>
          </cell>
          <cell r="I317" t="str">
            <v>Percentage of respondents who always trusted the healthcare team members taking care of/treating them</v>
          </cell>
          <cell r="J317" t="str">
            <v>PTCT</v>
          </cell>
          <cell r="K317" t="str">
            <v>ADDQ</v>
          </cell>
          <cell r="N317" t="str">
            <v>P</v>
          </cell>
          <cell r="O317" t="str">
            <v>Rate</v>
          </cell>
          <cell r="Q317" t="str">
            <v>Y</v>
          </cell>
          <cell r="R317" t="str">
            <v>Auckland DHB</v>
          </cell>
          <cell r="S317" t="str">
            <v>Y</v>
          </cell>
          <cell r="T317">
            <v>100</v>
          </cell>
          <cell r="V317">
            <v>0</v>
          </cell>
          <cell r="W317" t="str">
            <v>High</v>
          </cell>
          <cell r="X317">
            <v>83.034257749000005</v>
          </cell>
          <cell r="Y317" t="str">
            <v>LastPeriod</v>
          </cell>
          <cell r="AA317">
            <v>68.292682927000001</v>
          </cell>
          <cell r="AB317">
            <v>74.418604650999995</v>
          </cell>
          <cell r="AC317">
            <v>41821</v>
          </cell>
          <cell r="AD317">
            <v>43556</v>
          </cell>
          <cell r="AE317" t="str">
            <v>SRV</v>
          </cell>
          <cell r="AF317" t="str">
            <v>patients</v>
          </cell>
          <cell r="AH317">
            <v>105.43</v>
          </cell>
          <cell r="AJ317">
            <v>-0.26603684599999999</v>
          </cell>
          <cell r="AL317">
            <v>0.96396286099999995</v>
          </cell>
          <cell r="AM317">
            <v>2</v>
          </cell>
          <cell r="AN317" t="str">
            <v>PTCT42</v>
          </cell>
          <cell r="AO317" t="str">
            <v>Contributory others</v>
          </cell>
          <cell r="AP317" t="str">
            <v>https://www.hqsc.govt.nz/our-programmes/health-quality-evaluation/projects/patient-experience/adult-inpatient-experience/</v>
          </cell>
          <cell r="AQ317" t="str">
            <v>https://www.hqsc.govt.nz/our-programmes/health-quality-evaluation/projects/patient-experience/</v>
          </cell>
          <cell r="AR317">
            <v>100</v>
          </cell>
          <cell r="AS317" t="str">
            <v>N</v>
          </cell>
          <cell r="AT317">
            <v>83.034257749000005</v>
          </cell>
          <cell r="AU317">
            <v>-8.6156530979999992</v>
          </cell>
          <cell r="AV317">
            <v>74.229478298000004</v>
          </cell>
          <cell r="AW317">
            <v>5.1224559572999997</v>
          </cell>
          <cell r="AX317">
            <v>20</v>
          </cell>
          <cell r="AY317">
            <v>-1.68</v>
          </cell>
          <cell r="AZ317" t="str">
            <v>High</v>
          </cell>
          <cell r="BA317">
            <v>-1.68</v>
          </cell>
          <cell r="BB317">
            <v>-1.68</v>
          </cell>
          <cell r="BC317">
            <v>3.34</v>
          </cell>
          <cell r="BD317" t="str">
            <v>Worse</v>
          </cell>
          <cell r="BF317">
            <v>-0.88856306600000001</v>
          </cell>
          <cell r="BH317">
            <v>3.2196359556999998</v>
          </cell>
          <cell r="BK317">
            <v>-0.88856306600000001</v>
          </cell>
          <cell r="BL317">
            <v>3.2196359556999998</v>
          </cell>
          <cell r="BM317">
            <v>1.68</v>
          </cell>
          <cell r="BN317">
            <v>1.68</v>
          </cell>
          <cell r="BO317">
            <v>83.03</v>
          </cell>
          <cell r="BP317" t="str">
            <v>Worse than national by 1.68 Z Score</v>
          </cell>
          <cell r="BQ317" t="str">
            <v>Measure NZ: 83.03</v>
          </cell>
          <cell r="BR317" t="str">
            <v>Quarterly report of quarter APR-JUN2019</v>
          </cell>
          <cell r="BS317" t="str">
            <v>Quarterly report of quarter JUL-SEP2014</v>
          </cell>
          <cell r="BT317" t="str">
            <v>Quarterly report</v>
          </cell>
          <cell r="BU317">
            <v>43708</v>
          </cell>
        </row>
        <row r="318">
          <cell r="A318" t="str">
            <v>ConfidenceOthers</v>
          </cell>
          <cell r="B318">
            <v>47</v>
          </cell>
          <cell r="C318">
            <v>43556</v>
          </cell>
          <cell r="D318" t="str">
            <v>Qrt</v>
          </cell>
          <cell r="F318">
            <v>66</v>
          </cell>
          <cell r="G318">
            <v>58</v>
          </cell>
          <cell r="H318">
            <v>87.878787879000001</v>
          </cell>
          <cell r="I318" t="str">
            <v>Percentage of respondents who always trusted the healthcare team members taking care of/treating them</v>
          </cell>
          <cell r="J318" t="str">
            <v>PTCT</v>
          </cell>
          <cell r="K318" t="str">
            <v>ADDQ</v>
          </cell>
          <cell r="N318" t="str">
            <v>P</v>
          </cell>
          <cell r="O318" t="str">
            <v>Rate</v>
          </cell>
          <cell r="Q318" t="str">
            <v>Y</v>
          </cell>
          <cell r="R318" t="str">
            <v>Bay of Plenty DHB</v>
          </cell>
          <cell r="S318" t="str">
            <v>Y</v>
          </cell>
          <cell r="T318">
            <v>100</v>
          </cell>
          <cell r="V318">
            <v>0</v>
          </cell>
          <cell r="W318" t="str">
            <v>High</v>
          </cell>
          <cell r="X318">
            <v>83.034257749000005</v>
          </cell>
          <cell r="Y318" t="str">
            <v>LastPeriod</v>
          </cell>
          <cell r="AA318">
            <v>74.137931034000005</v>
          </cell>
          <cell r="AB318">
            <v>87.878787879000001</v>
          </cell>
          <cell r="AC318">
            <v>41821</v>
          </cell>
          <cell r="AD318">
            <v>43556</v>
          </cell>
          <cell r="AE318" t="str">
            <v>SRV</v>
          </cell>
          <cell r="AF318" t="str">
            <v>patients</v>
          </cell>
          <cell r="AH318">
            <v>105.43</v>
          </cell>
          <cell r="AJ318">
            <v>-0.26603684599999999</v>
          </cell>
          <cell r="AL318">
            <v>0.96396286099999995</v>
          </cell>
          <cell r="AM318">
            <v>2</v>
          </cell>
          <cell r="AN318" t="str">
            <v>PTCT42</v>
          </cell>
          <cell r="AO318" t="str">
            <v>Contributory others</v>
          </cell>
          <cell r="AP318" t="str">
            <v>https://www.hqsc.govt.nz/our-programmes/health-quality-evaluation/projects/patient-experience/adult-inpatient-experience/</v>
          </cell>
          <cell r="AQ318" t="str">
            <v>https://www.hqsc.govt.nz/our-programmes/health-quality-evaluation/projects/patient-experience/</v>
          </cell>
          <cell r="AR318">
            <v>100</v>
          </cell>
          <cell r="AS318" t="str">
            <v>N</v>
          </cell>
          <cell r="AT318">
            <v>83.034257749000005</v>
          </cell>
          <cell r="AU318">
            <v>4.8445301299999999</v>
          </cell>
          <cell r="AV318">
            <v>23.469472181</v>
          </cell>
          <cell r="AW318">
            <v>5.1224559572999997</v>
          </cell>
          <cell r="AX318">
            <v>20</v>
          </cell>
          <cell r="AY318">
            <v>0.95</v>
          </cell>
          <cell r="AZ318" t="str">
            <v>High</v>
          </cell>
          <cell r="BA318">
            <v>0.95</v>
          </cell>
          <cell r="BB318">
            <v>0.95</v>
          </cell>
          <cell r="BC318">
            <v>1.05</v>
          </cell>
          <cell r="BD318" t="str">
            <v>Better</v>
          </cell>
          <cell r="BF318">
            <v>-0.279338688</v>
          </cell>
          <cell r="BH318">
            <v>1.0121610041</v>
          </cell>
          <cell r="BK318">
            <v>-0.279338688</v>
          </cell>
          <cell r="BL318">
            <v>1.0121610041</v>
          </cell>
          <cell r="BM318">
            <v>0.95</v>
          </cell>
          <cell r="BN318">
            <v>0.95</v>
          </cell>
          <cell r="BO318">
            <v>83.03</v>
          </cell>
          <cell r="BP318" t="str">
            <v>Better than national by 0.95 Z Score</v>
          </cell>
          <cell r="BQ318" t="str">
            <v>Measure NZ: 83.03</v>
          </cell>
          <cell r="BR318" t="str">
            <v>Quarterly report of quarter APR-JUN2019</v>
          </cell>
          <cell r="BS318" t="str">
            <v>Quarterly report of quarter JUL-SEP2014</v>
          </cell>
          <cell r="BT318" t="str">
            <v>Quarterly report</v>
          </cell>
          <cell r="BU318">
            <v>43708</v>
          </cell>
        </row>
        <row r="319">
          <cell r="A319" t="str">
            <v>ConfidenceOthers</v>
          </cell>
          <cell r="B319">
            <v>121</v>
          </cell>
          <cell r="C319">
            <v>43556</v>
          </cell>
          <cell r="D319" t="str">
            <v>Qrt</v>
          </cell>
          <cell r="F319">
            <v>171</v>
          </cell>
          <cell r="G319">
            <v>139</v>
          </cell>
          <cell r="H319">
            <v>81.286549707999995</v>
          </cell>
          <cell r="I319" t="str">
            <v>Percentage of respondents who always trusted the healthcare team members taking care of/treating them</v>
          </cell>
          <cell r="J319" t="str">
            <v>PTCT</v>
          </cell>
          <cell r="K319" t="str">
            <v>ADDQ</v>
          </cell>
          <cell r="N319" t="str">
            <v>P</v>
          </cell>
          <cell r="O319" t="str">
            <v>Rate</v>
          </cell>
          <cell r="Q319" t="str">
            <v>Y</v>
          </cell>
          <cell r="R319" t="str">
            <v>Canterbury DHB</v>
          </cell>
          <cell r="S319" t="str">
            <v>Y</v>
          </cell>
          <cell r="T319">
            <v>100</v>
          </cell>
          <cell r="V319">
            <v>0</v>
          </cell>
          <cell r="W319" t="str">
            <v>High</v>
          </cell>
          <cell r="X319">
            <v>83.034257749000005</v>
          </cell>
          <cell r="Y319" t="str">
            <v>LastPeriod</v>
          </cell>
          <cell r="AA319">
            <v>87.5</v>
          </cell>
          <cell r="AB319">
            <v>81.286549707999995</v>
          </cell>
          <cell r="AC319">
            <v>41821</v>
          </cell>
          <cell r="AD319">
            <v>43556</v>
          </cell>
          <cell r="AE319" t="str">
            <v>SRV</v>
          </cell>
          <cell r="AF319" t="str">
            <v>patients</v>
          </cell>
          <cell r="AH319">
            <v>105.43</v>
          </cell>
          <cell r="AJ319">
            <v>-0.26603684599999999</v>
          </cell>
          <cell r="AL319">
            <v>0.96396286099999995</v>
          </cell>
          <cell r="AM319">
            <v>2</v>
          </cell>
          <cell r="AN319" t="str">
            <v>PTCT42</v>
          </cell>
          <cell r="AO319" t="str">
            <v>Contributory others</v>
          </cell>
          <cell r="AP319" t="str">
            <v>https://www.hqsc.govt.nz/our-programmes/health-quality-evaluation/projects/patient-experience/adult-inpatient-experience/</v>
          </cell>
          <cell r="AQ319" t="str">
            <v>https://www.hqsc.govt.nz/our-programmes/health-quality-evaluation/projects/patient-experience/</v>
          </cell>
          <cell r="AR319">
            <v>100</v>
          </cell>
          <cell r="AS319" t="str">
            <v>N</v>
          </cell>
          <cell r="AT319">
            <v>83.034257749000005</v>
          </cell>
          <cell r="AU319">
            <v>-1.7477080410000001</v>
          </cell>
          <cell r="AV319">
            <v>3.0544833971999998</v>
          </cell>
          <cell r="AW319">
            <v>5.1224559572999997</v>
          </cell>
          <cell r="AX319">
            <v>20</v>
          </cell>
          <cell r="AY319">
            <v>-0.34</v>
          </cell>
          <cell r="AZ319" t="str">
            <v>High</v>
          </cell>
          <cell r="BA319">
            <v>-0.34</v>
          </cell>
          <cell r="BB319">
            <v>-0.34</v>
          </cell>
          <cell r="BC319">
            <v>2.34</v>
          </cell>
          <cell r="BD319" t="str">
            <v>Worse</v>
          </cell>
          <cell r="BF319">
            <v>-0.62252622000000002</v>
          </cell>
          <cell r="BH319">
            <v>2.2556730947000001</v>
          </cell>
          <cell r="BK319">
            <v>-0.62252622000000002</v>
          </cell>
          <cell r="BL319">
            <v>2.2556730947000001</v>
          </cell>
          <cell r="BM319">
            <v>0.34</v>
          </cell>
          <cell r="BN319">
            <v>0.34</v>
          </cell>
          <cell r="BO319">
            <v>83.03</v>
          </cell>
          <cell r="BP319" t="str">
            <v>Worse than national by 0.34 Z Score</v>
          </cell>
          <cell r="BQ319" t="str">
            <v>Measure NZ: 83.03</v>
          </cell>
          <cell r="BR319" t="str">
            <v>Quarterly report of quarter APR-JUN2019</v>
          </cell>
          <cell r="BS319" t="str">
            <v>Quarterly report of quarter JUL-SEP2014</v>
          </cell>
          <cell r="BT319" t="str">
            <v>Quarterly report</v>
          </cell>
          <cell r="BU319">
            <v>43708</v>
          </cell>
        </row>
        <row r="320">
          <cell r="A320" t="str">
            <v>ConfidenceOthers</v>
          </cell>
          <cell r="B320">
            <v>91</v>
          </cell>
          <cell r="C320">
            <v>43556</v>
          </cell>
          <cell r="D320" t="str">
            <v>Qrt</v>
          </cell>
          <cell r="F320">
            <v>82</v>
          </cell>
          <cell r="G320">
            <v>67</v>
          </cell>
          <cell r="H320">
            <v>81.707317072999999</v>
          </cell>
          <cell r="I320" t="str">
            <v>Percentage of respondents who always trusted the healthcare team members taking care of/treating them</v>
          </cell>
          <cell r="J320" t="str">
            <v>PTCT</v>
          </cell>
          <cell r="K320" t="str">
            <v>ADDQ</v>
          </cell>
          <cell r="N320" t="str">
            <v>P</v>
          </cell>
          <cell r="O320" t="str">
            <v>Rate</v>
          </cell>
          <cell r="Q320" t="str">
            <v>Y</v>
          </cell>
          <cell r="R320" t="str">
            <v>Capital &amp; Coast DHB</v>
          </cell>
          <cell r="S320" t="str">
            <v>Y</v>
          </cell>
          <cell r="T320">
            <v>100</v>
          </cell>
          <cell r="V320">
            <v>0</v>
          </cell>
          <cell r="W320" t="str">
            <v>High</v>
          </cell>
          <cell r="X320">
            <v>83.034257749000005</v>
          </cell>
          <cell r="Y320" t="str">
            <v>LastPeriod</v>
          </cell>
          <cell r="AA320">
            <v>81.707317072999999</v>
          </cell>
          <cell r="AB320">
            <v>81.707317072999999</v>
          </cell>
          <cell r="AC320">
            <v>41821</v>
          </cell>
          <cell r="AD320">
            <v>43556</v>
          </cell>
          <cell r="AE320" t="str">
            <v>SRV</v>
          </cell>
          <cell r="AF320" t="str">
            <v>patients</v>
          </cell>
          <cell r="AH320">
            <v>105.43</v>
          </cell>
          <cell r="AJ320">
            <v>-0.26603684599999999</v>
          </cell>
          <cell r="AL320">
            <v>0.96396286099999995</v>
          </cell>
          <cell r="AM320">
            <v>2</v>
          </cell>
          <cell r="AN320" t="str">
            <v>PTCT42</v>
          </cell>
          <cell r="AO320" t="str">
            <v>Contributory others</v>
          </cell>
          <cell r="AP320" t="str">
            <v>https://www.hqsc.govt.nz/our-programmes/health-quality-evaluation/projects/patient-experience/adult-inpatient-experience/</v>
          </cell>
          <cell r="AQ320" t="str">
            <v>https://www.hqsc.govt.nz/our-programmes/health-quality-evaluation/projects/patient-experience/</v>
          </cell>
          <cell r="AR320">
            <v>100</v>
          </cell>
          <cell r="AS320" t="str">
            <v>N</v>
          </cell>
          <cell r="AT320">
            <v>83.034257749000005</v>
          </cell>
          <cell r="AU320">
            <v>-1.326940676</v>
          </cell>
          <cell r="AV320">
            <v>1.7607715566</v>
          </cell>
          <cell r="AW320">
            <v>5.1224559572999997</v>
          </cell>
          <cell r="AX320">
            <v>20</v>
          </cell>
          <cell r="AY320">
            <v>-0.26</v>
          </cell>
          <cell r="AZ320" t="str">
            <v>High</v>
          </cell>
          <cell r="BA320">
            <v>-0.26</v>
          </cell>
          <cell r="BB320">
            <v>-0.26</v>
          </cell>
          <cell r="BC320">
            <v>2.2599999999999998</v>
          </cell>
          <cell r="BD320" t="str">
            <v>Worse</v>
          </cell>
          <cell r="BF320">
            <v>-0.60124327200000005</v>
          </cell>
          <cell r="BH320">
            <v>2.1785560659000001</v>
          </cell>
          <cell r="BK320">
            <v>-0.60124327200000005</v>
          </cell>
          <cell r="BL320">
            <v>2.1785560659000001</v>
          </cell>
          <cell r="BM320">
            <v>0.26</v>
          </cell>
          <cell r="BN320">
            <v>0.26</v>
          </cell>
          <cell r="BO320">
            <v>83.03</v>
          </cell>
          <cell r="BP320" t="str">
            <v>Worse than national by 0.26 Z Score</v>
          </cell>
          <cell r="BQ320" t="str">
            <v>Measure NZ: 83.03</v>
          </cell>
          <cell r="BR320" t="str">
            <v>Quarterly report of quarter APR-JUN2019</v>
          </cell>
          <cell r="BS320" t="str">
            <v>Quarterly report of quarter JUL-SEP2014</v>
          </cell>
          <cell r="BT320" t="str">
            <v>Quarterly report</v>
          </cell>
          <cell r="BU320">
            <v>43708</v>
          </cell>
        </row>
        <row r="321">
          <cell r="A321" t="str">
            <v>ConfidenceOthers</v>
          </cell>
          <cell r="B321">
            <v>23</v>
          </cell>
          <cell r="C321">
            <v>43556</v>
          </cell>
          <cell r="D321" t="str">
            <v>Qrt</v>
          </cell>
          <cell r="F321">
            <v>42</v>
          </cell>
          <cell r="G321">
            <v>33</v>
          </cell>
          <cell r="H321">
            <v>78.571428570999998</v>
          </cell>
          <cell r="I321" t="str">
            <v>Percentage of respondents who always trusted the healthcare team members taking care of/treating them</v>
          </cell>
          <cell r="J321" t="str">
            <v>PTCT</v>
          </cell>
          <cell r="K321" t="str">
            <v>ADDQ</v>
          </cell>
          <cell r="N321" t="str">
            <v>P</v>
          </cell>
          <cell r="O321" t="str">
            <v>Rate</v>
          </cell>
          <cell r="Q321" t="str">
            <v>Y</v>
          </cell>
          <cell r="R321" t="str">
            <v>Counties Manukau Health</v>
          </cell>
          <cell r="S321" t="str">
            <v>Y</v>
          </cell>
          <cell r="T321">
            <v>100</v>
          </cell>
          <cell r="V321">
            <v>0</v>
          </cell>
          <cell r="W321" t="str">
            <v>High</v>
          </cell>
          <cell r="X321">
            <v>83.034257749000005</v>
          </cell>
          <cell r="Y321" t="str">
            <v>LastPeriod</v>
          </cell>
          <cell r="AA321">
            <v>81.818181817999999</v>
          </cell>
          <cell r="AB321">
            <v>78.571428570999998</v>
          </cell>
          <cell r="AC321">
            <v>41821</v>
          </cell>
          <cell r="AD321">
            <v>43556</v>
          </cell>
          <cell r="AE321" t="str">
            <v>SRV</v>
          </cell>
          <cell r="AF321" t="str">
            <v>patients</v>
          </cell>
          <cell r="AH321">
            <v>105.43</v>
          </cell>
          <cell r="AJ321">
            <v>-0.26603684599999999</v>
          </cell>
          <cell r="AL321">
            <v>0.96396286099999995</v>
          </cell>
          <cell r="AM321">
            <v>2</v>
          </cell>
          <cell r="AN321" t="str">
            <v>PTCT42</v>
          </cell>
          <cell r="AO321" t="str">
            <v>Contributory others</v>
          </cell>
          <cell r="AP321" t="str">
            <v>https://www.hqsc.govt.nz/our-programmes/health-quality-evaluation/projects/patient-experience/adult-inpatient-experience/</v>
          </cell>
          <cell r="AQ321" t="str">
            <v>https://www.hqsc.govt.nz/our-programmes/health-quality-evaluation/projects/patient-experience/</v>
          </cell>
          <cell r="AR321">
            <v>100</v>
          </cell>
          <cell r="AS321" t="str">
            <v>N</v>
          </cell>
          <cell r="AT321">
            <v>83.034257749000005</v>
          </cell>
          <cell r="AU321">
            <v>-4.4628291769999997</v>
          </cell>
          <cell r="AV321">
            <v>19.916844265999998</v>
          </cell>
          <cell r="AW321">
            <v>5.1224559572999997</v>
          </cell>
          <cell r="AX321">
            <v>20</v>
          </cell>
          <cell r="AY321">
            <v>-0.87</v>
          </cell>
          <cell r="AZ321" t="str">
            <v>High</v>
          </cell>
          <cell r="BA321">
            <v>-0.87</v>
          </cell>
          <cell r="BB321">
            <v>-0.87</v>
          </cell>
          <cell r="BC321">
            <v>2.87</v>
          </cell>
          <cell r="BD321" t="str">
            <v>Worse</v>
          </cell>
          <cell r="BF321">
            <v>-0.76352574799999995</v>
          </cell>
          <cell r="BH321">
            <v>2.7665734111</v>
          </cell>
          <cell r="BK321">
            <v>-0.76352574799999995</v>
          </cell>
          <cell r="BL321">
            <v>2.7665734111</v>
          </cell>
          <cell r="BM321">
            <v>0.87</v>
          </cell>
          <cell r="BN321">
            <v>0.87</v>
          </cell>
          <cell r="BO321">
            <v>83.03</v>
          </cell>
          <cell r="BP321" t="str">
            <v>Worse than national by 0.87 Z Score</v>
          </cell>
          <cell r="BQ321" t="str">
            <v>Measure NZ: 83.03</v>
          </cell>
          <cell r="BR321" t="str">
            <v>Quarterly report of quarter APR-JUN2019</v>
          </cell>
          <cell r="BS321" t="str">
            <v>Quarterly report of quarter JUL-SEP2014</v>
          </cell>
          <cell r="BT321" t="str">
            <v>Quarterly report</v>
          </cell>
          <cell r="BU321">
            <v>43708</v>
          </cell>
        </row>
        <row r="322">
          <cell r="A322" t="str">
            <v>ConfidenceOthers</v>
          </cell>
          <cell r="B322">
            <v>51</v>
          </cell>
          <cell r="C322">
            <v>43556</v>
          </cell>
          <cell r="D322" t="str">
            <v>Qrt</v>
          </cell>
          <cell r="F322">
            <v>28</v>
          </cell>
          <cell r="G322">
            <v>23</v>
          </cell>
          <cell r="H322">
            <v>82.142857143000001</v>
          </cell>
          <cell r="I322" t="str">
            <v>Percentage of respondents who always trusted the healthcare team members taking care of/treating them</v>
          </cell>
          <cell r="J322" t="str">
            <v>PTCT</v>
          </cell>
          <cell r="K322" t="str">
            <v>ADDQ</v>
          </cell>
          <cell r="N322" t="str">
            <v>P</v>
          </cell>
          <cell r="O322" t="str">
            <v>Rate</v>
          </cell>
          <cell r="Q322" t="str">
            <v>Y</v>
          </cell>
          <cell r="R322" t="str">
            <v>Hauora Tairawhiti</v>
          </cell>
          <cell r="S322" t="str">
            <v>Y</v>
          </cell>
          <cell r="T322">
            <v>100</v>
          </cell>
          <cell r="V322">
            <v>0</v>
          </cell>
          <cell r="W322" t="str">
            <v>High</v>
          </cell>
          <cell r="X322">
            <v>83.034257749000005</v>
          </cell>
          <cell r="Y322" t="str">
            <v>LastPeriod</v>
          </cell>
          <cell r="AA322">
            <v>33.333333332999999</v>
          </cell>
          <cell r="AB322">
            <v>82.142857143000001</v>
          </cell>
          <cell r="AC322">
            <v>41821</v>
          </cell>
          <cell r="AD322">
            <v>43556</v>
          </cell>
          <cell r="AE322" t="str">
            <v>SRV</v>
          </cell>
          <cell r="AF322" t="str">
            <v>patients</v>
          </cell>
          <cell r="AH322">
            <v>105.43</v>
          </cell>
          <cell r="AJ322">
            <v>-0.26603684599999999</v>
          </cell>
          <cell r="AL322">
            <v>0.96396286099999995</v>
          </cell>
          <cell r="AM322">
            <v>2</v>
          </cell>
          <cell r="AN322" t="str">
            <v>PTCT42</v>
          </cell>
          <cell r="AO322" t="str">
            <v>Contributory others</v>
          </cell>
          <cell r="AP322" t="str">
            <v>https://www.hqsc.govt.nz/our-programmes/health-quality-evaluation/projects/patient-experience/adult-inpatient-experience/</v>
          </cell>
          <cell r="AQ322" t="str">
            <v>https://www.hqsc.govt.nz/our-programmes/health-quality-evaluation/projects/patient-experience/</v>
          </cell>
          <cell r="AR322">
            <v>100</v>
          </cell>
          <cell r="AS322" t="str">
            <v>N</v>
          </cell>
          <cell r="AT322">
            <v>83.034257749000005</v>
          </cell>
          <cell r="AU322">
            <v>-0.89140060600000004</v>
          </cell>
          <cell r="AV322">
            <v>0.79459504020000005</v>
          </cell>
          <cell r="AW322">
            <v>5.1224559572999997</v>
          </cell>
          <cell r="AX322">
            <v>20</v>
          </cell>
          <cell r="AY322">
            <v>-0.17</v>
          </cell>
          <cell r="AZ322" t="str">
            <v>High</v>
          </cell>
          <cell r="BA322">
            <v>-0.17</v>
          </cell>
          <cell r="BB322">
            <v>-0.17</v>
          </cell>
          <cell r="BC322">
            <v>2.17</v>
          </cell>
          <cell r="BD322" t="str">
            <v>Worse</v>
          </cell>
          <cell r="BF322">
            <v>-0.57729995599999995</v>
          </cell>
          <cell r="BH322">
            <v>2.0917994084</v>
          </cell>
          <cell r="BK322">
            <v>-0.57729995599999995</v>
          </cell>
          <cell r="BL322">
            <v>2.0917994084</v>
          </cell>
          <cell r="BM322">
            <v>0.17</v>
          </cell>
          <cell r="BN322">
            <v>0.17</v>
          </cell>
          <cell r="BO322">
            <v>83.03</v>
          </cell>
          <cell r="BP322" t="str">
            <v>Worse than national by 0.17 Z Score</v>
          </cell>
          <cell r="BQ322" t="str">
            <v>Measure NZ: 83.03</v>
          </cell>
          <cell r="BR322" t="str">
            <v>Quarterly report of quarter APR-JUN2019</v>
          </cell>
          <cell r="BS322" t="str">
            <v>Quarterly report of quarter JUL-SEP2014</v>
          </cell>
          <cell r="BT322" t="str">
            <v>Quarterly report</v>
          </cell>
          <cell r="BU322">
            <v>43708</v>
          </cell>
        </row>
        <row r="323">
          <cell r="A323" t="str">
            <v>ConfidenceOthers</v>
          </cell>
          <cell r="B323">
            <v>61</v>
          </cell>
          <cell r="C323">
            <v>43556</v>
          </cell>
          <cell r="D323" t="str">
            <v>Qrt</v>
          </cell>
          <cell r="F323">
            <v>50</v>
          </cell>
          <cell r="G323">
            <v>39</v>
          </cell>
          <cell r="H323">
            <v>78</v>
          </cell>
          <cell r="I323" t="str">
            <v>Percentage of respondents who always trusted the healthcare team members taking care of/treating them</v>
          </cell>
          <cell r="J323" t="str">
            <v>PTCT</v>
          </cell>
          <cell r="K323" t="str">
            <v>ADDQ</v>
          </cell>
          <cell r="N323" t="str">
            <v>P</v>
          </cell>
          <cell r="O323" t="str">
            <v>Rate</v>
          </cell>
          <cell r="Q323" t="str">
            <v>Y</v>
          </cell>
          <cell r="R323" t="str">
            <v>Hawke’s Bay DHB</v>
          </cell>
          <cell r="S323" t="str">
            <v>Y</v>
          </cell>
          <cell r="T323">
            <v>100</v>
          </cell>
          <cell r="V323">
            <v>0</v>
          </cell>
          <cell r="W323" t="str">
            <v>High</v>
          </cell>
          <cell r="X323">
            <v>83.034257749000005</v>
          </cell>
          <cell r="Y323" t="str">
            <v>LastPeriod</v>
          </cell>
          <cell r="AA323">
            <v>77.419354838999993</v>
          </cell>
          <cell r="AB323">
            <v>78</v>
          </cell>
          <cell r="AC323">
            <v>41821</v>
          </cell>
          <cell r="AD323">
            <v>43556</v>
          </cell>
          <cell r="AE323" t="str">
            <v>SRV</v>
          </cell>
          <cell r="AF323" t="str">
            <v>patients</v>
          </cell>
          <cell r="AH323">
            <v>105.43</v>
          </cell>
          <cell r="AJ323">
            <v>-0.26603684599999999</v>
          </cell>
          <cell r="AL323">
            <v>0.96396286099999995</v>
          </cell>
          <cell r="AM323">
            <v>2</v>
          </cell>
          <cell r="AN323" t="str">
            <v>PTCT42</v>
          </cell>
          <cell r="AO323" t="str">
            <v>Contributory others</v>
          </cell>
          <cell r="AP323" t="str">
            <v>https://www.hqsc.govt.nz/our-programmes/health-quality-evaluation/projects/patient-experience/adult-inpatient-experience/</v>
          </cell>
          <cell r="AQ323" t="str">
            <v>https://www.hqsc.govt.nz/our-programmes/health-quality-evaluation/projects/patient-experience/</v>
          </cell>
          <cell r="AR323">
            <v>100</v>
          </cell>
          <cell r="AS323" t="str">
            <v>N</v>
          </cell>
          <cell r="AT323">
            <v>83.034257749000005</v>
          </cell>
          <cell r="AU323">
            <v>-5.034257749</v>
          </cell>
          <cell r="AV323">
            <v>25.343751081000001</v>
          </cell>
          <cell r="AW323">
            <v>5.1224559572999997</v>
          </cell>
          <cell r="AX323">
            <v>20</v>
          </cell>
          <cell r="AY323">
            <v>-0.98</v>
          </cell>
          <cell r="AZ323" t="str">
            <v>High</v>
          </cell>
          <cell r="BA323">
            <v>-0.98</v>
          </cell>
          <cell r="BB323">
            <v>-0.98</v>
          </cell>
          <cell r="BC323">
            <v>2.98</v>
          </cell>
          <cell r="BD323" t="str">
            <v>Worse</v>
          </cell>
          <cell r="BF323">
            <v>-0.79278980099999996</v>
          </cell>
          <cell r="BH323">
            <v>2.8726093258000001</v>
          </cell>
          <cell r="BK323">
            <v>-0.79278980099999996</v>
          </cell>
          <cell r="BL323">
            <v>2.8726093258000001</v>
          </cell>
          <cell r="BM323">
            <v>0.98</v>
          </cell>
          <cell r="BN323">
            <v>0.98</v>
          </cell>
          <cell r="BO323">
            <v>83.03</v>
          </cell>
          <cell r="BP323" t="str">
            <v>Worse than national by 0.98 Z Score</v>
          </cell>
          <cell r="BQ323" t="str">
            <v>Measure NZ: 83.03</v>
          </cell>
          <cell r="BR323" t="str">
            <v>Quarterly report of quarter APR-JUN2019</v>
          </cell>
          <cell r="BS323" t="str">
            <v>Quarterly report of quarter JUL-SEP2014</v>
          </cell>
          <cell r="BT323" t="str">
            <v>Quarterly report</v>
          </cell>
          <cell r="BU323">
            <v>43708</v>
          </cell>
        </row>
        <row r="324">
          <cell r="A324" t="str">
            <v>ConfidenceOthers</v>
          </cell>
          <cell r="B324">
            <v>92</v>
          </cell>
          <cell r="C324">
            <v>43556</v>
          </cell>
          <cell r="D324" t="str">
            <v>Qrt</v>
          </cell>
          <cell r="F324">
            <v>73</v>
          </cell>
          <cell r="G324">
            <v>62</v>
          </cell>
          <cell r="H324">
            <v>84.931506849000002</v>
          </cell>
          <cell r="I324" t="str">
            <v>Percentage of respondents who always trusted the healthcare team members taking care of/treating them</v>
          </cell>
          <cell r="J324" t="str">
            <v>PTCT</v>
          </cell>
          <cell r="K324" t="str">
            <v>ADDQ</v>
          </cell>
          <cell r="N324" t="str">
            <v>P</v>
          </cell>
          <cell r="O324" t="str">
            <v>Rate</v>
          </cell>
          <cell r="Q324" t="str">
            <v>Y</v>
          </cell>
          <cell r="R324" t="str">
            <v>Hutt Valley DHB</v>
          </cell>
          <cell r="S324" t="str">
            <v>Y</v>
          </cell>
          <cell r="T324">
            <v>100</v>
          </cell>
          <cell r="V324">
            <v>0</v>
          </cell>
          <cell r="W324" t="str">
            <v>High</v>
          </cell>
          <cell r="X324">
            <v>83.034257749000005</v>
          </cell>
          <cell r="Y324" t="str">
            <v>LastPeriod</v>
          </cell>
          <cell r="AA324">
            <v>87.301587302000002</v>
          </cell>
          <cell r="AB324">
            <v>84.931506849000002</v>
          </cell>
          <cell r="AC324">
            <v>41821</v>
          </cell>
          <cell r="AD324">
            <v>43556</v>
          </cell>
          <cell r="AE324" t="str">
            <v>SRV</v>
          </cell>
          <cell r="AF324" t="str">
            <v>patients</v>
          </cell>
          <cell r="AH324">
            <v>105.43</v>
          </cell>
          <cell r="AJ324">
            <v>-0.26603684599999999</v>
          </cell>
          <cell r="AL324">
            <v>0.96396286099999995</v>
          </cell>
          <cell r="AM324">
            <v>2</v>
          </cell>
          <cell r="AN324" t="str">
            <v>PTCT42</v>
          </cell>
          <cell r="AO324" t="str">
            <v>Contributory others</v>
          </cell>
          <cell r="AP324" t="str">
            <v>https://www.hqsc.govt.nz/our-programmes/health-quality-evaluation/projects/patient-experience/adult-inpatient-experience/</v>
          </cell>
          <cell r="AQ324" t="str">
            <v>https://www.hqsc.govt.nz/our-programmes/health-quality-evaluation/projects/patient-experience/</v>
          </cell>
          <cell r="AR324">
            <v>100</v>
          </cell>
          <cell r="AS324" t="str">
            <v>N</v>
          </cell>
          <cell r="AT324">
            <v>83.034257749000005</v>
          </cell>
          <cell r="AU324">
            <v>1.8972491005000001</v>
          </cell>
          <cell r="AV324">
            <v>3.5995541494999999</v>
          </cell>
          <cell r="AW324">
            <v>5.1224559572999997</v>
          </cell>
          <cell r="AX324">
            <v>20</v>
          </cell>
          <cell r="AY324">
            <v>0.37</v>
          </cell>
          <cell r="AZ324" t="str">
            <v>High</v>
          </cell>
          <cell r="BA324">
            <v>0.37</v>
          </cell>
          <cell r="BB324">
            <v>0.37</v>
          </cell>
          <cell r="BC324">
            <v>1.63</v>
          </cell>
          <cell r="BD324" t="str">
            <v>Better</v>
          </cell>
          <cell r="BF324">
            <v>-0.43364005900000002</v>
          </cell>
          <cell r="BH324">
            <v>1.5712594633999999</v>
          </cell>
          <cell r="BK324">
            <v>-0.43364005900000002</v>
          </cell>
          <cell r="BL324">
            <v>1.5712594633999999</v>
          </cell>
          <cell r="BM324">
            <v>0.37</v>
          </cell>
          <cell r="BN324">
            <v>0.37</v>
          </cell>
          <cell r="BO324">
            <v>83.03</v>
          </cell>
          <cell r="BP324" t="str">
            <v>Better than national by 0.37 Z Score</v>
          </cell>
          <cell r="BQ324" t="str">
            <v>Measure NZ: 83.03</v>
          </cell>
          <cell r="BR324" t="str">
            <v>Quarterly report of quarter APR-JUN2019</v>
          </cell>
          <cell r="BS324" t="str">
            <v>Quarterly report of quarter JUL-SEP2014</v>
          </cell>
          <cell r="BT324" t="str">
            <v>Quarterly report</v>
          </cell>
          <cell r="BU324">
            <v>43708</v>
          </cell>
        </row>
        <row r="325">
          <cell r="A325" t="str">
            <v>ConfidenceOthers</v>
          </cell>
          <cell r="B325">
            <v>42</v>
          </cell>
          <cell r="C325">
            <v>43556</v>
          </cell>
          <cell r="D325" t="str">
            <v>Qrt</v>
          </cell>
          <cell r="F325">
            <v>46</v>
          </cell>
          <cell r="G325">
            <v>40</v>
          </cell>
          <cell r="H325">
            <v>86.956521738999996</v>
          </cell>
          <cell r="I325" t="str">
            <v>Percentage of respondents who always trusted the healthcare team members taking care of/treating them</v>
          </cell>
          <cell r="J325" t="str">
            <v>PTCT</v>
          </cell>
          <cell r="K325" t="str">
            <v>ADDQ</v>
          </cell>
          <cell r="N325" t="str">
            <v>P</v>
          </cell>
          <cell r="O325" t="str">
            <v>Rate</v>
          </cell>
          <cell r="Q325" t="str">
            <v>Y</v>
          </cell>
          <cell r="R325" t="str">
            <v>Lakes DHB</v>
          </cell>
          <cell r="S325" t="str">
            <v>Y</v>
          </cell>
          <cell r="T325">
            <v>100</v>
          </cell>
          <cell r="V325">
            <v>0</v>
          </cell>
          <cell r="W325" t="str">
            <v>High</v>
          </cell>
          <cell r="X325">
            <v>83.034257749000005</v>
          </cell>
          <cell r="Y325" t="str">
            <v>LastPeriod</v>
          </cell>
          <cell r="AA325">
            <v>83.529411765000006</v>
          </cell>
          <cell r="AB325">
            <v>86.956521738999996</v>
          </cell>
          <cell r="AC325">
            <v>41821</v>
          </cell>
          <cell r="AD325">
            <v>43556</v>
          </cell>
          <cell r="AE325" t="str">
            <v>SRV</v>
          </cell>
          <cell r="AF325" t="str">
            <v>patients</v>
          </cell>
          <cell r="AH325">
            <v>105.43</v>
          </cell>
          <cell r="AJ325">
            <v>-0.26603684599999999</v>
          </cell>
          <cell r="AL325">
            <v>0.96396286099999995</v>
          </cell>
          <cell r="AM325">
            <v>2</v>
          </cell>
          <cell r="AN325" t="str">
            <v>PTCT42</v>
          </cell>
          <cell r="AO325" t="str">
            <v>Contributory others</v>
          </cell>
          <cell r="AP325" t="str">
            <v>https://www.hqsc.govt.nz/our-programmes/health-quality-evaluation/projects/patient-experience/adult-inpatient-experience/</v>
          </cell>
          <cell r="AQ325" t="str">
            <v>https://www.hqsc.govt.nz/our-programmes/health-quality-evaluation/projects/patient-experience/</v>
          </cell>
          <cell r="AR325">
            <v>100</v>
          </cell>
          <cell r="AS325" t="str">
            <v>N</v>
          </cell>
          <cell r="AT325">
            <v>83.034257749000005</v>
          </cell>
          <cell r="AU325">
            <v>3.9222639903999998</v>
          </cell>
          <cell r="AV325">
            <v>15.38415481</v>
          </cell>
          <cell r="AW325">
            <v>5.1224559572999997</v>
          </cell>
          <cell r="AX325">
            <v>20</v>
          </cell>
          <cell r="AY325">
            <v>0.77</v>
          </cell>
          <cell r="AZ325" t="str">
            <v>High</v>
          </cell>
          <cell r="BA325">
            <v>0.77</v>
          </cell>
          <cell r="BB325">
            <v>0.77</v>
          </cell>
          <cell r="BC325">
            <v>1.23</v>
          </cell>
          <cell r="BD325" t="str">
            <v>Better</v>
          </cell>
          <cell r="BF325">
            <v>-0.32722532100000001</v>
          </cell>
          <cell r="BH325">
            <v>1.1856743190000001</v>
          </cell>
          <cell r="BK325">
            <v>-0.32722532100000001</v>
          </cell>
          <cell r="BL325">
            <v>1.1856743190000001</v>
          </cell>
          <cell r="BM325">
            <v>0.77</v>
          </cell>
          <cell r="BN325">
            <v>0.77</v>
          </cell>
          <cell r="BO325">
            <v>83.03</v>
          </cell>
          <cell r="BP325" t="str">
            <v>Better than national by 0.77 Z Score</v>
          </cell>
          <cell r="BQ325" t="str">
            <v>Measure NZ: 83.03</v>
          </cell>
          <cell r="BR325" t="str">
            <v>Quarterly report of quarter APR-JUN2019</v>
          </cell>
          <cell r="BS325" t="str">
            <v>Quarterly report of quarter JUL-SEP2014</v>
          </cell>
          <cell r="BT325" t="str">
            <v>Quarterly report</v>
          </cell>
          <cell r="BU325">
            <v>43708</v>
          </cell>
        </row>
        <row r="326">
          <cell r="A326" t="str">
            <v>ConfidenceOthers</v>
          </cell>
          <cell r="B326">
            <v>81</v>
          </cell>
          <cell r="C326">
            <v>43556</v>
          </cell>
          <cell r="D326" t="str">
            <v>Qrt</v>
          </cell>
          <cell r="F326">
            <v>88</v>
          </cell>
          <cell r="G326">
            <v>71</v>
          </cell>
          <cell r="H326">
            <v>80.681818182000001</v>
          </cell>
          <cell r="I326" t="str">
            <v>Percentage of respondents who always trusted the healthcare team members taking care of/treating them</v>
          </cell>
          <cell r="J326" t="str">
            <v>PTCT</v>
          </cell>
          <cell r="K326" t="str">
            <v>ADDQ</v>
          </cell>
          <cell r="N326" t="str">
            <v>P</v>
          </cell>
          <cell r="O326" t="str">
            <v>Rate</v>
          </cell>
          <cell r="Q326" t="str">
            <v>Y</v>
          </cell>
          <cell r="R326" t="str">
            <v>MidCentral DHB</v>
          </cell>
          <cell r="S326" t="str">
            <v>Y</v>
          </cell>
          <cell r="T326">
            <v>100</v>
          </cell>
          <cell r="V326">
            <v>0</v>
          </cell>
          <cell r="W326" t="str">
            <v>High</v>
          </cell>
          <cell r="X326">
            <v>83.034257749000005</v>
          </cell>
          <cell r="Y326" t="str">
            <v>LastPeriod</v>
          </cell>
          <cell r="AA326">
            <v>82.666666667000001</v>
          </cell>
          <cell r="AB326">
            <v>80.681818182000001</v>
          </cell>
          <cell r="AC326">
            <v>41821</v>
          </cell>
          <cell r="AD326">
            <v>43556</v>
          </cell>
          <cell r="AE326" t="str">
            <v>SRV</v>
          </cell>
          <cell r="AF326" t="str">
            <v>patients</v>
          </cell>
          <cell r="AH326">
            <v>105.43</v>
          </cell>
          <cell r="AJ326">
            <v>-0.26603684599999999</v>
          </cell>
          <cell r="AL326">
            <v>0.96396286099999995</v>
          </cell>
          <cell r="AM326">
            <v>2</v>
          </cell>
          <cell r="AN326" t="str">
            <v>PTCT42</v>
          </cell>
          <cell r="AO326" t="str">
            <v>Contributory others</v>
          </cell>
          <cell r="AP326" t="str">
            <v>https://www.hqsc.govt.nz/our-programmes/health-quality-evaluation/projects/patient-experience/adult-inpatient-experience/</v>
          </cell>
          <cell r="AQ326" t="str">
            <v>https://www.hqsc.govt.nz/our-programmes/health-quality-evaluation/projects/patient-experience/</v>
          </cell>
          <cell r="AR326">
            <v>100</v>
          </cell>
          <cell r="AS326" t="str">
            <v>N</v>
          </cell>
          <cell r="AT326">
            <v>83.034257749000005</v>
          </cell>
          <cell r="AU326">
            <v>-2.3524395669999998</v>
          </cell>
          <cell r="AV326">
            <v>5.5339719161999996</v>
          </cell>
          <cell r="AW326">
            <v>5.1224559572999997</v>
          </cell>
          <cell r="AX326">
            <v>20</v>
          </cell>
          <cell r="AY326">
            <v>-0.46</v>
          </cell>
          <cell r="AZ326" t="str">
            <v>High</v>
          </cell>
          <cell r="BA326">
            <v>-0.46</v>
          </cell>
          <cell r="BB326">
            <v>-0.46</v>
          </cell>
          <cell r="BC326">
            <v>2.46</v>
          </cell>
          <cell r="BD326" t="str">
            <v>Worse</v>
          </cell>
          <cell r="BF326">
            <v>-0.65445064100000006</v>
          </cell>
          <cell r="BH326">
            <v>2.3713486381000002</v>
          </cell>
          <cell r="BK326">
            <v>-0.65445064100000006</v>
          </cell>
          <cell r="BL326">
            <v>2.3713486381000002</v>
          </cell>
          <cell r="BM326">
            <v>0.46</v>
          </cell>
          <cell r="BN326">
            <v>0.46</v>
          </cell>
          <cell r="BO326">
            <v>83.03</v>
          </cell>
          <cell r="BP326" t="str">
            <v>Worse than national by 0.46 Z Score</v>
          </cell>
          <cell r="BQ326" t="str">
            <v>Measure NZ: 83.03</v>
          </cell>
          <cell r="BR326" t="str">
            <v>Quarterly report of quarter APR-JUN2019</v>
          </cell>
          <cell r="BS326" t="str">
            <v>Quarterly report of quarter JUL-SEP2014</v>
          </cell>
          <cell r="BT326" t="str">
            <v>Quarterly report</v>
          </cell>
          <cell r="BU326">
            <v>43708</v>
          </cell>
        </row>
        <row r="327">
          <cell r="A327" t="str">
            <v>ConfidenceOthers</v>
          </cell>
          <cell r="B327">
            <v>101</v>
          </cell>
          <cell r="C327">
            <v>43556</v>
          </cell>
          <cell r="D327" t="str">
            <v>Qrt</v>
          </cell>
          <cell r="F327">
            <v>79</v>
          </cell>
          <cell r="G327">
            <v>72</v>
          </cell>
          <cell r="H327">
            <v>91.139240505999993</v>
          </cell>
          <cell r="I327" t="str">
            <v>Percentage of respondents who always trusted the healthcare team members taking care of/treating them</v>
          </cell>
          <cell r="J327" t="str">
            <v>PTCT</v>
          </cell>
          <cell r="K327" t="str">
            <v>ADDQ</v>
          </cell>
          <cell r="N327" t="str">
            <v>P</v>
          </cell>
          <cell r="O327" t="str">
            <v>Rate</v>
          </cell>
          <cell r="Q327" t="str">
            <v>Y</v>
          </cell>
          <cell r="R327" t="str">
            <v>Nelson Marlborough DHB</v>
          </cell>
          <cell r="S327" t="str">
            <v>Y</v>
          </cell>
          <cell r="T327">
            <v>100</v>
          </cell>
          <cell r="V327">
            <v>0</v>
          </cell>
          <cell r="W327" t="str">
            <v>High</v>
          </cell>
          <cell r="X327">
            <v>83.034257749000005</v>
          </cell>
          <cell r="Y327" t="str">
            <v>LastPeriod</v>
          </cell>
          <cell r="AA327">
            <v>84.905660377000004</v>
          </cell>
          <cell r="AB327">
            <v>91.139240505999993</v>
          </cell>
          <cell r="AC327">
            <v>41821</v>
          </cell>
          <cell r="AD327">
            <v>43556</v>
          </cell>
          <cell r="AE327" t="str">
            <v>SRV</v>
          </cell>
          <cell r="AF327" t="str">
            <v>patients</v>
          </cell>
          <cell r="AH327">
            <v>105.43</v>
          </cell>
          <cell r="AJ327">
            <v>-0.26603684599999999</v>
          </cell>
          <cell r="AL327">
            <v>0.96396286099999995</v>
          </cell>
          <cell r="AM327">
            <v>2</v>
          </cell>
          <cell r="AN327" t="str">
            <v>PTCT42</v>
          </cell>
          <cell r="AO327" t="str">
            <v>Contributory others</v>
          </cell>
          <cell r="AP327" t="str">
            <v>https://www.hqsc.govt.nz/our-programmes/health-quality-evaluation/projects/patient-experience/adult-inpatient-experience/</v>
          </cell>
          <cell r="AQ327" t="str">
            <v>https://www.hqsc.govt.nz/our-programmes/health-quality-evaluation/projects/patient-experience/</v>
          </cell>
          <cell r="AR327">
            <v>100</v>
          </cell>
          <cell r="AS327" t="str">
            <v>N</v>
          </cell>
          <cell r="AT327">
            <v>83.034257749000005</v>
          </cell>
          <cell r="AU327">
            <v>8.1049827576000002</v>
          </cell>
          <cell r="AV327">
            <v>65.690745500000006</v>
          </cell>
          <cell r="AW327">
            <v>5.1224559572999997</v>
          </cell>
          <cell r="AX327">
            <v>20</v>
          </cell>
          <cell r="AY327">
            <v>1.58</v>
          </cell>
          <cell r="AZ327" t="str">
            <v>High</v>
          </cell>
          <cell r="BA327">
            <v>1.58</v>
          </cell>
          <cell r="BB327">
            <v>1.58</v>
          </cell>
          <cell r="BC327">
            <v>0.71</v>
          </cell>
          <cell r="BD327" t="str">
            <v>Better</v>
          </cell>
          <cell r="BF327">
            <v>-0.188886161</v>
          </cell>
          <cell r="BH327">
            <v>0.68441363129999999</v>
          </cell>
          <cell r="BK327">
            <v>-0.188886161</v>
          </cell>
          <cell r="BL327">
            <v>0.68441363129999999</v>
          </cell>
          <cell r="BM327">
            <v>1.58</v>
          </cell>
          <cell r="BN327">
            <v>1.58</v>
          </cell>
          <cell r="BO327">
            <v>83.03</v>
          </cell>
          <cell r="BP327" t="str">
            <v>Better than national by 1.58 Z Score</v>
          </cell>
          <cell r="BQ327" t="str">
            <v>Measure NZ: 83.03</v>
          </cell>
          <cell r="BR327" t="str">
            <v>Quarterly report of quarter APR-JUN2019</v>
          </cell>
          <cell r="BS327" t="str">
            <v>Quarterly report of quarter JUL-SEP2014</v>
          </cell>
          <cell r="BT327" t="str">
            <v>Quarterly report</v>
          </cell>
          <cell r="BU327">
            <v>43708</v>
          </cell>
        </row>
        <row r="328">
          <cell r="A328" t="str">
            <v>ConfidenceOthers</v>
          </cell>
          <cell r="B328">
            <v>200</v>
          </cell>
          <cell r="C328">
            <v>43556</v>
          </cell>
          <cell r="D328" t="str">
            <v>Qrt</v>
          </cell>
          <cell r="F328">
            <v>1226</v>
          </cell>
          <cell r="G328">
            <v>1018</v>
          </cell>
          <cell r="H328">
            <v>83.034257749000005</v>
          </cell>
          <cell r="I328" t="str">
            <v>Percentage of respondents who always trusted the healthcare team members taking care of/treating them</v>
          </cell>
          <cell r="J328" t="str">
            <v>PTCT</v>
          </cell>
          <cell r="K328" t="str">
            <v>ADDQ</v>
          </cell>
          <cell r="N328" t="str">
            <v>P</v>
          </cell>
          <cell r="O328" t="str">
            <v>Rate</v>
          </cell>
          <cell r="Q328" t="str">
            <v>Y</v>
          </cell>
          <cell r="R328" t="str">
            <v>New Zealand</v>
          </cell>
          <cell r="S328" t="str">
            <v>Y</v>
          </cell>
          <cell r="T328">
            <v>100</v>
          </cell>
          <cell r="V328">
            <v>0</v>
          </cell>
          <cell r="W328" t="str">
            <v>High</v>
          </cell>
          <cell r="X328">
            <v>83.034257749000005</v>
          </cell>
          <cell r="Y328" t="str">
            <v>LastPeriod</v>
          </cell>
          <cell r="AA328">
            <v>80.916030534000001</v>
          </cell>
          <cell r="AB328">
            <v>83.034257749000005</v>
          </cell>
          <cell r="AC328">
            <v>41821</v>
          </cell>
          <cell r="AD328">
            <v>43556</v>
          </cell>
          <cell r="AE328" t="str">
            <v>SRV</v>
          </cell>
          <cell r="AF328" t="str">
            <v>patients</v>
          </cell>
          <cell r="AH328">
            <v>105.43</v>
          </cell>
          <cell r="AJ328">
            <v>-0.26603684599999999</v>
          </cell>
          <cell r="AL328">
            <v>0.96396286099999995</v>
          </cell>
          <cell r="AM328">
            <v>2</v>
          </cell>
          <cell r="AN328" t="str">
            <v>PTCT42</v>
          </cell>
          <cell r="AO328" t="str">
            <v>Contributory others</v>
          </cell>
          <cell r="AP328" t="str">
            <v>https://www.hqsc.govt.nz/our-programmes/health-quality-evaluation/projects/patient-experience/adult-inpatient-experience/</v>
          </cell>
          <cell r="AQ328" t="str">
            <v>https://www.hqsc.govt.nz/our-programmes/health-quality-evaluation/projects/patient-experience/</v>
          </cell>
          <cell r="AR328">
            <v>100</v>
          </cell>
          <cell r="AS328" t="str">
            <v>N</v>
          </cell>
          <cell r="AT328">
            <v>83.034257749000005</v>
          </cell>
          <cell r="AU328">
            <v>0</v>
          </cell>
          <cell r="AV328">
            <v>0</v>
          </cell>
          <cell r="AW328">
            <v>5.1224559572999997</v>
          </cell>
          <cell r="AX328">
            <v>20</v>
          </cell>
          <cell r="AY328">
            <v>0</v>
          </cell>
          <cell r="AZ328" t="str">
            <v>High</v>
          </cell>
          <cell r="BA328">
            <v>0</v>
          </cell>
          <cell r="BB328">
            <v>0</v>
          </cell>
          <cell r="BC328">
            <v>2</v>
          </cell>
          <cell r="BD328" t="str">
            <v>Same</v>
          </cell>
          <cell r="BF328">
            <v>-0.53207369199999999</v>
          </cell>
          <cell r="BH328">
            <v>1.9279257219999999</v>
          </cell>
          <cell r="BK328">
            <v>-0.53207369199999999</v>
          </cell>
          <cell r="BL328">
            <v>1.9279257219999999</v>
          </cell>
          <cell r="BM328">
            <v>0</v>
          </cell>
          <cell r="BN328">
            <v>0</v>
          </cell>
          <cell r="BO328">
            <v>83.03</v>
          </cell>
          <cell r="BP328" t="str">
            <v>National average</v>
          </cell>
          <cell r="BQ328" t="str">
            <v>Measure NZ: 83.03</v>
          </cell>
          <cell r="BR328" t="str">
            <v>Quarterly report of quarter APR-JUN2019</v>
          </cell>
          <cell r="BS328" t="str">
            <v>Quarterly report of quarter JUL-SEP2014</v>
          </cell>
          <cell r="BT328" t="str">
            <v>Quarterly report</v>
          </cell>
          <cell r="BU328">
            <v>43708</v>
          </cell>
        </row>
        <row r="329">
          <cell r="A329" t="str">
            <v>ConfidenceOthers</v>
          </cell>
          <cell r="B329">
            <v>11</v>
          </cell>
          <cell r="C329">
            <v>43556</v>
          </cell>
          <cell r="D329" t="str">
            <v>Qrt</v>
          </cell>
          <cell r="F329">
            <v>48</v>
          </cell>
          <cell r="G329">
            <v>38</v>
          </cell>
          <cell r="H329">
            <v>79.166666667000001</v>
          </cell>
          <cell r="I329" t="str">
            <v>Percentage of respondents who always trusted the healthcare team members taking care of/treating them</v>
          </cell>
          <cell r="J329" t="str">
            <v>PTCT</v>
          </cell>
          <cell r="K329" t="str">
            <v>ADDQ</v>
          </cell>
          <cell r="N329" t="str">
            <v>P</v>
          </cell>
          <cell r="O329" t="str">
            <v>Rate</v>
          </cell>
          <cell r="Q329" t="str">
            <v>Y</v>
          </cell>
          <cell r="R329" t="str">
            <v>Northland DHB</v>
          </cell>
          <cell r="S329" t="str">
            <v>Y</v>
          </cell>
          <cell r="T329">
            <v>100</v>
          </cell>
          <cell r="V329">
            <v>0</v>
          </cell>
          <cell r="W329" t="str">
            <v>High</v>
          </cell>
          <cell r="X329">
            <v>83.034257749000005</v>
          </cell>
          <cell r="Y329" t="str">
            <v>LastPeriod</v>
          </cell>
          <cell r="AA329">
            <v>85.714285713999999</v>
          </cell>
          <cell r="AB329">
            <v>79.166666667000001</v>
          </cell>
          <cell r="AC329">
            <v>41821</v>
          </cell>
          <cell r="AD329">
            <v>43556</v>
          </cell>
          <cell r="AE329" t="str">
            <v>SRV</v>
          </cell>
          <cell r="AF329" t="str">
            <v>patients</v>
          </cell>
          <cell r="AH329">
            <v>105.43</v>
          </cell>
          <cell r="AJ329">
            <v>-0.26603684599999999</v>
          </cell>
          <cell r="AL329">
            <v>0.96396286099999995</v>
          </cell>
          <cell r="AM329">
            <v>2</v>
          </cell>
          <cell r="AN329" t="str">
            <v>PTCT42</v>
          </cell>
          <cell r="AO329" t="str">
            <v>Contributory others</v>
          </cell>
          <cell r="AP329" t="str">
            <v>https://www.hqsc.govt.nz/our-programmes/health-quality-evaluation/projects/patient-experience/adult-inpatient-experience/</v>
          </cell>
          <cell r="AQ329" t="str">
            <v>https://www.hqsc.govt.nz/our-programmes/health-quality-evaluation/projects/patient-experience/</v>
          </cell>
          <cell r="AR329">
            <v>100</v>
          </cell>
          <cell r="AS329" t="str">
            <v>N</v>
          </cell>
          <cell r="AT329">
            <v>83.034257749000005</v>
          </cell>
          <cell r="AU329">
            <v>-3.8675910820000001</v>
          </cell>
          <cell r="AV329">
            <v>14.958260778</v>
          </cell>
          <cell r="AW329">
            <v>5.1224559572999997</v>
          </cell>
          <cell r="AX329">
            <v>20</v>
          </cell>
          <cell r="AY329">
            <v>-0.76</v>
          </cell>
          <cell r="AZ329" t="str">
            <v>High</v>
          </cell>
          <cell r="BA329">
            <v>-0.76</v>
          </cell>
          <cell r="BB329">
            <v>-0.76</v>
          </cell>
          <cell r="BC329">
            <v>2.76</v>
          </cell>
          <cell r="BD329" t="str">
            <v>Worse</v>
          </cell>
          <cell r="BF329">
            <v>-0.73426169500000005</v>
          </cell>
          <cell r="BH329">
            <v>2.6605374963999999</v>
          </cell>
          <cell r="BK329">
            <v>-0.73426169500000005</v>
          </cell>
          <cell r="BL329">
            <v>2.6605374963999999</v>
          </cell>
          <cell r="BM329">
            <v>0.76</v>
          </cell>
          <cell r="BN329">
            <v>0.76</v>
          </cell>
          <cell r="BO329">
            <v>83.03</v>
          </cell>
          <cell r="BP329" t="str">
            <v>Worse than national by 0.76 Z Score</v>
          </cell>
          <cell r="BQ329" t="str">
            <v>Measure NZ: 83.03</v>
          </cell>
          <cell r="BR329" t="str">
            <v>Quarterly report of quarter APR-JUN2019</v>
          </cell>
          <cell r="BS329" t="str">
            <v>Quarterly report of quarter JUL-SEP2014</v>
          </cell>
          <cell r="BT329" t="str">
            <v>Quarterly report</v>
          </cell>
          <cell r="BU329">
            <v>43708</v>
          </cell>
        </row>
        <row r="330">
          <cell r="A330" t="str">
            <v>ConfidenceOthers</v>
          </cell>
          <cell r="B330">
            <v>123</v>
          </cell>
          <cell r="C330">
            <v>43556</v>
          </cell>
          <cell r="D330" t="str">
            <v>Qrt</v>
          </cell>
          <cell r="F330">
            <v>43</v>
          </cell>
          <cell r="G330">
            <v>39</v>
          </cell>
          <cell r="H330">
            <v>90.697674418999995</v>
          </cell>
          <cell r="I330" t="str">
            <v>Percentage of respondents who always trusted the healthcare team members taking care of/treating them</v>
          </cell>
          <cell r="J330" t="str">
            <v>PTCT</v>
          </cell>
          <cell r="K330" t="str">
            <v>ADDQ</v>
          </cell>
          <cell r="N330" t="str">
            <v>P</v>
          </cell>
          <cell r="O330" t="str">
            <v>Rate</v>
          </cell>
          <cell r="Q330" t="str">
            <v>Y</v>
          </cell>
          <cell r="R330" t="str">
            <v>South Canterbury DHB</v>
          </cell>
          <cell r="S330" t="str">
            <v>Y</v>
          </cell>
          <cell r="T330">
            <v>100</v>
          </cell>
          <cell r="V330">
            <v>0</v>
          </cell>
          <cell r="W330" t="str">
            <v>High</v>
          </cell>
          <cell r="X330">
            <v>83.034257749000005</v>
          </cell>
          <cell r="Y330" t="str">
            <v>LastPeriod</v>
          </cell>
          <cell r="AA330">
            <v>67.741935483999995</v>
          </cell>
          <cell r="AB330">
            <v>90.697674418999995</v>
          </cell>
          <cell r="AC330">
            <v>41821</v>
          </cell>
          <cell r="AD330">
            <v>43556</v>
          </cell>
          <cell r="AE330" t="str">
            <v>SRV</v>
          </cell>
          <cell r="AF330" t="str">
            <v>patients</v>
          </cell>
          <cell r="AH330">
            <v>105.43</v>
          </cell>
          <cell r="AJ330">
            <v>-0.26603684599999999</v>
          </cell>
          <cell r="AL330">
            <v>0.96396286099999995</v>
          </cell>
          <cell r="AM330">
            <v>2</v>
          </cell>
          <cell r="AN330" t="str">
            <v>PTCT42</v>
          </cell>
          <cell r="AO330" t="str">
            <v>Contributory others</v>
          </cell>
          <cell r="AP330" t="str">
            <v>https://www.hqsc.govt.nz/our-programmes/health-quality-evaluation/projects/patient-experience/adult-inpatient-experience/</v>
          </cell>
          <cell r="AQ330" t="str">
            <v>https://www.hqsc.govt.nz/our-programmes/health-quality-evaluation/projects/patient-experience/</v>
          </cell>
          <cell r="AR330">
            <v>100</v>
          </cell>
          <cell r="AS330" t="str">
            <v>N</v>
          </cell>
          <cell r="AT330">
            <v>83.034257749000005</v>
          </cell>
          <cell r="AU330">
            <v>7.6634166698000001</v>
          </cell>
          <cell r="AV330">
            <v>58.727955055000002</v>
          </cell>
          <cell r="AW330">
            <v>5.1224559572999997</v>
          </cell>
          <cell r="AX330">
            <v>20</v>
          </cell>
          <cell r="AY330">
            <v>1.5</v>
          </cell>
          <cell r="AZ330" t="str">
            <v>High</v>
          </cell>
          <cell r="BA330">
            <v>1.5</v>
          </cell>
          <cell r="BB330">
            <v>1.5</v>
          </cell>
          <cell r="BC330">
            <v>0.75</v>
          </cell>
          <cell r="BD330" t="str">
            <v>Better</v>
          </cell>
          <cell r="BF330">
            <v>-0.19952763500000001</v>
          </cell>
          <cell r="BH330">
            <v>0.72297214580000002</v>
          </cell>
          <cell r="BK330">
            <v>-0.19952763500000001</v>
          </cell>
          <cell r="BL330">
            <v>0.72297214580000002</v>
          </cell>
          <cell r="BM330">
            <v>1.5</v>
          </cell>
          <cell r="BN330">
            <v>1.5</v>
          </cell>
          <cell r="BO330">
            <v>83.03</v>
          </cell>
          <cell r="BP330" t="str">
            <v>Better than national by 1.50 Z Score</v>
          </cell>
          <cell r="BQ330" t="str">
            <v>Measure NZ: 83.03</v>
          </cell>
          <cell r="BR330" t="str">
            <v>Quarterly report of quarter APR-JUN2019</v>
          </cell>
          <cell r="BS330" t="str">
            <v>Quarterly report of quarter JUL-SEP2014</v>
          </cell>
          <cell r="BT330" t="str">
            <v>Quarterly report</v>
          </cell>
          <cell r="BU330">
            <v>43708</v>
          </cell>
        </row>
        <row r="331">
          <cell r="A331" t="str">
            <v>ConfidenceOthers</v>
          </cell>
          <cell r="B331">
            <v>160</v>
          </cell>
          <cell r="C331">
            <v>43556</v>
          </cell>
          <cell r="D331" t="str">
            <v>Qrt</v>
          </cell>
          <cell r="F331">
            <v>63</v>
          </cell>
          <cell r="G331">
            <v>51</v>
          </cell>
          <cell r="H331">
            <v>80.952380951999999</v>
          </cell>
          <cell r="I331" t="str">
            <v>Percentage of respondents who always trusted the healthcare team members taking care of/treating them</v>
          </cell>
          <cell r="J331" t="str">
            <v>PTCT</v>
          </cell>
          <cell r="K331" t="str">
            <v>ADDQ</v>
          </cell>
          <cell r="N331" t="str">
            <v>P</v>
          </cell>
          <cell r="O331" t="str">
            <v>Rate</v>
          </cell>
          <cell r="Q331" t="str">
            <v>Y</v>
          </cell>
          <cell r="R331" t="str">
            <v>Southern DHB</v>
          </cell>
          <cell r="S331" t="str">
            <v>Y</v>
          </cell>
          <cell r="T331">
            <v>100</v>
          </cell>
          <cell r="V331">
            <v>0</v>
          </cell>
          <cell r="W331" t="str">
            <v>High</v>
          </cell>
          <cell r="X331">
            <v>83.034257749000005</v>
          </cell>
          <cell r="Y331" t="str">
            <v>LastPeriod</v>
          </cell>
          <cell r="AA331">
            <v>77.777777778000001</v>
          </cell>
          <cell r="AB331">
            <v>80.952380951999999</v>
          </cell>
          <cell r="AC331">
            <v>41821</v>
          </cell>
          <cell r="AD331">
            <v>43556</v>
          </cell>
          <cell r="AE331" t="str">
            <v>SRV</v>
          </cell>
          <cell r="AF331" t="str">
            <v>patients</v>
          </cell>
          <cell r="AH331">
            <v>105.43</v>
          </cell>
          <cell r="AJ331">
            <v>-0.26603684599999999</v>
          </cell>
          <cell r="AL331">
            <v>0.96396286099999995</v>
          </cell>
          <cell r="AM331">
            <v>2</v>
          </cell>
          <cell r="AN331" t="str">
            <v>PTCT42</v>
          </cell>
          <cell r="AO331" t="str">
            <v>Contributory others</v>
          </cell>
          <cell r="AP331" t="str">
            <v>https://www.hqsc.govt.nz/our-programmes/health-quality-evaluation/projects/patient-experience/adult-inpatient-experience/</v>
          </cell>
          <cell r="AQ331" t="str">
            <v>https://www.hqsc.govt.nz/our-programmes/health-quality-evaluation/projects/patient-experience/</v>
          </cell>
          <cell r="AR331">
            <v>100</v>
          </cell>
          <cell r="AS331" t="str">
            <v>N</v>
          </cell>
          <cell r="AT331">
            <v>83.034257749000005</v>
          </cell>
          <cell r="AU331">
            <v>-2.081876796</v>
          </cell>
          <cell r="AV331">
            <v>4.3342109954000003</v>
          </cell>
          <cell r="AW331">
            <v>5.1224559572999997</v>
          </cell>
          <cell r="AX331">
            <v>20</v>
          </cell>
          <cell r="AY331">
            <v>-0.41</v>
          </cell>
          <cell r="AZ331" t="str">
            <v>High</v>
          </cell>
          <cell r="BA331">
            <v>-0.41</v>
          </cell>
          <cell r="BB331">
            <v>-0.41</v>
          </cell>
          <cell r="BC331">
            <v>2.41</v>
          </cell>
          <cell r="BD331" t="str">
            <v>Worse</v>
          </cell>
          <cell r="BF331">
            <v>-0.64114879899999999</v>
          </cell>
          <cell r="BH331">
            <v>2.3231504950000001</v>
          </cell>
          <cell r="BK331">
            <v>-0.64114879899999999</v>
          </cell>
          <cell r="BL331">
            <v>2.3231504950000001</v>
          </cell>
          <cell r="BM331">
            <v>0.41</v>
          </cell>
          <cell r="BN331">
            <v>0.41</v>
          </cell>
          <cell r="BO331">
            <v>83.03</v>
          </cell>
          <cell r="BP331" t="str">
            <v>Worse than national by 0.41 Z Score</v>
          </cell>
          <cell r="BQ331" t="str">
            <v>Measure NZ: 83.03</v>
          </cell>
          <cell r="BR331" t="str">
            <v>Quarterly report of quarter APR-JUN2019</v>
          </cell>
          <cell r="BS331" t="str">
            <v>Quarterly report of quarter JUL-SEP2014</v>
          </cell>
          <cell r="BT331" t="str">
            <v>Quarterly report</v>
          </cell>
          <cell r="BU331">
            <v>43708</v>
          </cell>
        </row>
        <row r="332">
          <cell r="A332" t="str">
            <v>ConfidenceOthers</v>
          </cell>
          <cell r="B332">
            <v>71</v>
          </cell>
          <cell r="C332">
            <v>43556</v>
          </cell>
          <cell r="D332" t="str">
            <v>Qrt</v>
          </cell>
          <cell r="F332">
            <v>40</v>
          </cell>
          <cell r="G332">
            <v>35</v>
          </cell>
          <cell r="H332">
            <v>87.5</v>
          </cell>
          <cell r="I332" t="str">
            <v>Percentage of respondents who always trusted the healthcare team members taking care of/treating them</v>
          </cell>
          <cell r="J332" t="str">
            <v>PTCT</v>
          </cell>
          <cell r="K332" t="str">
            <v>ADDQ</v>
          </cell>
          <cell r="N332" t="str">
            <v>P</v>
          </cell>
          <cell r="O332" t="str">
            <v>Rate</v>
          </cell>
          <cell r="Q332" t="str">
            <v>Y</v>
          </cell>
          <cell r="R332" t="str">
            <v>Taranaki DHB</v>
          </cell>
          <cell r="S332" t="str">
            <v>Y</v>
          </cell>
          <cell r="T332">
            <v>100</v>
          </cell>
          <cell r="V332">
            <v>0</v>
          </cell>
          <cell r="W332" t="str">
            <v>High</v>
          </cell>
          <cell r="X332">
            <v>83.034257749000005</v>
          </cell>
          <cell r="Y332" t="str">
            <v>LastPeriod</v>
          </cell>
          <cell r="AA332">
            <v>85</v>
          </cell>
          <cell r="AB332">
            <v>87.5</v>
          </cell>
          <cell r="AC332">
            <v>41821</v>
          </cell>
          <cell r="AD332">
            <v>43556</v>
          </cell>
          <cell r="AE332" t="str">
            <v>SRV</v>
          </cell>
          <cell r="AF332" t="str">
            <v>patients</v>
          </cell>
          <cell r="AH332">
            <v>105.43</v>
          </cell>
          <cell r="AJ332">
            <v>-0.26603684599999999</v>
          </cell>
          <cell r="AL332">
            <v>0.96396286099999995</v>
          </cell>
          <cell r="AM332">
            <v>2</v>
          </cell>
          <cell r="AN332" t="str">
            <v>PTCT42</v>
          </cell>
          <cell r="AO332" t="str">
            <v>Contributory others</v>
          </cell>
          <cell r="AP332" t="str">
            <v>https://www.hqsc.govt.nz/our-programmes/health-quality-evaluation/projects/patient-experience/adult-inpatient-experience/</v>
          </cell>
          <cell r="AQ332" t="str">
            <v>https://www.hqsc.govt.nz/our-programmes/health-quality-evaluation/projects/patient-experience/</v>
          </cell>
          <cell r="AR332">
            <v>100</v>
          </cell>
          <cell r="AS332" t="str">
            <v>N</v>
          </cell>
          <cell r="AT332">
            <v>83.034257749000005</v>
          </cell>
          <cell r="AU332">
            <v>4.4657422512</v>
          </cell>
          <cell r="AV332">
            <v>19.942853853999999</v>
          </cell>
          <cell r="AW332">
            <v>5.1224559572999997</v>
          </cell>
          <cell r="AX332">
            <v>20</v>
          </cell>
          <cell r="AY332">
            <v>0.87</v>
          </cell>
          <cell r="AZ332" t="str">
            <v>High</v>
          </cell>
          <cell r="BA332">
            <v>0.87</v>
          </cell>
          <cell r="BB332">
            <v>0.87</v>
          </cell>
          <cell r="BC332">
            <v>1.1299999999999999</v>
          </cell>
          <cell r="BD332" t="str">
            <v>Better</v>
          </cell>
          <cell r="BF332">
            <v>-0.30062163600000003</v>
          </cell>
          <cell r="BH332">
            <v>1.0892780329</v>
          </cell>
          <cell r="BK332">
            <v>-0.30062163600000003</v>
          </cell>
          <cell r="BL332">
            <v>1.0892780329</v>
          </cell>
          <cell r="BM332">
            <v>0.87</v>
          </cell>
          <cell r="BN332">
            <v>0.87</v>
          </cell>
          <cell r="BO332">
            <v>83.03</v>
          </cell>
          <cell r="BP332" t="str">
            <v>Better than national by 0.87 Z Score</v>
          </cell>
          <cell r="BQ332" t="str">
            <v>Measure NZ: 83.03</v>
          </cell>
          <cell r="BR332" t="str">
            <v>Quarterly report of quarter APR-JUN2019</v>
          </cell>
          <cell r="BS332" t="str">
            <v>Quarterly report of quarter JUL-SEP2014</v>
          </cell>
          <cell r="BT332" t="str">
            <v>Quarterly report</v>
          </cell>
          <cell r="BU332">
            <v>43708</v>
          </cell>
        </row>
        <row r="333">
          <cell r="A333" t="str">
            <v>ConfidenceOthers</v>
          </cell>
          <cell r="B333">
            <v>31</v>
          </cell>
          <cell r="C333">
            <v>43556</v>
          </cell>
          <cell r="D333" t="str">
            <v>Qrt</v>
          </cell>
          <cell r="F333">
            <v>75</v>
          </cell>
          <cell r="G333">
            <v>62</v>
          </cell>
          <cell r="H333">
            <v>82.666666667000001</v>
          </cell>
          <cell r="I333" t="str">
            <v>Percentage of respondents who always trusted the healthcare team members taking care of/treating them</v>
          </cell>
          <cell r="J333" t="str">
            <v>PTCT</v>
          </cell>
          <cell r="K333" t="str">
            <v>ADDQ</v>
          </cell>
          <cell r="N333" t="str">
            <v>P</v>
          </cell>
          <cell r="O333" t="str">
            <v>Rate</v>
          </cell>
          <cell r="Q333" t="str">
            <v>Y</v>
          </cell>
          <cell r="R333" t="str">
            <v>Waikato DHB</v>
          </cell>
          <cell r="S333" t="str">
            <v>Y</v>
          </cell>
          <cell r="T333">
            <v>100</v>
          </cell>
          <cell r="V333">
            <v>0</v>
          </cell>
          <cell r="W333" t="str">
            <v>High</v>
          </cell>
          <cell r="X333">
            <v>83.034257749000005</v>
          </cell>
          <cell r="Y333" t="str">
            <v>LastPeriod</v>
          </cell>
          <cell r="AA333">
            <v>74.285714286000001</v>
          </cell>
          <cell r="AB333">
            <v>82.666666667000001</v>
          </cell>
          <cell r="AC333">
            <v>41821</v>
          </cell>
          <cell r="AD333">
            <v>43556</v>
          </cell>
          <cell r="AE333" t="str">
            <v>SRV</v>
          </cell>
          <cell r="AF333" t="str">
            <v>patients</v>
          </cell>
          <cell r="AH333">
            <v>105.43</v>
          </cell>
          <cell r="AJ333">
            <v>-0.26603684599999999</v>
          </cell>
          <cell r="AL333">
            <v>0.96396286099999995</v>
          </cell>
          <cell r="AM333">
            <v>2</v>
          </cell>
          <cell r="AN333" t="str">
            <v>PTCT42</v>
          </cell>
          <cell r="AO333" t="str">
            <v>Contributory others</v>
          </cell>
          <cell r="AP333" t="str">
            <v>https://www.hqsc.govt.nz/our-programmes/health-quality-evaluation/projects/patient-experience/adult-inpatient-experience/</v>
          </cell>
          <cell r="AQ333" t="str">
            <v>https://www.hqsc.govt.nz/our-programmes/health-quality-evaluation/projects/patient-experience/</v>
          </cell>
          <cell r="AR333">
            <v>100</v>
          </cell>
          <cell r="AS333" t="str">
            <v>N</v>
          </cell>
          <cell r="AT333">
            <v>83.034257749000005</v>
          </cell>
          <cell r="AU333">
            <v>-0.36759108200000001</v>
          </cell>
          <cell r="AV333">
            <v>0.13512320359999999</v>
          </cell>
          <cell r="AW333">
            <v>5.1224559572999997</v>
          </cell>
          <cell r="AX333">
            <v>20</v>
          </cell>
          <cell r="AY333">
            <v>-7.0000000000000007E-2</v>
          </cell>
          <cell r="AZ333" t="str">
            <v>High</v>
          </cell>
          <cell r="BA333">
            <v>-7.0000000000000007E-2</v>
          </cell>
          <cell r="BB333">
            <v>-7.0000000000000007E-2</v>
          </cell>
          <cell r="BC333">
            <v>2.0699999999999998</v>
          </cell>
          <cell r="BD333" t="str">
            <v>Worse</v>
          </cell>
          <cell r="BF333">
            <v>-0.55069627099999996</v>
          </cell>
          <cell r="BH333">
            <v>1.9954031222999999</v>
          </cell>
          <cell r="BK333">
            <v>-0.55069627099999996</v>
          </cell>
          <cell r="BL333">
            <v>1.9954031222999999</v>
          </cell>
          <cell r="BM333">
            <v>7.0000000000000007E-2</v>
          </cell>
          <cell r="BN333">
            <v>7.0000000000000007E-2</v>
          </cell>
          <cell r="BO333">
            <v>83.03</v>
          </cell>
          <cell r="BP333" t="str">
            <v>Worse than national by 0.07 Z Score</v>
          </cell>
          <cell r="BQ333" t="str">
            <v>Measure NZ: 83.03</v>
          </cell>
          <cell r="BR333" t="str">
            <v>Quarterly report of quarter APR-JUN2019</v>
          </cell>
          <cell r="BS333" t="str">
            <v>Quarterly report of quarter JUL-SEP2014</v>
          </cell>
          <cell r="BT333" t="str">
            <v>Quarterly report</v>
          </cell>
          <cell r="BU333">
            <v>43708</v>
          </cell>
        </row>
        <row r="334">
          <cell r="A334" t="str">
            <v>ConfidenceOthers</v>
          </cell>
          <cell r="B334">
            <v>93</v>
          </cell>
          <cell r="C334">
            <v>43556</v>
          </cell>
          <cell r="D334" t="str">
            <v>Qrt</v>
          </cell>
          <cell r="F334">
            <v>33</v>
          </cell>
          <cell r="G334">
            <v>29</v>
          </cell>
          <cell r="H334">
            <v>87.878787879000001</v>
          </cell>
          <cell r="I334" t="str">
            <v>Percentage of respondents who always trusted the healthcare team members taking care of/treating them</v>
          </cell>
          <cell r="J334" t="str">
            <v>PTCT</v>
          </cell>
          <cell r="K334" t="str">
            <v>ADDQ</v>
          </cell>
          <cell r="N334" t="str">
            <v>P</v>
          </cell>
          <cell r="O334" t="str">
            <v>Rate</v>
          </cell>
          <cell r="Q334" t="str">
            <v>Y</v>
          </cell>
          <cell r="R334" t="str">
            <v>Wairarapa DHB</v>
          </cell>
          <cell r="S334" t="str">
            <v>Y</v>
          </cell>
          <cell r="T334">
            <v>100</v>
          </cell>
          <cell r="V334">
            <v>0</v>
          </cell>
          <cell r="W334" t="str">
            <v>High</v>
          </cell>
          <cell r="X334">
            <v>83.034257749000005</v>
          </cell>
          <cell r="Y334" t="str">
            <v>LastPeriod</v>
          </cell>
          <cell r="AA334">
            <v>86.666666667000001</v>
          </cell>
          <cell r="AB334">
            <v>87.878787879000001</v>
          </cell>
          <cell r="AC334">
            <v>41821</v>
          </cell>
          <cell r="AD334">
            <v>43556</v>
          </cell>
          <cell r="AE334" t="str">
            <v>SRV</v>
          </cell>
          <cell r="AF334" t="str">
            <v>patients</v>
          </cell>
          <cell r="AH334">
            <v>105.43</v>
          </cell>
          <cell r="AJ334">
            <v>-0.26603684599999999</v>
          </cell>
          <cell r="AL334">
            <v>0.96396286099999995</v>
          </cell>
          <cell r="AM334">
            <v>2</v>
          </cell>
          <cell r="AN334" t="str">
            <v>PTCT42</v>
          </cell>
          <cell r="AO334" t="str">
            <v>Contributory others</v>
          </cell>
          <cell r="AP334" t="str">
            <v>https://www.hqsc.govt.nz/our-programmes/health-quality-evaluation/projects/patient-experience/adult-inpatient-experience/</v>
          </cell>
          <cell r="AQ334" t="str">
            <v>https://www.hqsc.govt.nz/our-programmes/health-quality-evaluation/projects/patient-experience/</v>
          </cell>
          <cell r="AR334">
            <v>100</v>
          </cell>
          <cell r="AS334" t="str">
            <v>N</v>
          </cell>
          <cell r="AT334">
            <v>83.034257749000005</v>
          </cell>
          <cell r="AU334">
            <v>4.8445301299999999</v>
          </cell>
          <cell r="AV334">
            <v>23.469472181</v>
          </cell>
          <cell r="AW334">
            <v>5.1224559572999997</v>
          </cell>
          <cell r="AX334">
            <v>20</v>
          </cell>
          <cell r="AY334">
            <v>0.95</v>
          </cell>
          <cell r="AZ334" t="str">
            <v>High</v>
          </cell>
          <cell r="BA334">
            <v>0.95</v>
          </cell>
          <cell r="BB334">
            <v>0.95</v>
          </cell>
          <cell r="BC334">
            <v>1.05</v>
          </cell>
          <cell r="BD334" t="str">
            <v>Better</v>
          </cell>
          <cell r="BF334">
            <v>-0.279338688</v>
          </cell>
          <cell r="BH334">
            <v>1.0121610041</v>
          </cell>
          <cell r="BK334">
            <v>-0.279338688</v>
          </cell>
          <cell r="BL334">
            <v>1.0121610041</v>
          </cell>
          <cell r="BM334">
            <v>0.95</v>
          </cell>
          <cell r="BN334">
            <v>0.95</v>
          </cell>
          <cell r="BO334">
            <v>83.03</v>
          </cell>
          <cell r="BP334" t="str">
            <v>Better than national by 0.95 Z Score</v>
          </cell>
          <cell r="BQ334" t="str">
            <v>Measure NZ: 83.03</v>
          </cell>
          <cell r="BR334" t="str">
            <v>Quarterly report of quarter APR-JUN2019</v>
          </cell>
          <cell r="BS334" t="str">
            <v>Quarterly report of quarter JUL-SEP2014</v>
          </cell>
          <cell r="BT334" t="str">
            <v>Quarterly report</v>
          </cell>
          <cell r="BU334">
            <v>43708</v>
          </cell>
        </row>
        <row r="335">
          <cell r="A335" t="str">
            <v>ConfidenceOthers</v>
          </cell>
          <cell r="B335">
            <v>21</v>
          </cell>
          <cell r="C335">
            <v>43556</v>
          </cell>
          <cell r="D335" t="str">
            <v>Qrt</v>
          </cell>
          <cell r="F335">
            <v>101</v>
          </cell>
          <cell r="G335">
            <v>78</v>
          </cell>
          <cell r="H335">
            <v>77.227722772000007</v>
          </cell>
          <cell r="I335" t="str">
            <v>Percentage of respondents who always trusted the healthcare team members taking care of/treating them</v>
          </cell>
          <cell r="J335" t="str">
            <v>PTCT</v>
          </cell>
          <cell r="K335" t="str">
            <v>ADDQ</v>
          </cell>
          <cell r="N335" t="str">
            <v>P</v>
          </cell>
          <cell r="O335" t="str">
            <v>Rate</v>
          </cell>
          <cell r="Q335" t="str">
            <v>Y</v>
          </cell>
          <cell r="R335" t="str">
            <v>Waitemata DHB</v>
          </cell>
          <cell r="S335" t="str">
            <v>Y</v>
          </cell>
          <cell r="T335">
            <v>100</v>
          </cell>
          <cell r="V335">
            <v>0</v>
          </cell>
          <cell r="W335" t="str">
            <v>High</v>
          </cell>
          <cell r="X335">
            <v>83.034257749000005</v>
          </cell>
          <cell r="Y335" t="str">
            <v>LastPeriod</v>
          </cell>
          <cell r="AA335">
            <v>76.086956521999994</v>
          </cell>
          <cell r="AB335">
            <v>77.227722772000007</v>
          </cell>
          <cell r="AC335">
            <v>41821</v>
          </cell>
          <cell r="AD335">
            <v>43556</v>
          </cell>
          <cell r="AE335" t="str">
            <v>SRV</v>
          </cell>
          <cell r="AF335" t="str">
            <v>patients</v>
          </cell>
          <cell r="AH335">
            <v>105.43</v>
          </cell>
          <cell r="AJ335">
            <v>-0.26603684599999999</v>
          </cell>
          <cell r="AL335">
            <v>0.96396286099999995</v>
          </cell>
          <cell r="AM335">
            <v>2</v>
          </cell>
          <cell r="AN335" t="str">
            <v>PTCT42</v>
          </cell>
          <cell r="AO335" t="str">
            <v>Contributory others</v>
          </cell>
          <cell r="AP335" t="str">
            <v>https://www.hqsc.govt.nz/our-programmes/health-quality-evaluation/projects/patient-experience/adult-inpatient-experience/</v>
          </cell>
          <cell r="AQ335" t="str">
            <v>https://www.hqsc.govt.nz/our-programmes/health-quality-evaluation/projects/patient-experience/</v>
          </cell>
          <cell r="AR335">
            <v>100</v>
          </cell>
          <cell r="AS335" t="str">
            <v>N</v>
          </cell>
          <cell r="AT335">
            <v>83.034257749000005</v>
          </cell>
          <cell r="AU335">
            <v>-5.806534976</v>
          </cell>
          <cell r="AV335">
            <v>33.715848432999998</v>
          </cell>
          <cell r="AW335">
            <v>5.1224559572999997</v>
          </cell>
          <cell r="AX335">
            <v>20</v>
          </cell>
          <cell r="AY335">
            <v>-1.1299999999999999</v>
          </cell>
          <cell r="AZ335" t="str">
            <v>High</v>
          </cell>
          <cell r="BA335">
            <v>-1.1299999999999999</v>
          </cell>
          <cell r="BB335">
            <v>-1.1299999999999999</v>
          </cell>
          <cell r="BC335">
            <v>3.0649999999999999</v>
          </cell>
          <cell r="BD335" t="str">
            <v>Worse</v>
          </cell>
          <cell r="BF335">
            <v>-0.815402933</v>
          </cell>
          <cell r="BH335">
            <v>2.9545461689999999</v>
          </cell>
          <cell r="BK335">
            <v>-0.815402933</v>
          </cell>
          <cell r="BL335">
            <v>2.9545461689999999</v>
          </cell>
          <cell r="BM335">
            <v>1.1299999999999999</v>
          </cell>
          <cell r="BN335">
            <v>1.1299999999999999</v>
          </cell>
          <cell r="BO335">
            <v>83.03</v>
          </cell>
          <cell r="BP335" t="str">
            <v>Worse than national by 1.13 Z Score</v>
          </cell>
          <cell r="BQ335" t="str">
            <v>Measure NZ: 83.03</v>
          </cell>
          <cell r="BR335" t="str">
            <v>Quarterly report of quarter APR-JUN2019</v>
          </cell>
          <cell r="BS335" t="str">
            <v>Quarterly report of quarter JUL-SEP2014</v>
          </cell>
          <cell r="BT335" t="str">
            <v>Quarterly report</v>
          </cell>
          <cell r="BU335">
            <v>43708</v>
          </cell>
        </row>
        <row r="336">
          <cell r="A336" t="str">
            <v>ConfidenceOthers</v>
          </cell>
          <cell r="B336">
            <v>111</v>
          </cell>
          <cell r="C336">
            <v>43556</v>
          </cell>
          <cell r="D336" t="str">
            <v>Qrt</v>
          </cell>
          <cell r="F336">
            <v>30</v>
          </cell>
          <cell r="G336">
            <v>28</v>
          </cell>
          <cell r="H336">
            <v>93.333333332999999</v>
          </cell>
          <cell r="I336" t="str">
            <v>Percentage of respondents who always trusted the healthcare team members taking care of/treating them</v>
          </cell>
          <cell r="J336" t="str">
            <v>PTCT</v>
          </cell>
          <cell r="K336" t="str">
            <v>ADDQ</v>
          </cell>
          <cell r="N336" t="str">
            <v>P</v>
          </cell>
          <cell r="O336" t="str">
            <v>Rate</v>
          </cell>
          <cell r="Q336" t="str">
            <v>Y</v>
          </cell>
          <cell r="R336" t="str">
            <v>West Coast DHB</v>
          </cell>
          <cell r="S336" t="str">
            <v>Y</v>
          </cell>
          <cell r="T336">
            <v>100</v>
          </cell>
          <cell r="V336">
            <v>0</v>
          </cell>
          <cell r="W336" t="str">
            <v>High</v>
          </cell>
          <cell r="X336">
            <v>83.034257749000005</v>
          </cell>
          <cell r="Y336" t="str">
            <v>LastPeriod</v>
          </cell>
          <cell r="AA336">
            <v>100</v>
          </cell>
          <cell r="AB336">
            <v>93.333333332999999</v>
          </cell>
          <cell r="AC336">
            <v>41821</v>
          </cell>
          <cell r="AD336">
            <v>43556</v>
          </cell>
          <cell r="AE336" t="str">
            <v>SRV</v>
          </cell>
          <cell r="AF336" t="str">
            <v>patients</v>
          </cell>
          <cell r="AH336">
            <v>105.43</v>
          </cell>
          <cell r="AJ336">
            <v>-0.26603684599999999</v>
          </cell>
          <cell r="AL336">
            <v>0.96396286099999995</v>
          </cell>
          <cell r="AM336">
            <v>2</v>
          </cell>
          <cell r="AN336" t="str">
            <v>PTCT42</v>
          </cell>
          <cell r="AO336" t="str">
            <v>Contributory others</v>
          </cell>
          <cell r="AP336" t="str">
            <v>https://www.hqsc.govt.nz/our-programmes/health-quality-evaluation/projects/patient-experience/adult-inpatient-experience/</v>
          </cell>
          <cell r="AQ336" t="str">
            <v>https://www.hqsc.govt.nz/our-programmes/health-quality-evaluation/projects/patient-experience/</v>
          </cell>
          <cell r="AR336">
            <v>100</v>
          </cell>
          <cell r="AS336" t="str">
            <v>N</v>
          </cell>
          <cell r="AT336">
            <v>83.034257749000005</v>
          </cell>
          <cell r="AU336">
            <v>10.299075585000001</v>
          </cell>
          <cell r="AV336">
            <v>106.0709579</v>
          </cell>
          <cell r="AW336">
            <v>5.1224559572999997</v>
          </cell>
          <cell r="AX336">
            <v>20</v>
          </cell>
          <cell r="AY336">
            <v>2.0099999999999998</v>
          </cell>
          <cell r="AZ336" t="str">
            <v>High</v>
          </cell>
          <cell r="BA336">
            <v>2.0099999999999998</v>
          </cell>
          <cell r="BB336">
            <v>2.0099999999999998</v>
          </cell>
          <cell r="BC336">
            <v>0.495</v>
          </cell>
          <cell r="BD336" t="str">
            <v>Better</v>
          </cell>
          <cell r="BF336">
            <v>-0.13168823900000001</v>
          </cell>
          <cell r="BH336">
            <v>0.47716161620000003</v>
          </cell>
          <cell r="BK336">
            <v>-0.13168823900000001</v>
          </cell>
          <cell r="BL336">
            <v>0.47716161620000003</v>
          </cell>
          <cell r="BM336">
            <v>2.0099999999999998</v>
          </cell>
          <cell r="BN336">
            <v>2.0099999999999998</v>
          </cell>
          <cell r="BO336">
            <v>83.03</v>
          </cell>
          <cell r="BP336" t="str">
            <v>Better than national by 2.01 Z Score</v>
          </cell>
          <cell r="BQ336" t="str">
            <v>Measure NZ: 83.03</v>
          </cell>
          <cell r="BR336" t="str">
            <v>Quarterly report of quarter APR-JUN2019</v>
          </cell>
          <cell r="BS336" t="str">
            <v>Quarterly report of quarter JUL-SEP2014</v>
          </cell>
          <cell r="BT336" t="str">
            <v>Quarterly report</v>
          </cell>
          <cell r="BU336">
            <v>43708</v>
          </cell>
        </row>
        <row r="337">
          <cell r="A337" t="str">
            <v>ConfidenceOthers</v>
          </cell>
          <cell r="B337">
            <v>82</v>
          </cell>
          <cell r="C337">
            <v>43556</v>
          </cell>
          <cell r="D337" t="str">
            <v>Qrt</v>
          </cell>
          <cell r="F337">
            <v>25</v>
          </cell>
          <cell r="G337">
            <v>22</v>
          </cell>
          <cell r="H337">
            <v>88</v>
          </cell>
          <cell r="I337" t="str">
            <v>Percentage of respondents who always trusted the healthcare team members taking care of/treating them</v>
          </cell>
          <cell r="J337" t="str">
            <v>PTCT</v>
          </cell>
          <cell r="K337" t="str">
            <v>ADDQ</v>
          </cell>
          <cell r="N337" t="str">
            <v>P</v>
          </cell>
          <cell r="O337" t="str">
            <v>Rate</v>
          </cell>
          <cell r="Q337" t="str">
            <v>Y</v>
          </cell>
          <cell r="R337" t="str">
            <v>Whanganui DHB</v>
          </cell>
          <cell r="S337" t="str">
            <v>Y</v>
          </cell>
          <cell r="T337">
            <v>100</v>
          </cell>
          <cell r="V337">
            <v>1</v>
          </cell>
          <cell r="W337" t="str">
            <v>High</v>
          </cell>
          <cell r="X337">
            <v>83.034257749000005</v>
          </cell>
          <cell r="Y337" t="str">
            <v>LastPeriod</v>
          </cell>
          <cell r="AA337">
            <v>83.783783783999993</v>
          </cell>
          <cell r="AB337">
            <v>88</v>
          </cell>
          <cell r="AC337">
            <v>41821</v>
          </cell>
          <cell r="AD337">
            <v>43556</v>
          </cell>
          <cell r="AE337" t="str">
            <v>SRV</v>
          </cell>
          <cell r="AF337" t="str">
            <v>patients</v>
          </cell>
          <cell r="AH337">
            <v>105.43</v>
          </cell>
          <cell r="AJ337">
            <v>-0.26603684599999999</v>
          </cell>
          <cell r="AL337">
            <v>0.96396286099999995</v>
          </cell>
          <cell r="AM337">
            <v>2</v>
          </cell>
          <cell r="AN337" t="str">
            <v>PTCT42</v>
          </cell>
          <cell r="AO337" t="str">
            <v>Contributory others</v>
          </cell>
          <cell r="AP337" t="str">
            <v>https://www.hqsc.govt.nz/our-programmes/health-quality-evaluation/projects/patient-experience/adult-inpatient-experience/</v>
          </cell>
          <cell r="AQ337" t="str">
            <v>https://www.hqsc.govt.nz/our-programmes/health-quality-evaluation/projects/patient-experience/</v>
          </cell>
          <cell r="AR337">
            <v>100</v>
          </cell>
          <cell r="AS337" t="str">
            <v>N</v>
          </cell>
          <cell r="AT337">
            <v>83.034257749000005</v>
          </cell>
          <cell r="AU337">
            <v>4.9657422512</v>
          </cell>
          <cell r="AV337">
            <v>24.658596106000001</v>
          </cell>
          <cell r="AW337">
            <v>5.1224559572999997</v>
          </cell>
          <cell r="AX337">
            <v>20</v>
          </cell>
          <cell r="AY337">
            <v>0.97</v>
          </cell>
          <cell r="AZ337" t="str">
            <v>High</v>
          </cell>
          <cell r="BD337" t="str">
            <v>Small Sample</v>
          </cell>
          <cell r="BM337">
            <v>0.97</v>
          </cell>
          <cell r="BN337">
            <v>0.97</v>
          </cell>
          <cell r="BO337">
            <v>83.03</v>
          </cell>
          <cell r="BP337" t="str">
            <v>Small Sample than national by 0.97 Z Score</v>
          </cell>
          <cell r="BQ337" t="str">
            <v>Measure NZ: 83.03</v>
          </cell>
          <cell r="BR337" t="str">
            <v>Quarterly report of quarter APR-JUN2019</v>
          </cell>
          <cell r="BS337" t="str">
            <v>Quarterly report of quarter JUL-SEP2014</v>
          </cell>
          <cell r="BT337" t="str">
            <v>Quarterly report</v>
          </cell>
          <cell r="BU337">
            <v>43708</v>
          </cell>
        </row>
        <row r="338">
          <cell r="A338" t="str">
            <v>ConflictingInfo</v>
          </cell>
          <cell r="B338">
            <v>22</v>
          </cell>
          <cell r="C338">
            <v>43556</v>
          </cell>
          <cell r="D338" t="str">
            <v>Qrt</v>
          </cell>
          <cell r="F338">
            <v>75</v>
          </cell>
          <cell r="G338">
            <v>50</v>
          </cell>
          <cell r="H338">
            <v>66.666666667000001</v>
          </cell>
          <cell r="I338" t="str">
            <v>Percentage of respondents who never received conflicting information from staff members</v>
          </cell>
          <cell r="J338" t="str">
            <v>PTCT</v>
          </cell>
          <cell r="K338" t="str">
            <v>CO-ORD</v>
          </cell>
          <cell r="N338" t="str">
            <v>P</v>
          </cell>
          <cell r="O338" t="str">
            <v>Rate</v>
          </cell>
          <cell r="Q338" t="str">
            <v>Y</v>
          </cell>
          <cell r="R338" t="str">
            <v>Auckland DHB</v>
          </cell>
          <cell r="S338" t="str">
            <v>Y</v>
          </cell>
          <cell r="T338">
            <v>100</v>
          </cell>
          <cell r="V338">
            <v>0</v>
          </cell>
          <cell r="W338" t="str">
            <v>High</v>
          </cell>
          <cell r="X338">
            <v>70.054644808999996</v>
          </cell>
          <cell r="Y338" t="str">
            <v>LastPeriod</v>
          </cell>
          <cell r="AA338">
            <v>64.0625</v>
          </cell>
          <cell r="AB338">
            <v>66.666666667000001</v>
          </cell>
          <cell r="AC338">
            <v>41821</v>
          </cell>
          <cell r="AD338">
            <v>43556</v>
          </cell>
          <cell r="AE338" t="str">
            <v>SRV</v>
          </cell>
          <cell r="AF338" t="str">
            <v>patients</v>
          </cell>
          <cell r="AH338">
            <v>259.70999999999998</v>
          </cell>
          <cell r="AJ338">
            <v>-0.17855689499999999</v>
          </cell>
          <cell r="AL338">
            <v>-0.98392958900000005</v>
          </cell>
          <cell r="AM338">
            <v>2</v>
          </cell>
          <cell r="AN338" t="str">
            <v>PTCT33</v>
          </cell>
          <cell r="AO338" t="str">
            <v>Contributory co-ordination</v>
          </cell>
          <cell r="AP338" t="str">
            <v>https://www.hqsc.govt.nz/our-programmes/health-quality-evaluation/projects/patient-experience/adult-inpatient-experience/</v>
          </cell>
          <cell r="AQ338" t="str">
            <v>https://www.hqsc.govt.nz/our-programmes/health-quality-evaluation/projects/patient-experience/</v>
          </cell>
          <cell r="AR338">
            <v>100</v>
          </cell>
          <cell r="AS338" t="str">
            <v>N</v>
          </cell>
          <cell r="AT338">
            <v>70.054644808999996</v>
          </cell>
          <cell r="AU338">
            <v>-3.3879781420000001</v>
          </cell>
          <cell r="AV338">
            <v>11.478395891</v>
          </cell>
          <cell r="AW338">
            <v>6.2297099164</v>
          </cell>
          <cell r="AX338">
            <v>20</v>
          </cell>
          <cell r="AY338">
            <v>-0.54</v>
          </cell>
          <cell r="AZ338" t="str">
            <v>High</v>
          </cell>
          <cell r="BA338">
            <v>-0.54</v>
          </cell>
          <cell r="BB338">
            <v>-0.54</v>
          </cell>
          <cell r="BC338">
            <v>2.54</v>
          </cell>
          <cell r="BD338" t="str">
            <v>Worse</v>
          </cell>
          <cell r="BF338">
            <v>-0.45353451299999997</v>
          </cell>
          <cell r="BH338">
            <v>-2.4991811560000001</v>
          </cell>
          <cell r="BK338">
            <v>-0.45353451299999997</v>
          </cell>
          <cell r="BL338">
            <v>-2.4991811560000001</v>
          </cell>
          <cell r="BM338">
            <v>0.54</v>
          </cell>
          <cell r="BN338">
            <v>0.54</v>
          </cell>
          <cell r="BO338">
            <v>70.05</v>
          </cell>
          <cell r="BP338" t="str">
            <v>Worse than national by 0.54 Z Score</v>
          </cell>
          <cell r="BQ338" t="str">
            <v>Measure NZ: 70.05</v>
          </cell>
          <cell r="BR338" t="str">
            <v>Quarterly report of quarter APR-JUN2019</v>
          </cell>
          <cell r="BS338" t="str">
            <v>Quarterly report of quarter JUL-SEP2014</v>
          </cell>
          <cell r="BT338" t="str">
            <v>Quarterly report</v>
          </cell>
          <cell r="BU338">
            <v>43708</v>
          </cell>
        </row>
        <row r="339">
          <cell r="A339" t="str">
            <v>ConflictingInfo</v>
          </cell>
          <cell r="B339">
            <v>47</v>
          </cell>
          <cell r="C339">
            <v>43556</v>
          </cell>
          <cell r="D339" t="str">
            <v>Qrt</v>
          </cell>
          <cell r="F339">
            <v>96</v>
          </cell>
          <cell r="G339">
            <v>68</v>
          </cell>
          <cell r="H339">
            <v>70.833333332999999</v>
          </cell>
          <cell r="I339" t="str">
            <v>Percentage of respondents who never received conflicting information from staff members</v>
          </cell>
          <cell r="J339" t="str">
            <v>PTCT</v>
          </cell>
          <cell r="K339" t="str">
            <v>CO-ORD</v>
          </cell>
          <cell r="N339" t="str">
            <v>P</v>
          </cell>
          <cell r="O339" t="str">
            <v>Rate</v>
          </cell>
          <cell r="Q339" t="str">
            <v>Y</v>
          </cell>
          <cell r="R339" t="str">
            <v>Bay of Plenty DHB</v>
          </cell>
          <cell r="S339" t="str">
            <v>Y</v>
          </cell>
          <cell r="T339">
            <v>100</v>
          </cell>
          <cell r="V339">
            <v>0</v>
          </cell>
          <cell r="W339" t="str">
            <v>High</v>
          </cell>
          <cell r="X339">
            <v>70.054644808999996</v>
          </cell>
          <cell r="Y339" t="str">
            <v>LastPeriod</v>
          </cell>
          <cell r="AA339">
            <v>61.728395061999997</v>
          </cell>
          <cell r="AB339">
            <v>70.833333332999999</v>
          </cell>
          <cell r="AC339">
            <v>41821</v>
          </cell>
          <cell r="AD339">
            <v>43556</v>
          </cell>
          <cell r="AE339" t="str">
            <v>SRV</v>
          </cell>
          <cell r="AF339" t="str">
            <v>patients</v>
          </cell>
          <cell r="AH339">
            <v>259.70999999999998</v>
          </cell>
          <cell r="AJ339">
            <v>-0.17855689499999999</v>
          </cell>
          <cell r="AL339">
            <v>-0.98392958900000005</v>
          </cell>
          <cell r="AM339">
            <v>2</v>
          </cell>
          <cell r="AN339" t="str">
            <v>PTCT33</v>
          </cell>
          <cell r="AO339" t="str">
            <v>Contributory co-ordination</v>
          </cell>
          <cell r="AP339" t="str">
            <v>https://www.hqsc.govt.nz/our-programmes/health-quality-evaluation/projects/patient-experience/adult-inpatient-experience/</v>
          </cell>
          <cell r="AQ339" t="str">
            <v>https://www.hqsc.govt.nz/our-programmes/health-quality-evaluation/projects/patient-experience/</v>
          </cell>
          <cell r="AR339">
            <v>100</v>
          </cell>
          <cell r="AS339" t="str">
            <v>N</v>
          </cell>
          <cell r="AT339">
            <v>70.054644808999996</v>
          </cell>
          <cell r="AU339">
            <v>0.77868852460000004</v>
          </cell>
          <cell r="AV339">
            <v>0.60635581829999996</v>
          </cell>
          <cell r="AW339">
            <v>6.2297099164</v>
          </cell>
          <cell r="AX339">
            <v>20</v>
          </cell>
          <cell r="AY339">
            <v>0.12</v>
          </cell>
          <cell r="AZ339" t="str">
            <v>High</v>
          </cell>
          <cell r="BA339">
            <v>0.12</v>
          </cell>
          <cell r="BB339">
            <v>0.12</v>
          </cell>
          <cell r="BC339">
            <v>1.88</v>
          </cell>
          <cell r="BD339" t="str">
            <v>Better</v>
          </cell>
          <cell r="BF339">
            <v>-0.335686963</v>
          </cell>
          <cell r="BH339">
            <v>-1.849787627</v>
          </cell>
          <cell r="BK339">
            <v>-0.335686963</v>
          </cell>
          <cell r="BL339">
            <v>-1.849787627</v>
          </cell>
          <cell r="BM339">
            <v>0.12</v>
          </cell>
          <cell r="BN339">
            <v>0.12</v>
          </cell>
          <cell r="BO339">
            <v>70.05</v>
          </cell>
          <cell r="BP339" t="str">
            <v>Better than national by 0.12 Z Score</v>
          </cell>
          <cell r="BQ339" t="str">
            <v>Measure NZ: 70.05</v>
          </cell>
          <cell r="BR339" t="str">
            <v>Quarterly report of quarter APR-JUN2019</v>
          </cell>
          <cell r="BS339" t="str">
            <v>Quarterly report of quarter JUL-SEP2014</v>
          </cell>
          <cell r="BT339" t="str">
            <v>Quarterly report</v>
          </cell>
          <cell r="BU339">
            <v>43708</v>
          </cell>
        </row>
        <row r="340">
          <cell r="A340" t="str">
            <v>ConflictingInfo</v>
          </cell>
          <cell r="B340">
            <v>121</v>
          </cell>
          <cell r="C340">
            <v>43556</v>
          </cell>
          <cell r="D340" t="str">
            <v>Qrt</v>
          </cell>
          <cell r="F340">
            <v>266</v>
          </cell>
          <cell r="G340">
            <v>184</v>
          </cell>
          <cell r="H340">
            <v>69.172932330999998</v>
          </cell>
          <cell r="I340" t="str">
            <v>Percentage of respondents who never received conflicting information from staff members</v>
          </cell>
          <cell r="J340" t="str">
            <v>PTCT</v>
          </cell>
          <cell r="K340" t="str">
            <v>CO-ORD</v>
          </cell>
          <cell r="N340" t="str">
            <v>P</v>
          </cell>
          <cell r="O340" t="str">
            <v>Rate</v>
          </cell>
          <cell r="Q340" t="str">
            <v>Y</v>
          </cell>
          <cell r="R340" t="str">
            <v>Canterbury DHB</v>
          </cell>
          <cell r="S340" t="str">
            <v>Y</v>
          </cell>
          <cell r="T340">
            <v>100</v>
          </cell>
          <cell r="V340">
            <v>0</v>
          </cell>
          <cell r="W340" t="str">
            <v>High</v>
          </cell>
          <cell r="X340">
            <v>70.054644808999996</v>
          </cell>
          <cell r="Y340" t="str">
            <v>LastPeriod</v>
          </cell>
          <cell r="AA340">
            <v>69.230769230999996</v>
          </cell>
          <cell r="AB340">
            <v>69.172932330999998</v>
          </cell>
          <cell r="AC340">
            <v>41821</v>
          </cell>
          <cell r="AD340">
            <v>43556</v>
          </cell>
          <cell r="AE340" t="str">
            <v>SRV</v>
          </cell>
          <cell r="AF340" t="str">
            <v>patients</v>
          </cell>
          <cell r="AH340">
            <v>259.70999999999998</v>
          </cell>
          <cell r="AJ340">
            <v>-0.17855689499999999</v>
          </cell>
          <cell r="AL340">
            <v>-0.98392958900000005</v>
          </cell>
          <cell r="AM340">
            <v>2</v>
          </cell>
          <cell r="AN340" t="str">
            <v>PTCT33</v>
          </cell>
          <cell r="AO340" t="str">
            <v>Contributory co-ordination</v>
          </cell>
          <cell r="AP340" t="str">
            <v>https://www.hqsc.govt.nz/our-programmes/health-quality-evaluation/projects/patient-experience/adult-inpatient-experience/</v>
          </cell>
          <cell r="AQ340" t="str">
            <v>https://www.hqsc.govt.nz/our-programmes/health-quality-evaluation/projects/patient-experience/</v>
          </cell>
          <cell r="AR340">
            <v>100</v>
          </cell>
          <cell r="AS340" t="str">
            <v>N</v>
          </cell>
          <cell r="AT340">
            <v>70.054644808999996</v>
          </cell>
          <cell r="AU340">
            <v>-0.88171247799999997</v>
          </cell>
          <cell r="AV340">
            <v>0.7774168937</v>
          </cell>
          <cell r="AW340">
            <v>6.2297099164</v>
          </cell>
          <cell r="AX340">
            <v>20</v>
          </cell>
          <cell r="AY340">
            <v>-0.14000000000000001</v>
          </cell>
          <cell r="AZ340" t="str">
            <v>High</v>
          </cell>
          <cell r="BA340">
            <v>-0.14000000000000001</v>
          </cell>
          <cell r="BB340">
            <v>-0.14000000000000001</v>
          </cell>
          <cell r="BC340">
            <v>2.14</v>
          </cell>
          <cell r="BD340" t="str">
            <v>Worse</v>
          </cell>
          <cell r="BF340">
            <v>-0.382111755</v>
          </cell>
          <cell r="BH340">
            <v>-2.1056093200000001</v>
          </cell>
          <cell r="BK340">
            <v>-0.382111755</v>
          </cell>
          <cell r="BL340">
            <v>-2.1056093200000001</v>
          </cell>
          <cell r="BM340">
            <v>0.14000000000000001</v>
          </cell>
          <cell r="BN340">
            <v>0.14000000000000001</v>
          </cell>
          <cell r="BO340">
            <v>70.05</v>
          </cell>
          <cell r="BP340" t="str">
            <v>Worse than national by 0.14 Z Score</v>
          </cell>
          <cell r="BQ340" t="str">
            <v>Measure NZ: 70.05</v>
          </cell>
          <cell r="BR340" t="str">
            <v>Quarterly report of quarter APR-JUN2019</v>
          </cell>
          <cell r="BS340" t="str">
            <v>Quarterly report of quarter JUL-SEP2014</v>
          </cell>
          <cell r="BT340" t="str">
            <v>Quarterly report</v>
          </cell>
          <cell r="BU340">
            <v>43708</v>
          </cell>
        </row>
        <row r="341">
          <cell r="A341" t="str">
            <v>ConflictingInfo</v>
          </cell>
          <cell r="B341">
            <v>91</v>
          </cell>
          <cell r="C341">
            <v>43556</v>
          </cell>
          <cell r="D341" t="str">
            <v>Qrt</v>
          </cell>
          <cell r="F341">
            <v>114</v>
          </cell>
          <cell r="G341">
            <v>76</v>
          </cell>
          <cell r="H341">
            <v>66.666666667000001</v>
          </cell>
          <cell r="I341" t="str">
            <v>Percentage of respondents who never received conflicting information from staff members</v>
          </cell>
          <cell r="J341" t="str">
            <v>PTCT</v>
          </cell>
          <cell r="K341" t="str">
            <v>CO-ORD</v>
          </cell>
          <cell r="N341" t="str">
            <v>P</v>
          </cell>
          <cell r="O341" t="str">
            <v>Rate</v>
          </cell>
          <cell r="Q341" t="str">
            <v>Y</v>
          </cell>
          <cell r="R341" t="str">
            <v>Capital &amp; Coast DHB</v>
          </cell>
          <cell r="S341" t="str">
            <v>Y</v>
          </cell>
          <cell r="T341">
            <v>100</v>
          </cell>
          <cell r="V341">
            <v>0</v>
          </cell>
          <cell r="W341" t="str">
            <v>High</v>
          </cell>
          <cell r="X341">
            <v>70.054644808999996</v>
          </cell>
          <cell r="Y341" t="str">
            <v>LastPeriod</v>
          </cell>
          <cell r="AA341">
            <v>74.545454544999998</v>
          </cell>
          <cell r="AB341">
            <v>66.666666667000001</v>
          </cell>
          <cell r="AC341">
            <v>41821</v>
          </cell>
          <cell r="AD341">
            <v>43556</v>
          </cell>
          <cell r="AE341" t="str">
            <v>SRV</v>
          </cell>
          <cell r="AF341" t="str">
            <v>patients</v>
          </cell>
          <cell r="AH341">
            <v>259.70999999999998</v>
          </cell>
          <cell r="AJ341">
            <v>-0.17855689499999999</v>
          </cell>
          <cell r="AL341">
            <v>-0.98392958900000005</v>
          </cell>
          <cell r="AM341">
            <v>2</v>
          </cell>
          <cell r="AN341" t="str">
            <v>PTCT33</v>
          </cell>
          <cell r="AO341" t="str">
            <v>Contributory co-ordination</v>
          </cell>
          <cell r="AP341" t="str">
            <v>https://www.hqsc.govt.nz/our-programmes/health-quality-evaluation/projects/patient-experience/adult-inpatient-experience/</v>
          </cell>
          <cell r="AQ341" t="str">
            <v>https://www.hqsc.govt.nz/our-programmes/health-quality-evaluation/projects/patient-experience/</v>
          </cell>
          <cell r="AR341">
            <v>100</v>
          </cell>
          <cell r="AS341" t="str">
            <v>N</v>
          </cell>
          <cell r="AT341">
            <v>70.054644808999996</v>
          </cell>
          <cell r="AU341">
            <v>-3.3879781420000001</v>
          </cell>
          <cell r="AV341">
            <v>11.478395891</v>
          </cell>
          <cell r="AW341">
            <v>6.2297099164</v>
          </cell>
          <cell r="AX341">
            <v>20</v>
          </cell>
          <cell r="AY341">
            <v>-0.54</v>
          </cell>
          <cell r="AZ341" t="str">
            <v>High</v>
          </cell>
          <cell r="BA341">
            <v>-0.54</v>
          </cell>
          <cell r="BB341">
            <v>-0.54</v>
          </cell>
          <cell r="BC341">
            <v>2.54</v>
          </cell>
          <cell r="BD341" t="str">
            <v>Worse</v>
          </cell>
          <cell r="BF341">
            <v>-0.45353451299999997</v>
          </cell>
          <cell r="BH341">
            <v>-2.4991811560000001</v>
          </cell>
          <cell r="BK341">
            <v>-0.45353451299999997</v>
          </cell>
          <cell r="BL341">
            <v>-2.4991811560000001</v>
          </cell>
          <cell r="BM341">
            <v>0.54</v>
          </cell>
          <cell r="BN341">
            <v>0.54</v>
          </cell>
          <cell r="BO341">
            <v>70.05</v>
          </cell>
          <cell r="BP341" t="str">
            <v>Worse than national by 0.54 Z Score</v>
          </cell>
          <cell r="BQ341" t="str">
            <v>Measure NZ: 70.05</v>
          </cell>
          <cell r="BR341" t="str">
            <v>Quarterly report of quarter APR-JUN2019</v>
          </cell>
          <cell r="BS341" t="str">
            <v>Quarterly report of quarter JUL-SEP2014</v>
          </cell>
          <cell r="BT341" t="str">
            <v>Quarterly report</v>
          </cell>
          <cell r="BU341">
            <v>43708</v>
          </cell>
        </row>
        <row r="342">
          <cell r="A342" t="str">
            <v>ConflictingInfo</v>
          </cell>
          <cell r="B342">
            <v>23</v>
          </cell>
          <cell r="C342">
            <v>43556</v>
          </cell>
          <cell r="D342" t="str">
            <v>Qrt</v>
          </cell>
          <cell r="F342">
            <v>64</v>
          </cell>
          <cell r="G342">
            <v>48</v>
          </cell>
          <cell r="H342">
            <v>75</v>
          </cell>
          <cell r="I342" t="str">
            <v>Percentage of respondents who never received conflicting information from staff members</v>
          </cell>
          <cell r="J342" t="str">
            <v>PTCT</v>
          </cell>
          <cell r="K342" t="str">
            <v>CO-ORD</v>
          </cell>
          <cell r="N342" t="str">
            <v>P</v>
          </cell>
          <cell r="O342" t="str">
            <v>Rate</v>
          </cell>
          <cell r="Q342" t="str">
            <v>Y</v>
          </cell>
          <cell r="R342" t="str">
            <v>Counties Manukau Health</v>
          </cell>
          <cell r="S342" t="str">
            <v>Y</v>
          </cell>
          <cell r="T342">
            <v>100</v>
          </cell>
          <cell r="V342">
            <v>0</v>
          </cell>
          <cell r="W342" t="str">
            <v>High</v>
          </cell>
          <cell r="X342">
            <v>70.054644808999996</v>
          </cell>
          <cell r="Y342" t="str">
            <v>LastPeriod</v>
          </cell>
          <cell r="AA342">
            <v>66.101694914999996</v>
          </cell>
          <cell r="AB342">
            <v>75</v>
          </cell>
          <cell r="AC342">
            <v>41821</v>
          </cell>
          <cell r="AD342">
            <v>43556</v>
          </cell>
          <cell r="AE342" t="str">
            <v>SRV</v>
          </cell>
          <cell r="AF342" t="str">
            <v>patients</v>
          </cell>
          <cell r="AH342">
            <v>259.70999999999998</v>
          </cell>
          <cell r="AJ342">
            <v>-0.17855689499999999</v>
          </cell>
          <cell r="AL342">
            <v>-0.98392958900000005</v>
          </cell>
          <cell r="AM342">
            <v>2</v>
          </cell>
          <cell r="AN342" t="str">
            <v>PTCT33</v>
          </cell>
          <cell r="AO342" t="str">
            <v>Contributory co-ordination</v>
          </cell>
          <cell r="AP342" t="str">
            <v>https://www.hqsc.govt.nz/our-programmes/health-quality-evaluation/projects/patient-experience/adult-inpatient-experience/</v>
          </cell>
          <cell r="AQ342" t="str">
            <v>https://www.hqsc.govt.nz/our-programmes/health-quality-evaluation/projects/patient-experience/</v>
          </cell>
          <cell r="AR342">
            <v>100</v>
          </cell>
          <cell r="AS342" t="str">
            <v>N</v>
          </cell>
          <cell r="AT342">
            <v>70.054644808999996</v>
          </cell>
          <cell r="AU342">
            <v>4.9453551913</v>
          </cell>
          <cell r="AV342">
            <v>24.456537967999999</v>
          </cell>
          <cell r="AW342">
            <v>6.2297099164</v>
          </cell>
          <cell r="AX342">
            <v>20</v>
          </cell>
          <cell r="AY342">
            <v>0.79</v>
          </cell>
          <cell r="AZ342" t="str">
            <v>High</v>
          </cell>
          <cell r="BA342">
            <v>0.79</v>
          </cell>
          <cell r="BB342">
            <v>0.79</v>
          </cell>
          <cell r="BC342">
            <v>1.21</v>
          </cell>
          <cell r="BD342" t="str">
            <v>Better</v>
          </cell>
          <cell r="BF342">
            <v>-0.216053843</v>
          </cell>
          <cell r="BH342">
            <v>-1.1905548029999999</v>
          </cell>
          <cell r="BK342">
            <v>-0.216053843</v>
          </cell>
          <cell r="BL342">
            <v>-1.1905548029999999</v>
          </cell>
          <cell r="BM342">
            <v>0.79</v>
          </cell>
          <cell r="BN342">
            <v>0.79</v>
          </cell>
          <cell r="BO342">
            <v>70.05</v>
          </cell>
          <cell r="BP342" t="str">
            <v>Better than national by 0.79 Z Score</v>
          </cell>
          <cell r="BQ342" t="str">
            <v>Measure NZ: 70.05</v>
          </cell>
          <cell r="BR342" t="str">
            <v>Quarterly report of quarter APR-JUN2019</v>
          </cell>
          <cell r="BS342" t="str">
            <v>Quarterly report of quarter JUL-SEP2014</v>
          </cell>
          <cell r="BT342" t="str">
            <v>Quarterly report</v>
          </cell>
          <cell r="BU342">
            <v>43708</v>
          </cell>
        </row>
        <row r="343">
          <cell r="A343" t="str">
            <v>ConflictingInfo</v>
          </cell>
          <cell r="B343">
            <v>51</v>
          </cell>
          <cell r="C343">
            <v>43556</v>
          </cell>
          <cell r="D343" t="str">
            <v>Qrt</v>
          </cell>
          <cell r="F343">
            <v>44</v>
          </cell>
          <cell r="G343">
            <v>33</v>
          </cell>
          <cell r="H343">
            <v>75</v>
          </cell>
          <cell r="I343" t="str">
            <v>Percentage of respondents who never received conflicting information from staff members</v>
          </cell>
          <cell r="J343" t="str">
            <v>PTCT</v>
          </cell>
          <cell r="K343" t="str">
            <v>CO-ORD</v>
          </cell>
          <cell r="N343" t="str">
            <v>P</v>
          </cell>
          <cell r="O343" t="str">
            <v>Rate</v>
          </cell>
          <cell r="Q343" t="str">
            <v>Y</v>
          </cell>
          <cell r="R343" t="str">
            <v>Hauora Tairawhiti</v>
          </cell>
          <cell r="S343" t="str">
            <v>Y</v>
          </cell>
          <cell r="T343">
            <v>100</v>
          </cell>
          <cell r="V343">
            <v>0</v>
          </cell>
          <cell r="W343" t="str">
            <v>High</v>
          </cell>
          <cell r="X343">
            <v>70.054644808999996</v>
          </cell>
          <cell r="Y343" t="str">
            <v>LastPeriod</v>
          </cell>
          <cell r="AA343">
            <v>41.666666667000001</v>
          </cell>
          <cell r="AB343">
            <v>75</v>
          </cell>
          <cell r="AC343">
            <v>41821</v>
          </cell>
          <cell r="AD343">
            <v>43556</v>
          </cell>
          <cell r="AE343" t="str">
            <v>SRV</v>
          </cell>
          <cell r="AF343" t="str">
            <v>patients</v>
          </cell>
          <cell r="AH343">
            <v>259.70999999999998</v>
          </cell>
          <cell r="AJ343">
            <v>-0.17855689499999999</v>
          </cell>
          <cell r="AL343">
            <v>-0.98392958900000005</v>
          </cell>
          <cell r="AM343">
            <v>2</v>
          </cell>
          <cell r="AN343" t="str">
            <v>PTCT33</v>
          </cell>
          <cell r="AO343" t="str">
            <v>Contributory co-ordination</v>
          </cell>
          <cell r="AP343" t="str">
            <v>https://www.hqsc.govt.nz/our-programmes/health-quality-evaluation/projects/patient-experience/adult-inpatient-experience/</v>
          </cell>
          <cell r="AQ343" t="str">
            <v>https://www.hqsc.govt.nz/our-programmes/health-quality-evaluation/projects/patient-experience/</v>
          </cell>
          <cell r="AR343">
            <v>100</v>
          </cell>
          <cell r="AS343" t="str">
            <v>N</v>
          </cell>
          <cell r="AT343">
            <v>70.054644808999996</v>
          </cell>
          <cell r="AU343">
            <v>4.9453551913</v>
          </cell>
          <cell r="AV343">
            <v>24.456537967999999</v>
          </cell>
          <cell r="AW343">
            <v>6.2297099164</v>
          </cell>
          <cell r="AX343">
            <v>20</v>
          </cell>
          <cell r="AY343">
            <v>0.79</v>
          </cell>
          <cell r="AZ343" t="str">
            <v>High</v>
          </cell>
          <cell r="BA343">
            <v>0.79</v>
          </cell>
          <cell r="BB343">
            <v>0.79</v>
          </cell>
          <cell r="BC343">
            <v>1.21</v>
          </cell>
          <cell r="BD343" t="str">
            <v>Better</v>
          </cell>
          <cell r="BF343">
            <v>-0.216053843</v>
          </cell>
          <cell r="BH343">
            <v>-1.1905548029999999</v>
          </cell>
          <cell r="BK343">
            <v>-0.216053843</v>
          </cell>
          <cell r="BL343">
            <v>-1.1905548029999999</v>
          </cell>
          <cell r="BM343">
            <v>0.79</v>
          </cell>
          <cell r="BN343">
            <v>0.79</v>
          </cell>
          <cell r="BO343">
            <v>70.05</v>
          </cell>
          <cell r="BP343" t="str">
            <v>Better than national by 0.79 Z Score</v>
          </cell>
          <cell r="BQ343" t="str">
            <v>Measure NZ: 70.05</v>
          </cell>
          <cell r="BR343" t="str">
            <v>Quarterly report of quarter APR-JUN2019</v>
          </cell>
          <cell r="BS343" t="str">
            <v>Quarterly report of quarter JUL-SEP2014</v>
          </cell>
          <cell r="BT343" t="str">
            <v>Quarterly report</v>
          </cell>
          <cell r="BU343">
            <v>43708</v>
          </cell>
        </row>
        <row r="344">
          <cell r="A344" t="str">
            <v>ConflictingInfo</v>
          </cell>
          <cell r="B344">
            <v>61</v>
          </cell>
          <cell r="C344">
            <v>43556</v>
          </cell>
          <cell r="D344" t="str">
            <v>Qrt</v>
          </cell>
          <cell r="F344">
            <v>59</v>
          </cell>
          <cell r="G344">
            <v>35</v>
          </cell>
          <cell r="H344">
            <v>59.322033898000001</v>
          </cell>
          <cell r="I344" t="str">
            <v>Percentage of respondents who never received conflicting information from staff members</v>
          </cell>
          <cell r="J344" t="str">
            <v>PTCT</v>
          </cell>
          <cell r="K344" t="str">
            <v>CO-ORD</v>
          </cell>
          <cell r="N344" t="str">
            <v>P</v>
          </cell>
          <cell r="O344" t="str">
            <v>Rate</v>
          </cell>
          <cell r="Q344" t="str">
            <v>Y</v>
          </cell>
          <cell r="R344" t="str">
            <v>Hawke’s Bay DHB</v>
          </cell>
          <cell r="S344" t="str">
            <v>Y</v>
          </cell>
          <cell r="T344">
            <v>100</v>
          </cell>
          <cell r="V344">
            <v>0</v>
          </cell>
          <cell r="W344" t="str">
            <v>High</v>
          </cell>
          <cell r="X344">
            <v>70.054644808999996</v>
          </cell>
          <cell r="Y344" t="str">
            <v>LastPeriod</v>
          </cell>
          <cell r="AA344">
            <v>67.346938776000002</v>
          </cell>
          <cell r="AB344">
            <v>59.322033898000001</v>
          </cell>
          <cell r="AC344">
            <v>41821</v>
          </cell>
          <cell r="AD344">
            <v>43556</v>
          </cell>
          <cell r="AE344" t="str">
            <v>SRV</v>
          </cell>
          <cell r="AF344" t="str">
            <v>patients</v>
          </cell>
          <cell r="AH344">
            <v>259.70999999999998</v>
          </cell>
          <cell r="AJ344">
            <v>-0.17855689499999999</v>
          </cell>
          <cell r="AL344">
            <v>-0.98392958900000005</v>
          </cell>
          <cell r="AM344">
            <v>2</v>
          </cell>
          <cell r="AN344" t="str">
            <v>PTCT33</v>
          </cell>
          <cell r="AO344" t="str">
            <v>Contributory co-ordination</v>
          </cell>
          <cell r="AP344" t="str">
            <v>https://www.hqsc.govt.nz/our-programmes/health-quality-evaluation/projects/patient-experience/adult-inpatient-experience/</v>
          </cell>
          <cell r="AQ344" t="str">
            <v>https://www.hqsc.govt.nz/our-programmes/health-quality-evaluation/projects/patient-experience/</v>
          </cell>
          <cell r="AR344">
            <v>100</v>
          </cell>
          <cell r="AS344" t="str">
            <v>N</v>
          </cell>
          <cell r="AT344">
            <v>70.054644808999996</v>
          </cell>
          <cell r="AU344">
            <v>-10.73261091</v>
          </cell>
          <cell r="AV344">
            <v>115.18893695</v>
          </cell>
          <cell r="AW344">
            <v>6.2297099164</v>
          </cell>
          <cell r="AX344">
            <v>20</v>
          </cell>
          <cell r="AY344">
            <v>-1.72</v>
          </cell>
          <cell r="AZ344" t="str">
            <v>High</v>
          </cell>
          <cell r="BA344">
            <v>-1.72</v>
          </cell>
          <cell r="BB344">
            <v>-1.72</v>
          </cell>
          <cell r="BC344">
            <v>3.36</v>
          </cell>
          <cell r="BD344" t="str">
            <v>Worse</v>
          </cell>
          <cell r="BF344">
            <v>-0.59995116699999995</v>
          </cell>
          <cell r="BH344">
            <v>-3.3060034190000001</v>
          </cell>
          <cell r="BK344">
            <v>-0.59995116699999995</v>
          </cell>
          <cell r="BL344">
            <v>-3.3060034190000001</v>
          </cell>
          <cell r="BM344">
            <v>1.72</v>
          </cell>
          <cell r="BN344">
            <v>1.72</v>
          </cell>
          <cell r="BO344">
            <v>70.05</v>
          </cell>
          <cell r="BP344" t="str">
            <v>Worse than national by 1.72 Z Score</v>
          </cell>
          <cell r="BQ344" t="str">
            <v>Measure NZ: 70.05</v>
          </cell>
          <cell r="BR344" t="str">
            <v>Quarterly report of quarter APR-JUN2019</v>
          </cell>
          <cell r="BS344" t="str">
            <v>Quarterly report of quarter JUL-SEP2014</v>
          </cell>
          <cell r="BT344" t="str">
            <v>Quarterly report</v>
          </cell>
          <cell r="BU344">
            <v>43708</v>
          </cell>
        </row>
        <row r="345">
          <cell r="A345" t="str">
            <v>ConflictingInfo</v>
          </cell>
          <cell r="B345">
            <v>92</v>
          </cell>
          <cell r="C345">
            <v>43556</v>
          </cell>
          <cell r="D345" t="str">
            <v>Qrt</v>
          </cell>
          <cell r="F345">
            <v>100</v>
          </cell>
          <cell r="G345">
            <v>72</v>
          </cell>
          <cell r="H345">
            <v>72</v>
          </cell>
          <cell r="I345" t="str">
            <v>Percentage of respondents who never received conflicting information from staff members</v>
          </cell>
          <cell r="J345" t="str">
            <v>PTCT</v>
          </cell>
          <cell r="K345" t="str">
            <v>CO-ORD</v>
          </cell>
          <cell r="N345" t="str">
            <v>P</v>
          </cell>
          <cell r="O345" t="str">
            <v>Rate</v>
          </cell>
          <cell r="Q345" t="str">
            <v>Y</v>
          </cell>
          <cell r="R345" t="str">
            <v>Hutt Valley DHB</v>
          </cell>
          <cell r="S345" t="str">
            <v>Y</v>
          </cell>
          <cell r="T345">
            <v>100</v>
          </cell>
          <cell r="V345">
            <v>0</v>
          </cell>
          <cell r="W345" t="str">
            <v>High</v>
          </cell>
          <cell r="X345">
            <v>70.054644808999996</v>
          </cell>
          <cell r="Y345" t="str">
            <v>LastPeriod</v>
          </cell>
          <cell r="AA345">
            <v>75.510204082000001</v>
          </cell>
          <cell r="AB345">
            <v>72</v>
          </cell>
          <cell r="AC345">
            <v>41821</v>
          </cell>
          <cell r="AD345">
            <v>43556</v>
          </cell>
          <cell r="AE345" t="str">
            <v>SRV</v>
          </cell>
          <cell r="AF345" t="str">
            <v>patients</v>
          </cell>
          <cell r="AH345">
            <v>259.70999999999998</v>
          </cell>
          <cell r="AJ345">
            <v>-0.17855689499999999</v>
          </cell>
          <cell r="AL345">
            <v>-0.98392958900000005</v>
          </cell>
          <cell r="AM345">
            <v>2</v>
          </cell>
          <cell r="AN345" t="str">
            <v>PTCT33</v>
          </cell>
          <cell r="AO345" t="str">
            <v>Contributory co-ordination</v>
          </cell>
          <cell r="AP345" t="str">
            <v>https://www.hqsc.govt.nz/our-programmes/health-quality-evaluation/projects/patient-experience/adult-inpatient-experience/</v>
          </cell>
          <cell r="AQ345" t="str">
            <v>https://www.hqsc.govt.nz/our-programmes/health-quality-evaluation/projects/patient-experience/</v>
          </cell>
          <cell r="AR345">
            <v>100</v>
          </cell>
          <cell r="AS345" t="str">
            <v>N</v>
          </cell>
          <cell r="AT345">
            <v>70.054644808999996</v>
          </cell>
          <cell r="AU345">
            <v>1.9453551913</v>
          </cell>
          <cell r="AV345">
            <v>3.7844068201000001</v>
          </cell>
          <cell r="AW345">
            <v>6.2297099164</v>
          </cell>
          <cell r="AX345">
            <v>20</v>
          </cell>
          <cell r="AY345">
            <v>0.31</v>
          </cell>
          <cell r="AZ345" t="str">
            <v>High</v>
          </cell>
          <cell r="BA345">
            <v>0.31</v>
          </cell>
          <cell r="BB345">
            <v>0.31</v>
          </cell>
          <cell r="BC345">
            <v>1.69</v>
          </cell>
          <cell r="BD345" t="str">
            <v>Better</v>
          </cell>
          <cell r="BF345">
            <v>-0.301761153</v>
          </cell>
          <cell r="BH345">
            <v>-1.662841005</v>
          </cell>
          <cell r="BK345">
            <v>-0.301761153</v>
          </cell>
          <cell r="BL345">
            <v>-1.662841005</v>
          </cell>
          <cell r="BM345">
            <v>0.31</v>
          </cell>
          <cell r="BN345">
            <v>0.31</v>
          </cell>
          <cell r="BO345">
            <v>70.05</v>
          </cell>
          <cell r="BP345" t="str">
            <v>Better than national by 0.31 Z Score</v>
          </cell>
          <cell r="BQ345" t="str">
            <v>Measure NZ: 70.05</v>
          </cell>
          <cell r="BR345" t="str">
            <v>Quarterly report of quarter APR-JUN2019</v>
          </cell>
          <cell r="BS345" t="str">
            <v>Quarterly report of quarter JUL-SEP2014</v>
          </cell>
          <cell r="BT345" t="str">
            <v>Quarterly report</v>
          </cell>
          <cell r="BU345">
            <v>43708</v>
          </cell>
        </row>
        <row r="346">
          <cell r="A346" t="str">
            <v>ConflictingInfo</v>
          </cell>
          <cell r="B346">
            <v>42</v>
          </cell>
          <cell r="C346">
            <v>43556</v>
          </cell>
          <cell r="D346" t="str">
            <v>Qrt</v>
          </cell>
          <cell r="F346">
            <v>61</v>
          </cell>
          <cell r="G346">
            <v>43</v>
          </cell>
          <cell r="H346">
            <v>70.491803278999996</v>
          </cell>
          <cell r="I346" t="str">
            <v>Percentage of respondents who never received conflicting information from staff members</v>
          </cell>
          <cell r="J346" t="str">
            <v>PTCT</v>
          </cell>
          <cell r="K346" t="str">
            <v>CO-ORD</v>
          </cell>
          <cell r="N346" t="str">
            <v>P</v>
          </cell>
          <cell r="O346" t="str">
            <v>Rate</v>
          </cell>
          <cell r="Q346" t="str">
            <v>Y</v>
          </cell>
          <cell r="R346" t="str">
            <v>Lakes DHB</v>
          </cell>
          <cell r="S346" t="str">
            <v>Y</v>
          </cell>
          <cell r="T346">
            <v>100</v>
          </cell>
          <cell r="V346">
            <v>0</v>
          </cell>
          <cell r="W346" t="str">
            <v>High</v>
          </cell>
          <cell r="X346">
            <v>70.054644808999996</v>
          </cell>
          <cell r="Y346" t="str">
            <v>LastPeriod</v>
          </cell>
          <cell r="AA346">
            <v>67.768595040999998</v>
          </cell>
          <cell r="AB346">
            <v>70.491803278999996</v>
          </cell>
          <cell r="AC346">
            <v>41821</v>
          </cell>
          <cell r="AD346">
            <v>43556</v>
          </cell>
          <cell r="AE346" t="str">
            <v>SRV</v>
          </cell>
          <cell r="AF346" t="str">
            <v>patients</v>
          </cell>
          <cell r="AH346">
            <v>259.70999999999998</v>
          </cell>
          <cell r="AJ346">
            <v>-0.17855689499999999</v>
          </cell>
          <cell r="AL346">
            <v>-0.98392958900000005</v>
          </cell>
          <cell r="AM346">
            <v>2</v>
          </cell>
          <cell r="AN346" t="str">
            <v>PTCT33</v>
          </cell>
          <cell r="AO346" t="str">
            <v>Contributory co-ordination</v>
          </cell>
          <cell r="AP346" t="str">
            <v>https://www.hqsc.govt.nz/our-programmes/health-quality-evaluation/projects/patient-experience/adult-inpatient-experience/</v>
          </cell>
          <cell r="AQ346" t="str">
            <v>https://www.hqsc.govt.nz/our-programmes/health-quality-evaluation/projects/patient-experience/</v>
          </cell>
          <cell r="AR346">
            <v>100</v>
          </cell>
          <cell r="AS346" t="str">
            <v>N</v>
          </cell>
          <cell r="AT346">
            <v>70.054644808999996</v>
          </cell>
          <cell r="AU346">
            <v>0.43715846990000001</v>
          </cell>
          <cell r="AV346">
            <v>0.19110752780000001</v>
          </cell>
          <cell r="AW346">
            <v>6.2297099164</v>
          </cell>
          <cell r="AX346">
            <v>20</v>
          </cell>
          <cell r="AY346">
            <v>7.0000000000000007E-2</v>
          </cell>
          <cell r="AZ346" t="str">
            <v>High</v>
          </cell>
          <cell r="BA346">
            <v>7.0000000000000007E-2</v>
          </cell>
          <cell r="BB346">
            <v>7.0000000000000007E-2</v>
          </cell>
          <cell r="BC346">
            <v>1.93</v>
          </cell>
          <cell r="BD346" t="str">
            <v>Better</v>
          </cell>
          <cell r="BF346">
            <v>-0.34461480700000002</v>
          </cell>
          <cell r="BH346">
            <v>-1.898984107</v>
          </cell>
          <cell r="BK346">
            <v>-0.34461480700000002</v>
          </cell>
          <cell r="BL346">
            <v>-1.898984107</v>
          </cell>
          <cell r="BM346">
            <v>7.0000000000000007E-2</v>
          </cell>
          <cell r="BN346">
            <v>7.0000000000000007E-2</v>
          </cell>
          <cell r="BO346">
            <v>70.05</v>
          </cell>
          <cell r="BP346" t="str">
            <v>Better than national by 0.07 Z Score</v>
          </cell>
          <cell r="BQ346" t="str">
            <v>Measure NZ: 70.05</v>
          </cell>
          <cell r="BR346" t="str">
            <v>Quarterly report of quarter APR-JUN2019</v>
          </cell>
          <cell r="BS346" t="str">
            <v>Quarterly report of quarter JUL-SEP2014</v>
          </cell>
          <cell r="BT346" t="str">
            <v>Quarterly report</v>
          </cell>
          <cell r="BU346">
            <v>43708</v>
          </cell>
        </row>
        <row r="347">
          <cell r="A347" t="str">
            <v>ConflictingInfo</v>
          </cell>
          <cell r="B347">
            <v>81</v>
          </cell>
          <cell r="C347">
            <v>43556</v>
          </cell>
          <cell r="D347" t="str">
            <v>Qrt</v>
          </cell>
          <cell r="F347">
            <v>139</v>
          </cell>
          <cell r="G347">
            <v>94</v>
          </cell>
          <cell r="H347">
            <v>67.625899281000002</v>
          </cell>
          <cell r="I347" t="str">
            <v>Percentage of respondents who never received conflicting information from staff members</v>
          </cell>
          <cell r="J347" t="str">
            <v>PTCT</v>
          </cell>
          <cell r="K347" t="str">
            <v>CO-ORD</v>
          </cell>
          <cell r="N347" t="str">
            <v>P</v>
          </cell>
          <cell r="O347" t="str">
            <v>Rate</v>
          </cell>
          <cell r="Q347" t="str">
            <v>Y</v>
          </cell>
          <cell r="R347" t="str">
            <v>MidCentral DHB</v>
          </cell>
          <cell r="S347" t="str">
            <v>Y</v>
          </cell>
          <cell r="T347">
            <v>100</v>
          </cell>
          <cell r="V347">
            <v>0</v>
          </cell>
          <cell r="W347" t="str">
            <v>High</v>
          </cell>
          <cell r="X347">
            <v>70.054644808999996</v>
          </cell>
          <cell r="Y347" t="str">
            <v>LastPeriod</v>
          </cell>
          <cell r="AA347">
            <v>66.489361701999997</v>
          </cell>
          <cell r="AB347">
            <v>67.625899281000002</v>
          </cell>
          <cell r="AC347">
            <v>41821</v>
          </cell>
          <cell r="AD347">
            <v>43556</v>
          </cell>
          <cell r="AE347" t="str">
            <v>SRV</v>
          </cell>
          <cell r="AF347" t="str">
            <v>patients</v>
          </cell>
          <cell r="AH347">
            <v>259.70999999999998</v>
          </cell>
          <cell r="AJ347">
            <v>-0.17855689499999999</v>
          </cell>
          <cell r="AL347">
            <v>-0.98392958900000005</v>
          </cell>
          <cell r="AM347">
            <v>2</v>
          </cell>
          <cell r="AN347" t="str">
            <v>PTCT33</v>
          </cell>
          <cell r="AO347" t="str">
            <v>Contributory co-ordination</v>
          </cell>
          <cell r="AP347" t="str">
            <v>https://www.hqsc.govt.nz/our-programmes/health-quality-evaluation/projects/patient-experience/adult-inpatient-experience/</v>
          </cell>
          <cell r="AQ347" t="str">
            <v>https://www.hqsc.govt.nz/our-programmes/health-quality-evaluation/projects/patient-experience/</v>
          </cell>
          <cell r="AR347">
            <v>100</v>
          </cell>
          <cell r="AS347" t="str">
            <v>N</v>
          </cell>
          <cell r="AT347">
            <v>70.054644808999996</v>
          </cell>
          <cell r="AU347">
            <v>-2.4287455279999999</v>
          </cell>
          <cell r="AV347">
            <v>5.8988048406000004</v>
          </cell>
          <cell r="AW347">
            <v>6.2297099164</v>
          </cell>
          <cell r="AX347">
            <v>20</v>
          </cell>
          <cell r="AY347">
            <v>-0.39</v>
          </cell>
          <cell r="AZ347" t="str">
            <v>High</v>
          </cell>
          <cell r="BA347">
            <v>-0.39</v>
          </cell>
          <cell r="BB347">
            <v>-0.39</v>
          </cell>
          <cell r="BC347">
            <v>2.39</v>
          </cell>
          <cell r="BD347" t="str">
            <v>Worse</v>
          </cell>
          <cell r="BF347">
            <v>-0.42675097899999997</v>
          </cell>
          <cell r="BH347">
            <v>-2.3515917179999999</v>
          </cell>
          <cell r="BK347">
            <v>-0.42675097899999997</v>
          </cell>
          <cell r="BL347">
            <v>-2.3515917179999999</v>
          </cell>
          <cell r="BM347">
            <v>0.39</v>
          </cell>
          <cell r="BN347">
            <v>0.39</v>
          </cell>
          <cell r="BO347">
            <v>70.05</v>
          </cell>
          <cell r="BP347" t="str">
            <v>Worse than national by 0.39 Z Score</v>
          </cell>
          <cell r="BQ347" t="str">
            <v>Measure NZ: 70.05</v>
          </cell>
          <cell r="BR347" t="str">
            <v>Quarterly report of quarter APR-JUN2019</v>
          </cell>
          <cell r="BS347" t="str">
            <v>Quarterly report of quarter JUL-SEP2014</v>
          </cell>
          <cell r="BT347" t="str">
            <v>Quarterly report</v>
          </cell>
          <cell r="BU347">
            <v>43708</v>
          </cell>
        </row>
        <row r="348">
          <cell r="A348" t="str">
            <v>ConflictingInfo</v>
          </cell>
          <cell r="B348">
            <v>101</v>
          </cell>
          <cell r="C348">
            <v>43556</v>
          </cell>
          <cell r="D348" t="str">
            <v>Qrt</v>
          </cell>
          <cell r="F348">
            <v>114</v>
          </cell>
          <cell r="G348">
            <v>89</v>
          </cell>
          <cell r="H348">
            <v>78.070175438999996</v>
          </cell>
          <cell r="I348" t="str">
            <v>Percentage of respondents who never received conflicting information from staff members</v>
          </cell>
          <cell r="J348" t="str">
            <v>PTCT</v>
          </cell>
          <cell r="K348" t="str">
            <v>CO-ORD</v>
          </cell>
          <cell r="N348" t="str">
            <v>P</v>
          </cell>
          <cell r="O348" t="str">
            <v>Rate</v>
          </cell>
          <cell r="Q348" t="str">
            <v>Y</v>
          </cell>
          <cell r="R348" t="str">
            <v>Nelson Marlborough DHB</v>
          </cell>
          <cell r="S348" t="str">
            <v>Y</v>
          </cell>
          <cell r="T348">
            <v>100</v>
          </cell>
          <cell r="V348">
            <v>0</v>
          </cell>
          <cell r="W348" t="str">
            <v>High</v>
          </cell>
          <cell r="X348">
            <v>70.054644808999996</v>
          </cell>
          <cell r="Y348" t="str">
            <v>LastPeriod</v>
          </cell>
          <cell r="AA348">
            <v>74.157303370999998</v>
          </cell>
          <cell r="AB348">
            <v>78.070175438999996</v>
          </cell>
          <cell r="AC348">
            <v>41821</v>
          </cell>
          <cell r="AD348">
            <v>43556</v>
          </cell>
          <cell r="AE348" t="str">
            <v>SRV</v>
          </cell>
          <cell r="AF348" t="str">
            <v>patients</v>
          </cell>
          <cell r="AH348">
            <v>259.70999999999998</v>
          </cell>
          <cell r="AJ348">
            <v>-0.17855689499999999</v>
          </cell>
          <cell r="AL348">
            <v>-0.98392958900000005</v>
          </cell>
          <cell r="AM348">
            <v>2</v>
          </cell>
          <cell r="AN348" t="str">
            <v>PTCT33</v>
          </cell>
          <cell r="AO348" t="str">
            <v>Contributory co-ordination</v>
          </cell>
          <cell r="AP348" t="str">
            <v>https://www.hqsc.govt.nz/our-programmes/health-quality-evaluation/projects/patient-experience/adult-inpatient-experience/</v>
          </cell>
          <cell r="AQ348" t="str">
            <v>https://www.hqsc.govt.nz/our-programmes/health-quality-evaluation/projects/patient-experience/</v>
          </cell>
          <cell r="AR348">
            <v>100</v>
          </cell>
          <cell r="AS348" t="str">
            <v>N</v>
          </cell>
          <cell r="AT348">
            <v>70.054644808999996</v>
          </cell>
          <cell r="AU348">
            <v>8.0155306299000006</v>
          </cell>
          <cell r="AV348">
            <v>64.248731277999994</v>
          </cell>
          <cell r="AW348">
            <v>6.2297099164</v>
          </cell>
          <cell r="AX348">
            <v>20</v>
          </cell>
          <cell r="AY348">
            <v>1.29</v>
          </cell>
          <cell r="AZ348" t="str">
            <v>High</v>
          </cell>
          <cell r="BA348">
            <v>1.29</v>
          </cell>
          <cell r="BB348">
            <v>1.29</v>
          </cell>
          <cell r="BC348">
            <v>0.85499999999999998</v>
          </cell>
          <cell r="BD348" t="str">
            <v>Better</v>
          </cell>
          <cell r="BF348">
            <v>-0.152666145</v>
          </cell>
          <cell r="BH348">
            <v>-0.84125979900000003</v>
          </cell>
          <cell r="BK348">
            <v>-0.152666145</v>
          </cell>
          <cell r="BL348">
            <v>-0.84125979900000003</v>
          </cell>
          <cell r="BM348">
            <v>1.29</v>
          </cell>
          <cell r="BN348">
            <v>1.29</v>
          </cell>
          <cell r="BO348">
            <v>70.05</v>
          </cell>
          <cell r="BP348" t="str">
            <v>Better than national by 1.29 Z Score</v>
          </cell>
          <cell r="BQ348" t="str">
            <v>Measure NZ: 70.05</v>
          </cell>
          <cell r="BR348" t="str">
            <v>Quarterly report of quarter APR-JUN2019</v>
          </cell>
          <cell r="BS348" t="str">
            <v>Quarterly report of quarter JUL-SEP2014</v>
          </cell>
          <cell r="BT348" t="str">
            <v>Quarterly report</v>
          </cell>
          <cell r="BU348">
            <v>43708</v>
          </cell>
        </row>
        <row r="349">
          <cell r="A349" t="str">
            <v>ConflictingInfo</v>
          </cell>
          <cell r="B349">
            <v>200</v>
          </cell>
          <cell r="C349">
            <v>43556</v>
          </cell>
          <cell r="D349" t="str">
            <v>Qrt</v>
          </cell>
          <cell r="F349">
            <v>1830</v>
          </cell>
          <cell r="G349">
            <v>1282</v>
          </cell>
          <cell r="H349">
            <v>70.054644808999996</v>
          </cell>
          <cell r="I349" t="str">
            <v>Percentage of respondents who never received conflicting information from staff members</v>
          </cell>
          <cell r="J349" t="str">
            <v>PTCT</v>
          </cell>
          <cell r="K349" t="str">
            <v>CO-ORD</v>
          </cell>
          <cell r="N349" t="str">
            <v>P</v>
          </cell>
          <cell r="O349" t="str">
            <v>Rate</v>
          </cell>
          <cell r="Q349" t="str">
            <v>Y</v>
          </cell>
          <cell r="R349" t="str">
            <v>New Zealand</v>
          </cell>
          <cell r="S349" t="str">
            <v>Y</v>
          </cell>
          <cell r="T349">
            <v>100</v>
          </cell>
          <cell r="V349">
            <v>0</v>
          </cell>
          <cell r="W349" t="str">
            <v>High</v>
          </cell>
          <cell r="X349">
            <v>70.054644808999996</v>
          </cell>
          <cell r="Y349" t="str">
            <v>LastPeriod</v>
          </cell>
          <cell r="AA349">
            <v>68.626155878000006</v>
          </cell>
          <cell r="AB349">
            <v>70.054644808999996</v>
          </cell>
          <cell r="AC349">
            <v>41821</v>
          </cell>
          <cell r="AD349">
            <v>43556</v>
          </cell>
          <cell r="AE349" t="str">
            <v>SRV</v>
          </cell>
          <cell r="AF349" t="str">
            <v>patients</v>
          </cell>
          <cell r="AH349">
            <v>259.70999999999998</v>
          </cell>
          <cell r="AJ349">
            <v>-0.17855689499999999</v>
          </cell>
          <cell r="AL349">
            <v>-0.98392958900000005</v>
          </cell>
          <cell r="AM349">
            <v>2</v>
          </cell>
          <cell r="AN349" t="str">
            <v>PTCT33</v>
          </cell>
          <cell r="AO349" t="str">
            <v>Contributory co-ordination</v>
          </cell>
          <cell r="AP349" t="str">
            <v>https://www.hqsc.govt.nz/our-programmes/health-quality-evaluation/projects/patient-experience/adult-inpatient-experience/</v>
          </cell>
          <cell r="AQ349" t="str">
            <v>https://www.hqsc.govt.nz/our-programmes/health-quality-evaluation/projects/patient-experience/</v>
          </cell>
          <cell r="AR349">
            <v>100</v>
          </cell>
          <cell r="AS349" t="str">
            <v>N</v>
          </cell>
          <cell r="AT349">
            <v>70.054644808999996</v>
          </cell>
          <cell r="AU349">
            <v>0</v>
          </cell>
          <cell r="AV349">
            <v>0</v>
          </cell>
          <cell r="AW349">
            <v>6.2297099164</v>
          </cell>
          <cell r="AX349">
            <v>20</v>
          </cell>
          <cell r="AY349">
            <v>0</v>
          </cell>
          <cell r="AZ349" t="str">
            <v>High</v>
          </cell>
          <cell r="BA349">
            <v>0</v>
          </cell>
          <cell r="BB349">
            <v>0</v>
          </cell>
          <cell r="BC349">
            <v>2</v>
          </cell>
          <cell r="BD349" t="str">
            <v>Same</v>
          </cell>
          <cell r="BF349">
            <v>-0.35711378999999999</v>
          </cell>
          <cell r="BH349">
            <v>-1.9678591780000001</v>
          </cell>
          <cell r="BK349">
            <v>-0.35711378999999999</v>
          </cell>
          <cell r="BL349">
            <v>-1.9678591780000001</v>
          </cell>
          <cell r="BM349">
            <v>0</v>
          </cell>
          <cell r="BN349">
            <v>0</v>
          </cell>
          <cell r="BO349">
            <v>70.05</v>
          </cell>
          <cell r="BP349" t="str">
            <v>National average</v>
          </cell>
          <cell r="BQ349" t="str">
            <v>Measure NZ: 70.05</v>
          </cell>
          <cell r="BR349" t="str">
            <v>Quarterly report of quarter APR-JUN2019</v>
          </cell>
          <cell r="BS349" t="str">
            <v>Quarterly report of quarter JUL-SEP2014</v>
          </cell>
          <cell r="BT349" t="str">
            <v>Quarterly report</v>
          </cell>
          <cell r="BU349">
            <v>43708</v>
          </cell>
        </row>
        <row r="350">
          <cell r="A350" t="str">
            <v>ConflictingInfo</v>
          </cell>
          <cell r="B350">
            <v>11</v>
          </cell>
          <cell r="C350">
            <v>43556</v>
          </cell>
          <cell r="D350" t="str">
            <v>Qrt</v>
          </cell>
          <cell r="F350">
            <v>69</v>
          </cell>
          <cell r="G350">
            <v>49</v>
          </cell>
          <cell r="H350">
            <v>71.014492754000003</v>
          </cell>
          <cell r="I350" t="str">
            <v>Percentage of respondents who never received conflicting information from staff members</v>
          </cell>
          <cell r="J350" t="str">
            <v>PTCT</v>
          </cell>
          <cell r="K350" t="str">
            <v>CO-ORD</v>
          </cell>
          <cell r="N350" t="str">
            <v>P</v>
          </cell>
          <cell r="O350" t="str">
            <v>Rate</v>
          </cell>
          <cell r="Q350" t="str">
            <v>Y</v>
          </cell>
          <cell r="R350" t="str">
            <v>Northland DHB</v>
          </cell>
          <cell r="S350" t="str">
            <v>Y</v>
          </cell>
          <cell r="T350">
            <v>100</v>
          </cell>
          <cell r="V350">
            <v>0</v>
          </cell>
          <cell r="W350" t="str">
            <v>High</v>
          </cell>
          <cell r="X350">
            <v>70.054644808999996</v>
          </cell>
          <cell r="Y350" t="str">
            <v>LastPeriod</v>
          </cell>
          <cell r="AA350">
            <v>64.814814815000005</v>
          </cell>
          <cell r="AB350">
            <v>71.014492754000003</v>
          </cell>
          <cell r="AC350">
            <v>41821</v>
          </cell>
          <cell r="AD350">
            <v>43556</v>
          </cell>
          <cell r="AE350" t="str">
            <v>SRV</v>
          </cell>
          <cell r="AF350" t="str">
            <v>patients</v>
          </cell>
          <cell r="AH350">
            <v>259.70999999999998</v>
          </cell>
          <cell r="AJ350">
            <v>-0.17855689499999999</v>
          </cell>
          <cell r="AL350">
            <v>-0.98392958900000005</v>
          </cell>
          <cell r="AM350">
            <v>2</v>
          </cell>
          <cell r="AN350" t="str">
            <v>PTCT33</v>
          </cell>
          <cell r="AO350" t="str">
            <v>Contributory co-ordination</v>
          </cell>
          <cell r="AP350" t="str">
            <v>https://www.hqsc.govt.nz/our-programmes/health-quality-evaluation/projects/patient-experience/adult-inpatient-experience/</v>
          </cell>
          <cell r="AQ350" t="str">
            <v>https://www.hqsc.govt.nz/our-programmes/health-quality-evaluation/projects/patient-experience/</v>
          </cell>
          <cell r="AR350">
            <v>100</v>
          </cell>
          <cell r="AS350" t="str">
            <v>N</v>
          </cell>
          <cell r="AT350">
            <v>70.054644808999996</v>
          </cell>
          <cell r="AU350">
            <v>0.95984794490000003</v>
          </cell>
          <cell r="AV350">
            <v>0.92130807729999997</v>
          </cell>
          <cell r="AW350">
            <v>6.2297099164</v>
          </cell>
          <cell r="AX350">
            <v>20</v>
          </cell>
          <cell r="AY350">
            <v>0.15</v>
          </cell>
          <cell r="AZ350" t="str">
            <v>High</v>
          </cell>
          <cell r="BA350">
            <v>0.15</v>
          </cell>
          <cell r="BB350">
            <v>0.15</v>
          </cell>
          <cell r="BC350">
            <v>1.85</v>
          </cell>
          <cell r="BD350" t="str">
            <v>Better</v>
          </cell>
          <cell r="BF350">
            <v>-0.33033025599999999</v>
          </cell>
          <cell r="BH350">
            <v>-1.8202697400000001</v>
          </cell>
          <cell r="BK350">
            <v>-0.33033025599999999</v>
          </cell>
          <cell r="BL350">
            <v>-1.8202697400000001</v>
          </cell>
          <cell r="BM350">
            <v>0.15</v>
          </cell>
          <cell r="BN350">
            <v>0.15</v>
          </cell>
          <cell r="BO350">
            <v>70.05</v>
          </cell>
          <cell r="BP350" t="str">
            <v>Better than national by 0.15 Z Score</v>
          </cell>
          <cell r="BQ350" t="str">
            <v>Measure NZ: 70.05</v>
          </cell>
          <cell r="BR350" t="str">
            <v>Quarterly report of quarter APR-JUN2019</v>
          </cell>
          <cell r="BS350" t="str">
            <v>Quarterly report of quarter JUL-SEP2014</v>
          </cell>
          <cell r="BT350" t="str">
            <v>Quarterly report</v>
          </cell>
          <cell r="BU350">
            <v>43708</v>
          </cell>
        </row>
        <row r="351">
          <cell r="A351" t="str">
            <v>ConflictingInfo</v>
          </cell>
          <cell r="B351">
            <v>123</v>
          </cell>
          <cell r="C351">
            <v>43556</v>
          </cell>
          <cell r="D351" t="str">
            <v>Qrt</v>
          </cell>
          <cell r="F351">
            <v>61</v>
          </cell>
          <cell r="G351">
            <v>46</v>
          </cell>
          <cell r="H351">
            <v>75.409836065999997</v>
          </cell>
          <cell r="I351" t="str">
            <v>Percentage of respondents who never received conflicting information from staff members</v>
          </cell>
          <cell r="J351" t="str">
            <v>PTCT</v>
          </cell>
          <cell r="K351" t="str">
            <v>CO-ORD</v>
          </cell>
          <cell r="N351" t="str">
            <v>P</v>
          </cell>
          <cell r="O351" t="str">
            <v>Rate</v>
          </cell>
          <cell r="Q351" t="str">
            <v>Y</v>
          </cell>
          <cell r="R351" t="str">
            <v>South Canterbury DHB</v>
          </cell>
          <cell r="S351" t="str">
            <v>Y</v>
          </cell>
          <cell r="T351">
            <v>100</v>
          </cell>
          <cell r="V351">
            <v>0</v>
          </cell>
          <cell r="W351" t="str">
            <v>High</v>
          </cell>
          <cell r="X351">
            <v>70.054644808999996</v>
          </cell>
          <cell r="Y351" t="str">
            <v>LastPeriod</v>
          </cell>
          <cell r="AA351">
            <v>54.347826087000001</v>
          </cell>
          <cell r="AB351">
            <v>75.409836065999997</v>
          </cell>
          <cell r="AC351">
            <v>41821</v>
          </cell>
          <cell r="AD351">
            <v>43556</v>
          </cell>
          <cell r="AE351" t="str">
            <v>SRV</v>
          </cell>
          <cell r="AF351" t="str">
            <v>patients</v>
          </cell>
          <cell r="AH351">
            <v>259.70999999999998</v>
          </cell>
          <cell r="AJ351">
            <v>-0.17855689499999999</v>
          </cell>
          <cell r="AL351">
            <v>-0.98392958900000005</v>
          </cell>
          <cell r="AM351">
            <v>2</v>
          </cell>
          <cell r="AN351" t="str">
            <v>PTCT33</v>
          </cell>
          <cell r="AO351" t="str">
            <v>Contributory co-ordination</v>
          </cell>
          <cell r="AP351" t="str">
            <v>https://www.hqsc.govt.nz/our-programmes/health-quality-evaluation/projects/patient-experience/adult-inpatient-experience/</v>
          </cell>
          <cell r="AQ351" t="str">
            <v>https://www.hqsc.govt.nz/our-programmes/health-quality-evaluation/projects/patient-experience/</v>
          </cell>
          <cell r="AR351">
            <v>100</v>
          </cell>
          <cell r="AS351" t="str">
            <v>N</v>
          </cell>
          <cell r="AT351">
            <v>70.054644808999996</v>
          </cell>
          <cell r="AU351">
            <v>5.3551912568000004</v>
          </cell>
          <cell r="AV351">
            <v>28.678073396999999</v>
          </cell>
          <cell r="AW351">
            <v>6.2297099164</v>
          </cell>
          <cell r="AX351">
            <v>20</v>
          </cell>
          <cell r="AY351">
            <v>0.86</v>
          </cell>
          <cell r="AZ351" t="str">
            <v>High</v>
          </cell>
          <cell r="BA351">
            <v>0.86</v>
          </cell>
          <cell r="BB351">
            <v>0.86</v>
          </cell>
          <cell r="BC351">
            <v>1.1399999999999999</v>
          </cell>
          <cell r="BD351" t="str">
            <v>Better</v>
          </cell>
          <cell r="BF351">
            <v>-0.20355486</v>
          </cell>
          <cell r="BH351">
            <v>-1.121679731</v>
          </cell>
          <cell r="BK351">
            <v>-0.20355486</v>
          </cell>
          <cell r="BL351">
            <v>-1.121679731</v>
          </cell>
          <cell r="BM351">
            <v>0.86</v>
          </cell>
          <cell r="BN351">
            <v>0.86</v>
          </cell>
          <cell r="BO351">
            <v>70.05</v>
          </cell>
          <cell r="BP351" t="str">
            <v>Better than national by 0.86 Z Score</v>
          </cell>
          <cell r="BQ351" t="str">
            <v>Measure NZ: 70.05</v>
          </cell>
          <cell r="BR351" t="str">
            <v>Quarterly report of quarter APR-JUN2019</v>
          </cell>
          <cell r="BS351" t="str">
            <v>Quarterly report of quarter JUL-SEP2014</v>
          </cell>
          <cell r="BT351" t="str">
            <v>Quarterly report</v>
          </cell>
          <cell r="BU351">
            <v>43708</v>
          </cell>
        </row>
        <row r="352">
          <cell r="A352" t="str">
            <v>ConflictingInfo</v>
          </cell>
          <cell r="B352">
            <v>160</v>
          </cell>
          <cell r="C352">
            <v>43556</v>
          </cell>
          <cell r="D352" t="str">
            <v>Qrt</v>
          </cell>
          <cell r="F352">
            <v>110</v>
          </cell>
          <cell r="G352">
            <v>82</v>
          </cell>
          <cell r="H352">
            <v>74.545454544999998</v>
          </cell>
          <cell r="I352" t="str">
            <v>Percentage of respondents who never received conflicting information from staff members</v>
          </cell>
          <cell r="J352" t="str">
            <v>PTCT</v>
          </cell>
          <cell r="K352" t="str">
            <v>CO-ORD</v>
          </cell>
          <cell r="N352" t="str">
            <v>P</v>
          </cell>
          <cell r="O352" t="str">
            <v>Rate</v>
          </cell>
          <cell r="Q352" t="str">
            <v>Y</v>
          </cell>
          <cell r="R352" t="str">
            <v>Southern DHB</v>
          </cell>
          <cell r="S352" t="str">
            <v>Y</v>
          </cell>
          <cell r="T352">
            <v>100</v>
          </cell>
          <cell r="V352">
            <v>0</v>
          </cell>
          <cell r="W352" t="str">
            <v>High</v>
          </cell>
          <cell r="X352">
            <v>70.054644808999996</v>
          </cell>
          <cell r="Y352" t="str">
            <v>LastPeriod</v>
          </cell>
          <cell r="AA352">
            <v>63.095238094999999</v>
          </cell>
          <cell r="AB352">
            <v>74.545454544999998</v>
          </cell>
          <cell r="AC352">
            <v>41821</v>
          </cell>
          <cell r="AD352">
            <v>43556</v>
          </cell>
          <cell r="AE352" t="str">
            <v>SRV</v>
          </cell>
          <cell r="AF352" t="str">
            <v>patients</v>
          </cell>
          <cell r="AH352">
            <v>259.70999999999998</v>
          </cell>
          <cell r="AJ352">
            <v>-0.17855689499999999</v>
          </cell>
          <cell r="AL352">
            <v>-0.98392958900000005</v>
          </cell>
          <cell r="AM352">
            <v>2</v>
          </cell>
          <cell r="AN352" t="str">
            <v>PTCT33</v>
          </cell>
          <cell r="AO352" t="str">
            <v>Contributory co-ordination</v>
          </cell>
          <cell r="AP352" t="str">
            <v>https://www.hqsc.govt.nz/our-programmes/health-quality-evaluation/projects/patient-experience/adult-inpatient-experience/</v>
          </cell>
          <cell r="AQ352" t="str">
            <v>https://www.hqsc.govt.nz/our-programmes/health-quality-evaluation/projects/patient-experience/</v>
          </cell>
          <cell r="AR352">
            <v>100</v>
          </cell>
          <cell r="AS352" t="str">
            <v>N</v>
          </cell>
          <cell r="AT352">
            <v>70.054644808999996</v>
          </cell>
          <cell r="AU352">
            <v>4.4908097367000002</v>
          </cell>
          <cell r="AV352">
            <v>20.167372091000001</v>
          </cell>
          <cell r="AW352">
            <v>6.2297099164</v>
          </cell>
          <cell r="AX352">
            <v>20</v>
          </cell>
          <cell r="AY352">
            <v>0.72</v>
          </cell>
          <cell r="AZ352" t="str">
            <v>High</v>
          </cell>
          <cell r="BA352">
            <v>0.72</v>
          </cell>
          <cell r="BB352">
            <v>0.72</v>
          </cell>
          <cell r="BC352">
            <v>1.28</v>
          </cell>
          <cell r="BD352" t="str">
            <v>Better</v>
          </cell>
          <cell r="BF352">
            <v>-0.22855282599999999</v>
          </cell>
          <cell r="BH352">
            <v>-1.2594298740000001</v>
          </cell>
          <cell r="BK352">
            <v>-0.22855282599999999</v>
          </cell>
          <cell r="BL352">
            <v>-1.2594298740000001</v>
          </cell>
          <cell r="BM352">
            <v>0.72</v>
          </cell>
          <cell r="BN352">
            <v>0.72</v>
          </cell>
          <cell r="BO352">
            <v>70.05</v>
          </cell>
          <cell r="BP352" t="str">
            <v>Better than national by 0.72 Z Score</v>
          </cell>
          <cell r="BQ352" t="str">
            <v>Measure NZ: 70.05</v>
          </cell>
          <cell r="BR352" t="str">
            <v>Quarterly report of quarter APR-JUN2019</v>
          </cell>
          <cell r="BS352" t="str">
            <v>Quarterly report of quarter JUL-SEP2014</v>
          </cell>
          <cell r="BT352" t="str">
            <v>Quarterly report</v>
          </cell>
          <cell r="BU352">
            <v>43708</v>
          </cell>
        </row>
        <row r="353">
          <cell r="A353" t="str">
            <v>ConflictingInfo</v>
          </cell>
          <cell r="B353">
            <v>71</v>
          </cell>
          <cell r="C353">
            <v>43556</v>
          </cell>
          <cell r="D353" t="str">
            <v>Qrt</v>
          </cell>
          <cell r="F353">
            <v>63</v>
          </cell>
          <cell r="G353">
            <v>35</v>
          </cell>
          <cell r="H353">
            <v>55.555555556000002</v>
          </cell>
          <cell r="I353" t="str">
            <v>Percentage of respondents who never received conflicting information from staff members</v>
          </cell>
          <cell r="J353" t="str">
            <v>PTCT</v>
          </cell>
          <cell r="K353" t="str">
            <v>CO-ORD</v>
          </cell>
          <cell r="N353" t="str">
            <v>P</v>
          </cell>
          <cell r="O353" t="str">
            <v>Rate</v>
          </cell>
          <cell r="Q353" t="str">
            <v>Y</v>
          </cell>
          <cell r="R353" t="str">
            <v>Taranaki DHB</v>
          </cell>
          <cell r="S353" t="str">
            <v>Y</v>
          </cell>
          <cell r="T353">
            <v>100</v>
          </cell>
          <cell r="V353">
            <v>0</v>
          </cell>
          <cell r="W353" t="str">
            <v>High</v>
          </cell>
          <cell r="X353">
            <v>70.054644808999996</v>
          </cell>
          <cell r="Y353" t="str">
            <v>LastPeriod</v>
          </cell>
          <cell r="AA353">
            <v>73.563218391000007</v>
          </cell>
          <cell r="AB353">
            <v>55.555555556000002</v>
          </cell>
          <cell r="AC353">
            <v>41821</v>
          </cell>
          <cell r="AD353">
            <v>43556</v>
          </cell>
          <cell r="AE353" t="str">
            <v>SRV</v>
          </cell>
          <cell r="AF353" t="str">
            <v>patients</v>
          </cell>
          <cell r="AH353">
            <v>259.70999999999998</v>
          </cell>
          <cell r="AJ353">
            <v>-0.17855689499999999</v>
          </cell>
          <cell r="AL353">
            <v>-0.98392958900000005</v>
          </cell>
          <cell r="AM353">
            <v>2</v>
          </cell>
          <cell r="AN353" t="str">
            <v>PTCT33</v>
          </cell>
          <cell r="AO353" t="str">
            <v>Contributory co-ordination</v>
          </cell>
          <cell r="AP353" t="str">
            <v>https://www.hqsc.govt.nz/our-programmes/health-quality-evaluation/projects/patient-experience/adult-inpatient-experience/</v>
          </cell>
          <cell r="AQ353" t="str">
            <v>https://www.hqsc.govt.nz/our-programmes/health-quality-evaluation/projects/patient-experience/</v>
          </cell>
          <cell r="AR353">
            <v>100</v>
          </cell>
          <cell r="AS353" t="str">
            <v>N</v>
          </cell>
          <cell r="AT353">
            <v>70.054644808999996</v>
          </cell>
          <cell r="AU353">
            <v>-14.499089250000001</v>
          </cell>
          <cell r="AV353">
            <v>210.22358917</v>
          </cell>
          <cell r="AW353">
            <v>6.2297099164</v>
          </cell>
          <cell r="AX353">
            <v>20</v>
          </cell>
          <cell r="AY353">
            <v>-2.33</v>
          </cell>
          <cell r="AZ353" t="str">
            <v>High</v>
          </cell>
          <cell r="BA353">
            <v>-2.33</v>
          </cell>
          <cell r="BB353">
            <v>-2.33</v>
          </cell>
          <cell r="BC353">
            <v>3.665</v>
          </cell>
          <cell r="BD353" t="str">
            <v>Worse</v>
          </cell>
          <cell r="BF353">
            <v>-0.65441101999999995</v>
          </cell>
          <cell r="BH353">
            <v>-3.6061019440000002</v>
          </cell>
          <cell r="BK353">
            <v>-0.65441101999999995</v>
          </cell>
          <cell r="BL353">
            <v>-3.6061019440000002</v>
          </cell>
          <cell r="BM353">
            <v>2.33</v>
          </cell>
          <cell r="BN353">
            <v>2.33</v>
          </cell>
          <cell r="BO353">
            <v>70.05</v>
          </cell>
          <cell r="BP353" t="str">
            <v>Worse than national by 2.33 Z Score</v>
          </cell>
          <cell r="BQ353" t="str">
            <v>Measure NZ: 70.05</v>
          </cell>
          <cell r="BR353" t="str">
            <v>Quarterly report of quarter APR-JUN2019</v>
          </cell>
          <cell r="BS353" t="str">
            <v>Quarterly report of quarter JUL-SEP2014</v>
          </cell>
          <cell r="BT353" t="str">
            <v>Quarterly report</v>
          </cell>
          <cell r="BU353">
            <v>43708</v>
          </cell>
        </row>
        <row r="354">
          <cell r="A354" t="str">
            <v>ConflictingInfo</v>
          </cell>
          <cell r="B354">
            <v>31</v>
          </cell>
          <cell r="C354">
            <v>43556</v>
          </cell>
          <cell r="D354" t="str">
            <v>Qrt</v>
          </cell>
          <cell r="F354">
            <v>117</v>
          </cell>
          <cell r="G354">
            <v>76</v>
          </cell>
          <cell r="H354">
            <v>64.957264957000007</v>
          </cell>
          <cell r="I354" t="str">
            <v>Percentage of respondents who never received conflicting information from staff members</v>
          </cell>
          <cell r="J354" t="str">
            <v>PTCT</v>
          </cell>
          <cell r="K354" t="str">
            <v>CO-ORD</v>
          </cell>
          <cell r="N354" t="str">
            <v>P</v>
          </cell>
          <cell r="O354" t="str">
            <v>Rate</v>
          </cell>
          <cell r="Q354" t="str">
            <v>Y</v>
          </cell>
          <cell r="R354" t="str">
            <v>Waikato DHB</v>
          </cell>
          <cell r="S354" t="str">
            <v>Y</v>
          </cell>
          <cell r="T354">
            <v>100</v>
          </cell>
          <cell r="V354">
            <v>0</v>
          </cell>
          <cell r="W354" t="str">
            <v>High</v>
          </cell>
          <cell r="X354">
            <v>70.054644808999996</v>
          </cell>
          <cell r="Y354" t="str">
            <v>LastPeriod</v>
          </cell>
          <cell r="AA354">
            <v>66.666666667000001</v>
          </cell>
          <cell r="AB354">
            <v>64.957264957000007</v>
          </cell>
          <cell r="AC354">
            <v>41821</v>
          </cell>
          <cell r="AD354">
            <v>43556</v>
          </cell>
          <cell r="AE354" t="str">
            <v>SRV</v>
          </cell>
          <cell r="AF354" t="str">
            <v>patients</v>
          </cell>
          <cell r="AH354">
            <v>259.70999999999998</v>
          </cell>
          <cell r="AJ354">
            <v>-0.17855689499999999</v>
          </cell>
          <cell r="AL354">
            <v>-0.98392958900000005</v>
          </cell>
          <cell r="AM354">
            <v>2</v>
          </cell>
          <cell r="AN354" t="str">
            <v>PTCT33</v>
          </cell>
          <cell r="AO354" t="str">
            <v>Contributory co-ordination</v>
          </cell>
          <cell r="AP354" t="str">
            <v>https://www.hqsc.govt.nz/our-programmes/health-quality-evaluation/projects/patient-experience/adult-inpatient-experience/</v>
          </cell>
          <cell r="AQ354" t="str">
            <v>https://www.hqsc.govt.nz/our-programmes/health-quality-evaluation/projects/patient-experience/</v>
          </cell>
          <cell r="AR354">
            <v>100</v>
          </cell>
          <cell r="AS354" t="str">
            <v>N</v>
          </cell>
          <cell r="AT354">
            <v>70.054644808999996</v>
          </cell>
          <cell r="AU354">
            <v>-5.0973798510000004</v>
          </cell>
          <cell r="AV354">
            <v>25.983281349999999</v>
          </cell>
          <cell r="AW354">
            <v>6.2297099164</v>
          </cell>
          <cell r="AX354">
            <v>20</v>
          </cell>
          <cell r="AY354">
            <v>-0.82</v>
          </cell>
          <cell r="AZ354" t="str">
            <v>High</v>
          </cell>
          <cell r="BA354">
            <v>-0.82</v>
          </cell>
          <cell r="BB354">
            <v>-0.82</v>
          </cell>
          <cell r="BC354">
            <v>2.82</v>
          </cell>
          <cell r="BD354" t="str">
            <v>Worse</v>
          </cell>
          <cell r="BF354">
            <v>-0.50353044400000002</v>
          </cell>
          <cell r="BH354">
            <v>-2.7746814409999998</v>
          </cell>
          <cell r="BK354">
            <v>-0.50353044400000002</v>
          </cell>
          <cell r="BL354">
            <v>-2.7746814409999998</v>
          </cell>
          <cell r="BM354">
            <v>0.82</v>
          </cell>
          <cell r="BN354">
            <v>0.82</v>
          </cell>
          <cell r="BO354">
            <v>70.05</v>
          </cell>
          <cell r="BP354" t="str">
            <v>Worse than national by 0.82 Z Score</v>
          </cell>
          <cell r="BQ354" t="str">
            <v>Measure NZ: 70.05</v>
          </cell>
          <cell r="BR354" t="str">
            <v>Quarterly report of quarter APR-JUN2019</v>
          </cell>
          <cell r="BS354" t="str">
            <v>Quarterly report of quarter JUL-SEP2014</v>
          </cell>
          <cell r="BT354" t="str">
            <v>Quarterly report</v>
          </cell>
          <cell r="BU354">
            <v>43708</v>
          </cell>
        </row>
        <row r="355">
          <cell r="A355" t="str">
            <v>ConflictingInfo</v>
          </cell>
          <cell r="B355">
            <v>93</v>
          </cell>
          <cell r="C355">
            <v>43556</v>
          </cell>
          <cell r="D355" t="str">
            <v>Qrt</v>
          </cell>
          <cell r="F355">
            <v>60</v>
          </cell>
          <cell r="G355">
            <v>46</v>
          </cell>
          <cell r="H355">
            <v>76.666666667000001</v>
          </cell>
          <cell r="I355" t="str">
            <v>Percentage of respondents who never received conflicting information from staff members</v>
          </cell>
          <cell r="J355" t="str">
            <v>PTCT</v>
          </cell>
          <cell r="K355" t="str">
            <v>CO-ORD</v>
          </cell>
          <cell r="N355" t="str">
            <v>P</v>
          </cell>
          <cell r="O355" t="str">
            <v>Rate</v>
          </cell>
          <cell r="Q355" t="str">
            <v>Y</v>
          </cell>
          <cell r="R355" t="str">
            <v>Wairarapa DHB</v>
          </cell>
          <cell r="S355" t="str">
            <v>Y</v>
          </cell>
          <cell r="T355">
            <v>100</v>
          </cell>
          <cell r="V355">
            <v>0</v>
          </cell>
          <cell r="W355" t="str">
            <v>High</v>
          </cell>
          <cell r="X355">
            <v>70.054644808999996</v>
          </cell>
          <cell r="Y355" t="str">
            <v>LastPeriod</v>
          </cell>
          <cell r="AA355">
            <v>77.586206896999997</v>
          </cell>
          <cell r="AB355">
            <v>76.666666667000001</v>
          </cell>
          <cell r="AC355">
            <v>41821</v>
          </cell>
          <cell r="AD355">
            <v>43556</v>
          </cell>
          <cell r="AE355" t="str">
            <v>SRV</v>
          </cell>
          <cell r="AF355" t="str">
            <v>patients</v>
          </cell>
          <cell r="AH355">
            <v>259.70999999999998</v>
          </cell>
          <cell r="AJ355">
            <v>-0.17855689499999999</v>
          </cell>
          <cell r="AL355">
            <v>-0.98392958900000005</v>
          </cell>
          <cell r="AM355">
            <v>2</v>
          </cell>
          <cell r="AN355" t="str">
            <v>PTCT33</v>
          </cell>
          <cell r="AO355" t="str">
            <v>Contributory co-ordination</v>
          </cell>
          <cell r="AP355" t="str">
            <v>https://www.hqsc.govt.nz/our-programmes/health-quality-evaluation/projects/patient-experience/adult-inpatient-experience/</v>
          </cell>
          <cell r="AQ355" t="str">
            <v>https://www.hqsc.govt.nz/our-programmes/health-quality-evaluation/projects/patient-experience/</v>
          </cell>
          <cell r="AR355">
            <v>100</v>
          </cell>
          <cell r="AS355" t="str">
            <v>N</v>
          </cell>
          <cell r="AT355">
            <v>70.054644808999996</v>
          </cell>
          <cell r="AU355">
            <v>6.6120218579000003</v>
          </cell>
          <cell r="AV355">
            <v>43.718833050000001</v>
          </cell>
          <cell r="AW355">
            <v>6.2297099164</v>
          </cell>
          <cell r="AX355">
            <v>20</v>
          </cell>
          <cell r="AY355">
            <v>1.06</v>
          </cell>
          <cell r="AZ355" t="str">
            <v>High</v>
          </cell>
          <cell r="BA355">
            <v>1.06</v>
          </cell>
          <cell r="BB355">
            <v>1.06</v>
          </cell>
          <cell r="BC355">
            <v>0.97</v>
          </cell>
          <cell r="BD355" t="str">
            <v>Better</v>
          </cell>
          <cell r="BF355">
            <v>-0.173200188</v>
          </cell>
          <cell r="BH355">
            <v>-0.95441170099999995</v>
          </cell>
          <cell r="BK355">
            <v>-0.173200188</v>
          </cell>
          <cell r="BL355">
            <v>-0.95441170099999995</v>
          </cell>
          <cell r="BM355">
            <v>1.06</v>
          </cell>
          <cell r="BN355">
            <v>1.06</v>
          </cell>
          <cell r="BO355">
            <v>70.05</v>
          </cell>
          <cell r="BP355" t="str">
            <v>Better than national by 1.06 Z Score</v>
          </cell>
          <cell r="BQ355" t="str">
            <v>Measure NZ: 70.05</v>
          </cell>
          <cell r="BR355" t="str">
            <v>Quarterly report of quarter APR-JUN2019</v>
          </cell>
          <cell r="BS355" t="str">
            <v>Quarterly report of quarter JUL-SEP2014</v>
          </cell>
          <cell r="BT355" t="str">
            <v>Quarterly report</v>
          </cell>
          <cell r="BU355">
            <v>43708</v>
          </cell>
        </row>
        <row r="356">
          <cell r="A356" t="str">
            <v>ConflictingInfo</v>
          </cell>
          <cell r="B356">
            <v>21</v>
          </cell>
          <cell r="C356">
            <v>43556</v>
          </cell>
          <cell r="D356" t="str">
            <v>Qrt</v>
          </cell>
          <cell r="F356">
            <v>133</v>
          </cell>
          <cell r="G356">
            <v>92</v>
          </cell>
          <cell r="H356">
            <v>69.172932330999998</v>
          </cell>
          <cell r="I356" t="str">
            <v>Percentage of respondents who never received conflicting information from staff members</v>
          </cell>
          <cell r="J356" t="str">
            <v>PTCT</v>
          </cell>
          <cell r="K356" t="str">
            <v>CO-ORD</v>
          </cell>
          <cell r="N356" t="str">
            <v>P</v>
          </cell>
          <cell r="O356" t="str">
            <v>Rate</v>
          </cell>
          <cell r="Q356" t="str">
            <v>Y</v>
          </cell>
          <cell r="R356" t="str">
            <v>Waitemata DHB</v>
          </cell>
          <cell r="S356" t="str">
            <v>Y</v>
          </cell>
          <cell r="T356">
            <v>100</v>
          </cell>
          <cell r="V356">
            <v>0</v>
          </cell>
          <cell r="W356" t="str">
            <v>High</v>
          </cell>
          <cell r="X356">
            <v>70.054644808999996</v>
          </cell>
          <cell r="Y356" t="str">
            <v>LastPeriod</v>
          </cell>
          <cell r="AA356">
            <v>71.641791045000005</v>
          </cell>
          <cell r="AB356">
            <v>69.172932330999998</v>
          </cell>
          <cell r="AC356">
            <v>41821</v>
          </cell>
          <cell r="AD356">
            <v>43556</v>
          </cell>
          <cell r="AE356" t="str">
            <v>SRV</v>
          </cell>
          <cell r="AF356" t="str">
            <v>patients</v>
          </cell>
          <cell r="AH356">
            <v>259.70999999999998</v>
          </cell>
          <cell r="AJ356">
            <v>-0.17855689499999999</v>
          </cell>
          <cell r="AL356">
            <v>-0.98392958900000005</v>
          </cell>
          <cell r="AM356">
            <v>2</v>
          </cell>
          <cell r="AN356" t="str">
            <v>PTCT33</v>
          </cell>
          <cell r="AO356" t="str">
            <v>Contributory co-ordination</v>
          </cell>
          <cell r="AP356" t="str">
            <v>https://www.hqsc.govt.nz/our-programmes/health-quality-evaluation/projects/patient-experience/adult-inpatient-experience/</v>
          </cell>
          <cell r="AQ356" t="str">
            <v>https://www.hqsc.govt.nz/our-programmes/health-quality-evaluation/projects/patient-experience/</v>
          </cell>
          <cell r="AR356">
            <v>100</v>
          </cell>
          <cell r="AS356" t="str">
            <v>N</v>
          </cell>
          <cell r="AT356">
            <v>70.054644808999996</v>
          </cell>
          <cell r="AU356">
            <v>-0.88171247799999997</v>
          </cell>
          <cell r="AV356">
            <v>0.7774168937</v>
          </cell>
          <cell r="AW356">
            <v>6.2297099164</v>
          </cell>
          <cell r="AX356">
            <v>20</v>
          </cell>
          <cell r="AY356">
            <v>-0.14000000000000001</v>
          </cell>
          <cell r="AZ356" t="str">
            <v>High</v>
          </cell>
          <cell r="BA356">
            <v>-0.14000000000000001</v>
          </cell>
          <cell r="BB356">
            <v>-0.14000000000000001</v>
          </cell>
          <cell r="BC356">
            <v>2.14</v>
          </cell>
          <cell r="BD356" t="str">
            <v>Worse</v>
          </cell>
          <cell r="BF356">
            <v>-0.382111755</v>
          </cell>
          <cell r="BH356">
            <v>-2.1056093200000001</v>
          </cell>
          <cell r="BK356">
            <v>-0.382111755</v>
          </cell>
          <cell r="BL356">
            <v>-2.1056093200000001</v>
          </cell>
          <cell r="BM356">
            <v>0.14000000000000001</v>
          </cell>
          <cell r="BN356">
            <v>0.14000000000000001</v>
          </cell>
          <cell r="BO356">
            <v>70.05</v>
          </cell>
          <cell r="BP356" t="str">
            <v>Worse than national by 0.14 Z Score</v>
          </cell>
          <cell r="BQ356" t="str">
            <v>Measure NZ: 70.05</v>
          </cell>
          <cell r="BR356" t="str">
            <v>Quarterly report of quarter APR-JUN2019</v>
          </cell>
          <cell r="BS356" t="str">
            <v>Quarterly report of quarter JUL-SEP2014</v>
          </cell>
          <cell r="BT356" t="str">
            <v>Quarterly report</v>
          </cell>
          <cell r="BU356">
            <v>43708</v>
          </cell>
        </row>
        <row r="357">
          <cell r="A357" t="str">
            <v>ConflictingInfo</v>
          </cell>
          <cell r="B357">
            <v>111</v>
          </cell>
          <cell r="C357">
            <v>43556</v>
          </cell>
          <cell r="D357" t="str">
            <v>Qrt</v>
          </cell>
          <cell r="F357">
            <v>42</v>
          </cell>
          <cell r="G357">
            <v>35</v>
          </cell>
          <cell r="H357">
            <v>83.333333332999999</v>
          </cell>
          <cell r="I357" t="str">
            <v>Percentage of respondents who never received conflicting information from staff members</v>
          </cell>
          <cell r="J357" t="str">
            <v>PTCT</v>
          </cell>
          <cell r="K357" t="str">
            <v>CO-ORD</v>
          </cell>
          <cell r="N357" t="str">
            <v>P</v>
          </cell>
          <cell r="O357" t="str">
            <v>Rate</v>
          </cell>
          <cell r="Q357" t="str">
            <v>Y</v>
          </cell>
          <cell r="R357" t="str">
            <v>West Coast DHB</v>
          </cell>
          <cell r="S357" t="str">
            <v>Y</v>
          </cell>
          <cell r="T357">
            <v>100</v>
          </cell>
          <cell r="V357">
            <v>0</v>
          </cell>
          <cell r="W357" t="str">
            <v>High</v>
          </cell>
          <cell r="X357">
            <v>70.054644808999996</v>
          </cell>
          <cell r="Y357" t="str">
            <v>LastPeriod</v>
          </cell>
          <cell r="AA357">
            <v>66.666666667000001</v>
          </cell>
          <cell r="AB357">
            <v>83.333333332999999</v>
          </cell>
          <cell r="AC357">
            <v>41821</v>
          </cell>
          <cell r="AD357">
            <v>43556</v>
          </cell>
          <cell r="AE357" t="str">
            <v>SRV</v>
          </cell>
          <cell r="AF357" t="str">
            <v>patients</v>
          </cell>
          <cell r="AH357">
            <v>259.70999999999998</v>
          </cell>
          <cell r="AJ357">
            <v>-0.17855689499999999</v>
          </cell>
          <cell r="AL357">
            <v>-0.98392958900000005</v>
          </cell>
          <cell r="AM357">
            <v>2</v>
          </cell>
          <cell r="AN357" t="str">
            <v>PTCT33</v>
          </cell>
          <cell r="AO357" t="str">
            <v>Contributory co-ordination</v>
          </cell>
          <cell r="AP357" t="str">
            <v>https://www.hqsc.govt.nz/our-programmes/health-quality-evaluation/projects/patient-experience/adult-inpatient-experience/</v>
          </cell>
          <cell r="AQ357" t="str">
            <v>https://www.hqsc.govt.nz/our-programmes/health-quality-evaluation/projects/patient-experience/</v>
          </cell>
          <cell r="AR357">
            <v>100</v>
          </cell>
          <cell r="AS357" t="str">
            <v>N</v>
          </cell>
          <cell r="AT357">
            <v>70.054644808999996</v>
          </cell>
          <cell r="AU357">
            <v>13.278688525</v>
          </cell>
          <cell r="AV357">
            <v>176.32356892999999</v>
          </cell>
          <cell r="AW357">
            <v>6.2297099164</v>
          </cell>
          <cell r="AX357">
            <v>20</v>
          </cell>
          <cell r="AY357">
            <v>2.13</v>
          </cell>
          <cell r="AZ357" t="str">
            <v>High</v>
          </cell>
          <cell r="BA357">
            <v>2.13</v>
          </cell>
          <cell r="BB357">
            <v>2.13</v>
          </cell>
          <cell r="BC357">
            <v>0.435</v>
          </cell>
          <cell r="BD357" t="str">
            <v>Better</v>
          </cell>
          <cell r="BF357">
            <v>-7.7672248999999999E-2</v>
          </cell>
          <cell r="BH357">
            <v>-0.42800937100000003</v>
          </cell>
          <cell r="BK357">
            <v>-7.7672248999999999E-2</v>
          </cell>
          <cell r="BL357">
            <v>-0.42800937100000003</v>
          </cell>
          <cell r="BM357">
            <v>2.13</v>
          </cell>
          <cell r="BN357">
            <v>2.13</v>
          </cell>
          <cell r="BO357">
            <v>70.05</v>
          </cell>
          <cell r="BP357" t="str">
            <v>Better than national by 2.13 Z Score</v>
          </cell>
          <cell r="BQ357" t="str">
            <v>Measure NZ: 70.05</v>
          </cell>
          <cell r="BR357" t="str">
            <v>Quarterly report of quarter APR-JUN2019</v>
          </cell>
          <cell r="BS357" t="str">
            <v>Quarterly report of quarter JUL-SEP2014</v>
          </cell>
          <cell r="BT357" t="str">
            <v>Quarterly report</v>
          </cell>
          <cell r="BU357">
            <v>43708</v>
          </cell>
        </row>
        <row r="358">
          <cell r="A358" t="str">
            <v>ConflictingInfo</v>
          </cell>
          <cell r="B358">
            <v>82</v>
          </cell>
          <cell r="C358">
            <v>43556</v>
          </cell>
          <cell r="D358" t="str">
            <v>Qrt</v>
          </cell>
          <cell r="F358">
            <v>43</v>
          </cell>
          <cell r="G358">
            <v>29</v>
          </cell>
          <cell r="H358">
            <v>67.441860465000005</v>
          </cell>
          <cell r="I358" t="str">
            <v>Percentage of respondents who never received conflicting information from staff members</v>
          </cell>
          <cell r="J358" t="str">
            <v>PTCT</v>
          </cell>
          <cell r="K358" t="str">
            <v>CO-ORD</v>
          </cell>
          <cell r="N358" t="str">
            <v>P</v>
          </cell>
          <cell r="O358" t="str">
            <v>Rate</v>
          </cell>
          <cell r="Q358" t="str">
            <v>Y</v>
          </cell>
          <cell r="R358" t="str">
            <v>Whanganui DHB</v>
          </cell>
          <cell r="S358" t="str">
            <v>Y</v>
          </cell>
          <cell r="T358">
            <v>100</v>
          </cell>
          <cell r="V358">
            <v>0</v>
          </cell>
          <cell r="W358" t="str">
            <v>High</v>
          </cell>
          <cell r="X358">
            <v>70.054644808999996</v>
          </cell>
          <cell r="Y358" t="str">
            <v>LastPeriod</v>
          </cell>
          <cell r="AA358">
            <v>75.438596490999998</v>
          </cell>
          <cell r="AB358">
            <v>67.441860465000005</v>
          </cell>
          <cell r="AC358">
            <v>41821</v>
          </cell>
          <cell r="AD358">
            <v>43556</v>
          </cell>
          <cell r="AE358" t="str">
            <v>SRV</v>
          </cell>
          <cell r="AF358" t="str">
            <v>patients</v>
          </cell>
          <cell r="AH358">
            <v>259.70999999999998</v>
          </cell>
          <cell r="AJ358">
            <v>-0.17855689499999999</v>
          </cell>
          <cell r="AL358">
            <v>-0.98392958900000005</v>
          </cell>
          <cell r="AM358">
            <v>2</v>
          </cell>
          <cell r="AN358" t="str">
            <v>PTCT33</v>
          </cell>
          <cell r="AO358" t="str">
            <v>Contributory co-ordination</v>
          </cell>
          <cell r="AP358" t="str">
            <v>https://www.hqsc.govt.nz/our-programmes/health-quality-evaluation/projects/patient-experience/adult-inpatient-experience/</v>
          </cell>
          <cell r="AQ358" t="str">
            <v>https://www.hqsc.govt.nz/our-programmes/health-quality-evaluation/projects/patient-experience/</v>
          </cell>
          <cell r="AR358">
            <v>100</v>
          </cell>
          <cell r="AS358" t="str">
            <v>N</v>
          </cell>
          <cell r="AT358">
            <v>70.054644808999996</v>
          </cell>
          <cell r="AU358">
            <v>-2.612784344</v>
          </cell>
          <cell r="AV358">
            <v>6.8266420263000001</v>
          </cell>
          <cell r="AW358">
            <v>6.2297099164</v>
          </cell>
          <cell r="AX358">
            <v>20</v>
          </cell>
          <cell r="AY358">
            <v>-0.42</v>
          </cell>
          <cell r="AZ358" t="str">
            <v>High</v>
          </cell>
          <cell r="BA358">
            <v>-0.42</v>
          </cell>
          <cell r="BB358">
            <v>-0.42</v>
          </cell>
          <cell r="BC358">
            <v>2.42</v>
          </cell>
          <cell r="BD358" t="str">
            <v>Worse</v>
          </cell>
          <cell r="BF358">
            <v>-0.43210768599999999</v>
          </cell>
          <cell r="BH358">
            <v>-2.3811096049999998</v>
          </cell>
          <cell r="BK358">
            <v>-0.43210768599999999</v>
          </cell>
          <cell r="BL358">
            <v>-2.3811096049999998</v>
          </cell>
          <cell r="BM358">
            <v>0.42</v>
          </cell>
          <cell r="BN358">
            <v>0.42</v>
          </cell>
          <cell r="BO358">
            <v>70.05</v>
          </cell>
          <cell r="BP358" t="str">
            <v>Worse than national by 0.42 Z Score</v>
          </cell>
          <cell r="BQ358" t="str">
            <v>Measure NZ: 70.05</v>
          </cell>
          <cell r="BR358" t="str">
            <v>Quarterly report of quarter APR-JUN2019</v>
          </cell>
          <cell r="BS358" t="str">
            <v>Quarterly report of quarter JUL-SEP2014</v>
          </cell>
          <cell r="BT358" t="str">
            <v>Quarterly report</v>
          </cell>
          <cell r="BU358">
            <v>43708</v>
          </cell>
        </row>
        <row r="359">
          <cell r="A359" t="str">
            <v>ControlPain</v>
          </cell>
          <cell r="B359">
            <v>22</v>
          </cell>
          <cell r="C359">
            <v>43556</v>
          </cell>
          <cell r="D359" t="str">
            <v>Qrt</v>
          </cell>
          <cell r="F359">
            <v>60</v>
          </cell>
          <cell r="G359">
            <v>45</v>
          </cell>
          <cell r="H359">
            <v>75</v>
          </cell>
          <cell r="I359" t="str">
            <v>Percentage of respondents who felt all possible action was taken by staff to control pain</v>
          </cell>
          <cell r="J359" t="str">
            <v>PTCT</v>
          </cell>
          <cell r="K359" t="str">
            <v>NEED</v>
          </cell>
          <cell r="N359" t="str">
            <v>P</v>
          </cell>
          <cell r="O359" t="str">
            <v>Rate</v>
          </cell>
          <cell r="Q359" t="str">
            <v>Y</v>
          </cell>
          <cell r="R359" t="str">
            <v>Auckland DHB</v>
          </cell>
          <cell r="S359" t="str">
            <v>Y</v>
          </cell>
          <cell r="T359">
            <v>100</v>
          </cell>
          <cell r="V359">
            <v>0</v>
          </cell>
          <cell r="W359" t="str">
            <v>High</v>
          </cell>
          <cell r="X359">
            <v>82.194357366999995</v>
          </cell>
          <cell r="Y359" t="str">
            <v>LastPeriod</v>
          </cell>
          <cell r="AA359">
            <v>71.186440677999997</v>
          </cell>
          <cell r="AB359">
            <v>75</v>
          </cell>
          <cell r="AC359">
            <v>41821</v>
          </cell>
          <cell r="AD359">
            <v>43556</v>
          </cell>
          <cell r="AE359" t="str">
            <v>SRV</v>
          </cell>
          <cell r="AF359" t="str">
            <v>patients</v>
          </cell>
          <cell r="AH359">
            <v>177.43</v>
          </cell>
          <cell r="AJ359">
            <v>-0.99899306700000001</v>
          </cell>
          <cell r="AL359">
            <v>4.4864830000000001E-2</v>
          </cell>
          <cell r="AM359">
            <v>2</v>
          </cell>
          <cell r="AN359" t="str">
            <v>PTCT37</v>
          </cell>
          <cell r="AO359" t="str">
            <v>Contributory needs</v>
          </cell>
          <cell r="AP359" t="str">
            <v>https://www.hqsc.govt.nz/our-programmes/health-quality-evaluation/projects/patient-experience/adult-inpatient-experience/</v>
          </cell>
          <cell r="AQ359" t="str">
            <v>https://www.hqsc.govt.nz/our-programmes/health-quality-evaluation/projects/patient-experience/</v>
          </cell>
          <cell r="AR359">
            <v>100</v>
          </cell>
          <cell r="AS359" t="str">
            <v>N</v>
          </cell>
          <cell r="AT359">
            <v>82.194357366999995</v>
          </cell>
          <cell r="AU359">
            <v>-7.1943573670000003</v>
          </cell>
          <cell r="AV359">
            <v>51.758777920999997</v>
          </cell>
          <cell r="AW359">
            <v>6.0240707652000003</v>
          </cell>
          <cell r="AX359">
            <v>20</v>
          </cell>
          <cell r="AY359">
            <v>-1.19</v>
          </cell>
          <cell r="AZ359" t="str">
            <v>High</v>
          </cell>
          <cell r="BA359">
            <v>-1.19</v>
          </cell>
          <cell r="BB359">
            <v>-1.19</v>
          </cell>
          <cell r="BC359">
            <v>3.0950000000000002</v>
          </cell>
          <cell r="BD359" t="str">
            <v>Worse</v>
          </cell>
          <cell r="BF359">
            <v>-3.0918835420000002</v>
          </cell>
          <cell r="BH359">
            <v>0.13885664889999999</v>
          </cell>
          <cell r="BK359">
            <v>-3.0918835420000002</v>
          </cell>
          <cell r="BL359">
            <v>0.13885664889999999</v>
          </cell>
          <cell r="BM359">
            <v>1.19</v>
          </cell>
          <cell r="BN359">
            <v>1.19</v>
          </cell>
          <cell r="BO359">
            <v>82.19</v>
          </cell>
          <cell r="BP359" t="str">
            <v>Worse than national by 1.19 Z Score</v>
          </cell>
          <cell r="BQ359" t="str">
            <v>Measure NZ: 82.19</v>
          </cell>
          <cell r="BR359" t="str">
            <v>Quarterly report of quarter APR-JUN2019</v>
          </cell>
          <cell r="BS359" t="str">
            <v>Quarterly report of quarter JUL-SEP2014</v>
          </cell>
          <cell r="BT359" t="str">
            <v>Quarterly report</v>
          </cell>
          <cell r="BU359">
            <v>43708</v>
          </cell>
        </row>
        <row r="360">
          <cell r="A360" t="str">
            <v>ControlPain</v>
          </cell>
          <cell r="B360">
            <v>47</v>
          </cell>
          <cell r="C360">
            <v>43556</v>
          </cell>
          <cell r="D360" t="str">
            <v>Qrt</v>
          </cell>
          <cell r="F360">
            <v>83</v>
          </cell>
          <cell r="G360">
            <v>75</v>
          </cell>
          <cell r="H360">
            <v>90.361445782999994</v>
          </cell>
          <cell r="I360" t="str">
            <v>Percentage of respondents who felt all possible action was taken by staff to control pain</v>
          </cell>
          <cell r="J360" t="str">
            <v>PTCT</v>
          </cell>
          <cell r="K360" t="str">
            <v>NEED</v>
          </cell>
          <cell r="N360" t="str">
            <v>P</v>
          </cell>
          <cell r="O360" t="str">
            <v>Rate</v>
          </cell>
          <cell r="Q360" t="str">
            <v>Y</v>
          </cell>
          <cell r="R360" t="str">
            <v>Bay of Plenty DHB</v>
          </cell>
          <cell r="S360" t="str">
            <v>Y</v>
          </cell>
          <cell r="T360">
            <v>100</v>
          </cell>
          <cell r="V360">
            <v>0</v>
          </cell>
          <cell r="W360" t="str">
            <v>High</v>
          </cell>
          <cell r="X360">
            <v>82.194357366999995</v>
          </cell>
          <cell r="Y360" t="str">
            <v>LastPeriod</v>
          </cell>
          <cell r="AA360">
            <v>84</v>
          </cell>
          <cell r="AB360">
            <v>90.361445782999994</v>
          </cell>
          <cell r="AC360">
            <v>41821</v>
          </cell>
          <cell r="AD360">
            <v>43556</v>
          </cell>
          <cell r="AE360" t="str">
            <v>SRV</v>
          </cell>
          <cell r="AF360" t="str">
            <v>patients</v>
          </cell>
          <cell r="AH360">
            <v>177.43</v>
          </cell>
          <cell r="AJ360">
            <v>-0.99899306700000001</v>
          </cell>
          <cell r="AL360">
            <v>4.4864830000000001E-2</v>
          </cell>
          <cell r="AM360">
            <v>2</v>
          </cell>
          <cell r="AN360" t="str">
            <v>PTCT37</v>
          </cell>
          <cell r="AO360" t="str">
            <v>Contributory needs</v>
          </cell>
          <cell r="AP360" t="str">
            <v>https://www.hqsc.govt.nz/our-programmes/health-quality-evaluation/projects/patient-experience/adult-inpatient-experience/</v>
          </cell>
          <cell r="AQ360" t="str">
            <v>https://www.hqsc.govt.nz/our-programmes/health-quality-evaluation/projects/patient-experience/</v>
          </cell>
          <cell r="AR360">
            <v>100</v>
          </cell>
          <cell r="AS360" t="str">
            <v>N</v>
          </cell>
          <cell r="AT360">
            <v>82.194357366999995</v>
          </cell>
          <cell r="AU360">
            <v>8.1670884164000004</v>
          </cell>
          <cell r="AV360">
            <v>66.701333200999997</v>
          </cell>
          <cell r="AW360">
            <v>6.0240707652000003</v>
          </cell>
          <cell r="AX360">
            <v>20</v>
          </cell>
          <cell r="AY360">
            <v>1.36</v>
          </cell>
          <cell r="AZ360" t="str">
            <v>High</v>
          </cell>
          <cell r="BA360">
            <v>1.36</v>
          </cell>
          <cell r="BB360">
            <v>1.36</v>
          </cell>
          <cell r="BC360">
            <v>0.82</v>
          </cell>
          <cell r="BD360" t="str">
            <v>Better</v>
          </cell>
          <cell r="BF360">
            <v>-0.81917431500000004</v>
          </cell>
          <cell r="BH360">
            <v>3.6789160600000002E-2</v>
          </cell>
          <cell r="BK360">
            <v>-0.81917431500000004</v>
          </cell>
          <cell r="BL360">
            <v>3.6789160600000002E-2</v>
          </cell>
          <cell r="BM360">
            <v>1.36</v>
          </cell>
          <cell r="BN360">
            <v>1.36</v>
          </cell>
          <cell r="BO360">
            <v>82.19</v>
          </cell>
          <cell r="BP360" t="str">
            <v>Better than national by 1.36 Z Score</v>
          </cell>
          <cell r="BQ360" t="str">
            <v>Measure NZ: 82.19</v>
          </cell>
          <cell r="BR360" t="str">
            <v>Quarterly report of quarter APR-JUN2019</v>
          </cell>
          <cell r="BS360" t="str">
            <v>Quarterly report of quarter JUL-SEP2014</v>
          </cell>
          <cell r="BT360" t="str">
            <v>Quarterly report</v>
          </cell>
          <cell r="BU360">
            <v>43708</v>
          </cell>
        </row>
        <row r="361">
          <cell r="A361" t="str">
            <v>ControlPain</v>
          </cell>
          <cell r="B361">
            <v>121</v>
          </cell>
          <cell r="C361">
            <v>43556</v>
          </cell>
          <cell r="D361" t="str">
            <v>Qrt</v>
          </cell>
          <cell r="F361">
            <v>233</v>
          </cell>
          <cell r="G361">
            <v>189</v>
          </cell>
          <cell r="H361">
            <v>81.115879828000004</v>
          </cell>
          <cell r="I361" t="str">
            <v>Percentage of respondents who felt all possible action was taken by staff to control pain</v>
          </cell>
          <cell r="J361" t="str">
            <v>PTCT</v>
          </cell>
          <cell r="K361" t="str">
            <v>NEED</v>
          </cell>
          <cell r="N361" t="str">
            <v>P</v>
          </cell>
          <cell r="O361" t="str">
            <v>Rate</v>
          </cell>
          <cell r="Q361" t="str">
            <v>Y</v>
          </cell>
          <cell r="R361" t="str">
            <v>Canterbury DHB</v>
          </cell>
          <cell r="S361" t="str">
            <v>Y</v>
          </cell>
          <cell r="T361">
            <v>100</v>
          </cell>
          <cell r="V361">
            <v>0</v>
          </cell>
          <cell r="W361" t="str">
            <v>High</v>
          </cell>
          <cell r="X361">
            <v>82.194357366999995</v>
          </cell>
          <cell r="Y361" t="str">
            <v>LastPeriod</v>
          </cell>
          <cell r="AA361">
            <v>83.333333332999999</v>
          </cell>
          <cell r="AB361">
            <v>81.115879828000004</v>
          </cell>
          <cell r="AC361">
            <v>41821</v>
          </cell>
          <cell r="AD361">
            <v>43556</v>
          </cell>
          <cell r="AE361" t="str">
            <v>SRV</v>
          </cell>
          <cell r="AF361" t="str">
            <v>patients</v>
          </cell>
          <cell r="AH361">
            <v>177.43</v>
          </cell>
          <cell r="AJ361">
            <v>-0.99899306700000001</v>
          </cell>
          <cell r="AL361">
            <v>4.4864830000000001E-2</v>
          </cell>
          <cell r="AM361">
            <v>2</v>
          </cell>
          <cell r="AN361" t="str">
            <v>PTCT37</v>
          </cell>
          <cell r="AO361" t="str">
            <v>Contributory needs</v>
          </cell>
          <cell r="AP361" t="str">
            <v>https://www.hqsc.govt.nz/our-programmes/health-quality-evaluation/projects/patient-experience/adult-inpatient-experience/</v>
          </cell>
          <cell r="AQ361" t="str">
            <v>https://www.hqsc.govt.nz/our-programmes/health-quality-evaluation/projects/patient-experience/</v>
          </cell>
          <cell r="AR361">
            <v>100</v>
          </cell>
          <cell r="AS361" t="str">
            <v>N</v>
          </cell>
          <cell r="AT361">
            <v>82.194357366999995</v>
          </cell>
          <cell r="AU361">
            <v>-1.078477538</v>
          </cell>
          <cell r="AV361">
            <v>1.1631138008999999</v>
          </cell>
          <cell r="AW361">
            <v>6.0240707652000003</v>
          </cell>
          <cell r="AX361">
            <v>20</v>
          </cell>
          <cell r="AY361">
            <v>-0.18</v>
          </cell>
          <cell r="AZ361" t="str">
            <v>High</v>
          </cell>
          <cell r="BA361">
            <v>-0.18</v>
          </cell>
          <cell r="BB361">
            <v>-0.18</v>
          </cell>
          <cell r="BC361">
            <v>2.1800000000000002</v>
          </cell>
          <cell r="BD361" t="str">
            <v>Worse</v>
          </cell>
          <cell r="BF361">
            <v>-2.1778048860000001</v>
          </cell>
          <cell r="BH361">
            <v>9.7805329400000002E-2</v>
          </cell>
          <cell r="BK361">
            <v>-2.1778048860000001</v>
          </cell>
          <cell r="BL361">
            <v>9.7805329400000002E-2</v>
          </cell>
          <cell r="BM361">
            <v>0.18</v>
          </cell>
          <cell r="BN361">
            <v>0.18</v>
          </cell>
          <cell r="BO361">
            <v>82.19</v>
          </cell>
          <cell r="BP361" t="str">
            <v>Worse than national by 0.18 Z Score</v>
          </cell>
          <cell r="BQ361" t="str">
            <v>Measure NZ: 82.19</v>
          </cell>
          <cell r="BR361" t="str">
            <v>Quarterly report of quarter APR-JUN2019</v>
          </cell>
          <cell r="BS361" t="str">
            <v>Quarterly report of quarter JUL-SEP2014</v>
          </cell>
          <cell r="BT361" t="str">
            <v>Quarterly report</v>
          </cell>
          <cell r="BU361">
            <v>43708</v>
          </cell>
        </row>
        <row r="362">
          <cell r="A362" t="str">
            <v>ControlPain</v>
          </cell>
          <cell r="B362">
            <v>91</v>
          </cell>
          <cell r="C362">
            <v>43556</v>
          </cell>
          <cell r="D362" t="str">
            <v>Qrt</v>
          </cell>
          <cell r="F362">
            <v>92</v>
          </cell>
          <cell r="G362">
            <v>77</v>
          </cell>
          <cell r="H362">
            <v>83.695652174000003</v>
          </cell>
          <cell r="I362" t="str">
            <v>Percentage of respondents who felt all possible action was taken by staff to control pain</v>
          </cell>
          <cell r="J362" t="str">
            <v>PTCT</v>
          </cell>
          <cell r="K362" t="str">
            <v>NEED</v>
          </cell>
          <cell r="N362" t="str">
            <v>P</v>
          </cell>
          <cell r="O362" t="str">
            <v>Rate</v>
          </cell>
          <cell r="Q362" t="str">
            <v>Y</v>
          </cell>
          <cell r="R362" t="str">
            <v>Capital &amp; Coast DHB</v>
          </cell>
          <cell r="S362" t="str">
            <v>Y</v>
          </cell>
          <cell r="T362">
            <v>100</v>
          </cell>
          <cell r="V362">
            <v>0</v>
          </cell>
          <cell r="W362" t="str">
            <v>High</v>
          </cell>
          <cell r="X362">
            <v>82.194357366999995</v>
          </cell>
          <cell r="Y362" t="str">
            <v>LastPeriod</v>
          </cell>
          <cell r="AA362">
            <v>83.673469388000001</v>
          </cell>
          <cell r="AB362">
            <v>83.695652174000003</v>
          </cell>
          <cell r="AC362">
            <v>41821</v>
          </cell>
          <cell r="AD362">
            <v>43556</v>
          </cell>
          <cell r="AE362" t="str">
            <v>SRV</v>
          </cell>
          <cell r="AF362" t="str">
            <v>patients</v>
          </cell>
          <cell r="AH362">
            <v>177.43</v>
          </cell>
          <cell r="AJ362">
            <v>-0.99899306700000001</v>
          </cell>
          <cell r="AL362">
            <v>4.4864830000000001E-2</v>
          </cell>
          <cell r="AM362">
            <v>2</v>
          </cell>
          <cell r="AN362" t="str">
            <v>PTCT37</v>
          </cell>
          <cell r="AO362" t="str">
            <v>Contributory needs</v>
          </cell>
          <cell r="AP362" t="str">
            <v>https://www.hqsc.govt.nz/our-programmes/health-quality-evaluation/projects/patient-experience/adult-inpatient-experience/</v>
          </cell>
          <cell r="AQ362" t="str">
            <v>https://www.hqsc.govt.nz/our-programmes/health-quality-evaluation/projects/patient-experience/</v>
          </cell>
          <cell r="AR362">
            <v>100</v>
          </cell>
          <cell r="AS362" t="str">
            <v>N</v>
          </cell>
          <cell r="AT362">
            <v>82.194357366999995</v>
          </cell>
          <cell r="AU362">
            <v>1.5012948071000001</v>
          </cell>
          <cell r="AV362">
            <v>2.2538860980000002</v>
          </cell>
          <cell r="AW362">
            <v>6.0240707652000003</v>
          </cell>
          <cell r="AX362">
            <v>20</v>
          </cell>
          <cell r="AY362">
            <v>0.25</v>
          </cell>
          <cell r="AZ362" t="str">
            <v>High</v>
          </cell>
          <cell r="BA362">
            <v>0.25</v>
          </cell>
          <cell r="BB362">
            <v>0.25</v>
          </cell>
          <cell r="BC362">
            <v>1.75</v>
          </cell>
          <cell r="BD362" t="str">
            <v>Better</v>
          </cell>
          <cell r="BF362">
            <v>-1.7482378670000001</v>
          </cell>
          <cell r="BH362">
            <v>7.8513452499999997E-2</v>
          </cell>
          <cell r="BK362">
            <v>-1.7482378670000001</v>
          </cell>
          <cell r="BL362">
            <v>7.8513452499999997E-2</v>
          </cell>
          <cell r="BM362">
            <v>0.25</v>
          </cell>
          <cell r="BN362">
            <v>0.25</v>
          </cell>
          <cell r="BO362">
            <v>82.19</v>
          </cell>
          <cell r="BP362" t="str">
            <v>Better than national by 0.25 Z Score</v>
          </cell>
          <cell r="BQ362" t="str">
            <v>Measure NZ: 82.19</v>
          </cell>
          <cell r="BR362" t="str">
            <v>Quarterly report of quarter APR-JUN2019</v>
          </cell>
          <cell r="BS362" t="str">
            <v>Quarterly report of quarter JUL-SEP2014</v>
          </cell>
          <cell r="BT362" t="str">
            <v>Quarterly report</v>
          </cell>
          <cell r="BU362">
            <v>43708</v>
          </cell>
        </row>
        <row r="363">
          <cell r="A363" t="str">
            <v>ControlPain</v>
          </cell>
          <cell r="B363">
            <v>23</v>
          </cell>
          <cell r="C363">
            <v>43556</v>
          </cell>
          <cell r="D363" t="str">
            <v>Qrt</v>
          </cell>
          <cell r="F363">
            <v>60</v>
          </cell>
          <cell r="G363">
            <v>50</v>
          </cell>
          <cell r="H363">
            <v>83.333333332999999</v>
          </cell>
          <cell r="I363" t="str">
            <v>Percentage of respondents who felt all possible action was taken by staff to control pain</v>
          </cell>
          <cell r="J363" t="str">
            <v>PTCT</v>
          </cell>
          <cell r="K363" t="str">
            <v>NEED</v>
          </cell>
          <cell r="N363" t="str">
            <v>P</v>
          </cell>
          <cell r="O363" t="str">
            <v>Rate</v>
          </cell>
          <cell r="Q363" t="str">
            <v>Y</v>
          </cell>
          <cell r="R363" t="str">
            <v>Counties Manukau Health</v>
          </cell>
          <cell r="S363" t="str">
            <v>Y</v>
          </cell>
          <cell r="T363">
            <v>100</v>
          </cell>
          <cell r="V363">
            <v>0</v>
          </cell>
          <cell r="W363" t="str">
            <v>High</v>
          </cell>
          <cell r="X363">
            <v>82.194357366999995</v>
          </cell>
          <cell r="Y363" t="str">
            <v>LastPeriod</v>
          </cell>
          <cell r="AA363">
            <v>82.692307692</v>
          </cell>
          <cell r="AB363">
            <v>83.333333332999999</v>
          </cell>
          <cell r="AC363">
            <v>41821</v>
          </cell>
          <cell r="AD363">
            <v>43556</v>
          </cell>
          <cell r="AE363" t="str">
            <v>SRV</v>
          </cell>
          <cell r="AF363" t="str">
            <v>patients</v>
          </cell>
          <cell r="AH363">
            <v>177.43</v>
          </cell>
          <cell r="AJ363">
            <v>-0.99899306700000001</v>
          </cell>
          <cell r="AL363">
            <v>4.4864830000000001E-2</v>
          </cell>
          <cell r="AM363">
            <v>2</v>
          </cell>
          <cell r="AN363" t="str">
            <v>PTCT37</v>
          </cell>
          <cell r="AO363" t="str">
            <v>Contributory needs</v>
          </cell>
          <cell r="AP363" t="str">
            <v>https://www.hqsc.govt.nz/our-programmes/health-quality-evaluation/projects/patient-experience/adult-inpatient-experience/</v>
          </cell>
          <cell r="AQ363" t="str">
            <v>https://www.hqsc.govt.nz/our-programmes/health-quality-evaluation/projects/patient-experience/</v>
          </cell>
          <cell r="AR363">
            <v>100</v>
          </cell>
          <cell r="AS363" t="str">
            <v>N</v>
          </cell>
          <cell r="AT363">
            <v>82.194357366999995</v>
          </cell>
          <cell r="AU363">
            <v>1.1389759665999999</v>
          </cell>
          <cell r="AV363">
            <v>1.2972662524</v>
          </cell>
          <cell r="AW363">
            <v>6.0240707652000003</v>
          </cell>
          <cell r="AX363">
            <v>20</v>
          </cell>
          <cell r="AY363">
            <v>0.19</v>
          </cell>
          <cell r="AZ363" t="str">
            <v>High</v>
          </cell>
          <cell r="BA363">
            <v>0.19</v>
          </cell>
          <cell r="BB363">
            <v>0.19</v>
          </cell>
          <cell r="BC363">
            <v>1.81</v>
          </cell>
          <cell r="BD363" t="str">
            <v>Better</v>
          </cell>
          <cell r="BF363">
            <v>-1.8081774509999999</v>
          </cell>
          <cell r="BH363">
            <v>8.1205342299999997E-2</v>
          </cell>
          <cell r="BK363">
            <v>-1.8081774509999999</v>
          </cell>
          <cell r="BL363">
            <v>8.1205342299999997E-2</v>
          </cell>
          <cell r="BM363">
            <v>0.19</v>
          </cell>
          <cell r="BN363">
            <v>0.19</v>
          </cell>
          <cell r="BO363">
            <v>82.19</v>
          </cell>
          <cell r="BP363" t="str">
            <v>Better than national by 0.19 Z Score</v>
          </cell>
          <cell r="BQ363" t="str">
            <v>Measure NZ: 82.19</v>
          </cell>
          <cell r="BR363" t="str">
            <v>Quarterly report of quarter APR-JUN2019</v>
          </cell>
          <cell r="BS363" t="str">
            <v>Quarterly report of quarter JUL-SEP2014</v>
          </cell>
          <cell r="BT363" t="str">
            <v>Quarterly report</v>
          </cell>
          <cell r="BU363">
            <v>43708</v>
          </cell>
        </row>
        <row r="364">
          <cell r="A364" t="str">
            <v>ControlPain</v>
          </cell>
          <cell r="B364">
            <v>51</v>
          </cell>
          <cell r="C364">
            <v>43556</v>
          </cell>
          <cell r="D364" t="str">
            <v>Qrt</v>
          </cell>
          <cell r="F364">
            <v>39</v>
          </cell>
          <cell r="G364">
            <v>33</v>
          </cell>
          <cell r="H364">
            <v>84.615384614999996</v>
          </cell>
          <cell r="I364" t="str">
            <v>Percentage of respondents who felt all possible action was taken by staff to control pain</v>
          </cell>
          <cell r="J364" t="str">
            <v>PTCT</v>
          </cell>
          <cell r="K364" t="str">
            <v>NEED</v>
          </cell>
          <cell r="N364" t="str">
            <v>P</v>
          </cell>
          <cell r="O364" t="str">
            <v>Rate</v>
          </cell>
          <cell r="Q364" t="str">
            <v>Y</v>
          </cell>
          <cell r="R364" t="str">
            <v>Hauora Tairawhiti</v>
          </cell>
          <cell r="S364" t="str">
            <v>Y</v>
          </cell>
          <cell r="T364">
            <v>100</v>
          </cell>
          <cell r="V364">
            <v>0</v>
          </cell>
          <cell r="W364" t="str">
            <v>High</v>
          </cell>
          <cell r="X364">
            <v>82.194357366999995</v>
          </cell>
          <cell r="Y364" t="str">
            <v>LastPeriod</v>
          </cell>
          <cell r="AA364">
            <v>58.333333332999999</v>
          </cell>
          <cell r="AB364">
            <v>84.615384614999996</v>
          </cell>
          <cell r="AC364">
            <v>41821</v>
          </cell>
          <cell r="AD364">
            <v>43556</v>
          </cell>
          <cell r="AE364" t="str">
            <v>SRV</v>
          </cell>
          <cell r="AF364" t="str">
            <v>patients</v>
          </cell>
          <cell r="AH364">
            <v>177.43</v>
          </cell>
          <cell r="AJ364">
            <v>-0.99899306700000001</v>
          </cell>
          <cell r="AL364">
            <v>4.4864830000000001E-2</v>
          </cell>
          <cell r="AM364">
            <v>2</v>
          </cell>
          <cell r="AN364" t="str">
            <v>PTCT37</v>
          </cell>
          <cell r="AO364" t="str">
            <v>Contributory needs</v>
          </cell>
          <cell r="AP364" t="str">
            <v>https://www.hqsc.govt.nz/our-programmes/health-quality-evaluation/projects/patient-experience/adult-inpatient-experience/</v>
          </cell>
          <cell r="AQ364" t="str">
            <v>https://www.hqsc.govt.nz/our-programmes/health-quality-evaluation/projects/patient-experience/</v>
          </cell>
          <cell r="AR364">
            <v>100</v>
          </cell>
          <cell r="AS364" t="str">
            <v>N</v>
          </cell>
          <cell r="AT364">
            <v>82.194357366999995</v>
          </cell>
          <cell r="AU364">
            <v>2.4210272486000002</v>
          </cell>
          <cell r="AV364">
            <v>5.8613729384999997</v>
          </cell>
          <cell r="AW364">
            <v>6.0240707652000003</v>
          </cell>
          <cell r="AX364">
            <v>20</v>
          </cell>
          <cell r="AY364">
            <v>0.4</v>
          </cell>
          <cell r="AZ364" t="str">
            <v>High</v>
          </cell>
          <cell r="BA364">
            <v>0.4</v>
          </cell>
          <cell r="BB364">
            <v>0.4</v>
          </cell>
          <cell r="BC364">
            <v>1.6</v>
          </cell>
          <cell r="BD364" t="str">
            <v>Better</v>
          </cell>
          <cell r="BF364">
            <v>-1.5983889069999999</v>
          </cell>
          <cell r="BH364">
            <v>7.1783728000000005E-2</v>
          </cell>
          <cell r="BK364">
            <v>-1.5983889069999999</v>
          </cell>
          <cell r="BL364">
            <v>7.1783728000000005E-2</v>
          </cell>
          <cell r="BM364">
            <v>0.4</v>
          </cell>
          <cell r="BN364">
            <v>0.4</v>
          </cell>
          <cell r="BO364">
            <v>82.19</v>
          </cell>
          <cell r="BP364" t="str">
            <v>Better than national by 0.40 Z Score</v>
          </cell>
          <cell r="BQ364" t="str">
            <v>Measure NZ: 82.19</v>
          </cell>
          <cell r="BR364" t="str">
            <v>Quarterly report of quarter APR-JUN2019</v>
          </cell>
          <cell r="BS364" t="str">
            <v>Quarterly report of quarter JUL-SEP2014</v>
          </cell>
          <cell r="BT364" t="str">
            <v>Quarterly report</v>
          </cell>
          <cell r="BU364">
            <v>43708</v>
          </cell>
        </row>
        <row r="365">
          <cell r="A365" t="str">
            <v>ControlPain</v>
          </cell>
          <cell r="B365">
            <v>61</v>
          </cell>
          <cell r="C365">
            <v>43556</v>
          </cell>
          <cell r="D365" t="str">
            <v>Qrt</v>
          </cell>
          <cell r="F365">
            <v>52</v>
          </cell>
          <cell r="G365">
            <v>39</v>
          </cell>
          <cell r="H365">
            <v>75</v>
          </cell>
          <cell r="I365" t="str">
            <v>Percentage of respondents who felt all possible action was taken by staff to control pain</v>
          </cell>
          <cell r="J365" t="str">
            <v>PTCT</v>
          </cell>
          <cell r="K365" t="str">
            <v>NEED</v>
          </cell>
          <cell r="N365" t="str">
            <v>P</v>
          </cell>
          <cell r="O365" t="str">
            <v>Rate</v>
          </cell>
          <cell r="Q365" t="str">
            <v>Y</v>
          </cell>
          <cell r="R365" t="str">
            <v>Hawke’s Bay DHB</v>
          </cell>
          <cell r="S365" t="str">
            <v>Y</v>
          </cell>
          <cell r="T365">
            <v>100</v>
          </cell>
          <cell r="V365">
            <v>0</v>
          </cell>
          <cell r="W365" t="str">
            <v>High</v>
          </cell>
          <cell r="X365">
            <v>82.194357366999995</v>
          </cell>
          <cell r="Y365" t="str">
            <v>LastPeriod</v>
          </cell>
          <cell r="AA365">
            <v>80.219780220000004</v>
          </cell>
          <cell r="AB365">
            <v>75</v>
          </cell>
          <cell r="AC365">
            <v>41821</v>
          </cell>
          <cell r="AD365">
            <v>43556</v>
          </cell>
          <cell r="AE365" t="str">
            <v>SRV</v>
          </cell>
          <cell r="AF365" t="str">
            <v>patients</v>
          </cell>
          <cell r="AH365">
            <v>177.43</v>
          </cell>
          <cell r="AJ365">
            <v>-0.99899306700000001</v>
          </cell>
          <cell r="AL365">
            <v>4.4864830000000001E-2</v>
          </cell>
          <cell r="AM365">
            <v>2</v>
          </cell>
          <cell r="AN365" t="str">
            <v>PTCT37</v>
          </cell>
          <cell r="AO365" t="str">
            <v>Contributory needs</v>
          </cell>
          <cell r="AP365" t="str">
            <v>https://www.hqsc.govt.nz/our-programmes/health-quality-evaluation/projects/patient-experience/adult-inpatient-experience/</v>
          </cell>
          <cell r="AQ365" t="str">
            <v>https://www.hqsc.govt.nz/our-programmes/health-quality-evaluation/projects/patient-experience/</v>
          </cell>
          <cell r="AR365">
            <v>100</v>
          </cell>
          <cell r="AS365" t="str">
            <v>N</v>
          </cell>
          <cell r="AT365">
            <v>82.194357366999995</v>
          </cell>
          <cell r="AU365">
            <v>-7.1943573670000003</v>
          </cell>
          <cell r="AV365">
            <v>51.758777920999997</v>
          </cell>
          <cell r="AW365">
            <v>6.0240707652000003</v>
          </cell>
          <cell r="AX365">
            <v>20</v>
          </cell>
          <cell r="AY365">
            <v>-1.19</v>
          </cell>
          <cell r="AZ365" t="str">
            <v>High</v>
          </cell>
          <cell r="BA365">
            <v>-1.19</v>
          </cell>
          <cell r="BB365">
            <v>-1.19</v>
          </cell>
          <cell r="BC365">
            <v>3.0950000000000002</v>
          </cell>
          <cell r="BD365" t="str">
            <v>Worse</v>
          </cell>
          <cell r="BF365">
            <v>-3.0918835420000002</v>
          </cell>
          <cell r="BH365">
            <v>0.13885664889999999</v>
          </cell>
          <cell r="BK365">
            <v>-3.0918835420000002</v>
          </cell>
          <cell r="BL365">
            <v>0.13885664889999999</v>
          </cell>
          <cell r="BM365">
            <v>1.19</v>
          </cell>
          <cell r="BN365">
            <v>1.19</v>
          </cell>
          <cell r="BO365">
            <v>82.19</v>
          </cell>
          <cell r="BP365" t="str">
            <v>Worse than national by 1.19 Z Score</v>
          </cell>
          <cell r="BQ365" t="str">
            <v>Measure NZ: 82.19</v>
          </cell>
          <cell r="BR365" t="str">
            <v>Quarterly report of quarter APR-JUN2019</v>
          </cell>
          <cell r="BS365" t="str">
            <v>Quarterly report of quarter JUL-SEP2014</v>
          </cell>
          <cell r="BT365" t="str">
            <v>Quarterly report</v>
          </cell>
          <cell r="BU365">
            <v>43708</v>
          </cell>
        </row>
        <row r="366">
          <cell r="A366" t="str">
            <v>ControlPain</v>
          </cell>
          <cell r="B366">
            <v>92</v>
          </cell>
          <cell r="C366">
            <v>43556</v>
          </cell>
          <cell r="D366" t="str">
            <v>Qrt</v>
          </cell>
          <cell r="F366">
            <v>86</v>
          </cell>
          <cell r="G366">
            <v>77</v>
          </cell>
          <cell r="H366">
            <v>89.534883721</v>
          </cell>
          <cell r="I366" t="str">
            <v>Percentage of respondents who felt all possible action was taken by staff to control pain</v>
          </cell>
          <cell r="J366" t="str">
            <v>PTCT</v>
          </cell>
          <cell r="K366" t="str">
            <v>NEED</v>
          </cell>
          <cell r="N366" t="str">
            <v>P</v>
          </cell>
          <cell r="O366" t="str">
            <v>Rate</v>
          </cell>
          <cell r="Q366" t="str">
            <v>Y</v>
          </cell>
          <cell r="R366" t="str">
            <v>Hutt Valley DHB</v>
          </cell>
          <cell r="S366" t="str">
            <v>Y</v>
          </cell>
          <cell r="T366">
            <v>100</v>
          </cell>
          <cell r="V366">
            <v>0</v>
          </cell>
          <cell r="W366" t="str">
            <v>High</v>
          </cell>
          <cell r="X366">
            <v>82.194357366999995</v>
          </cell>
          <cell r="Y366" t="str">
            <v>LastPeriod</v>
          </cell>
          <cell r="AA366">
            <v>81.609195401999997</v>
          </cell>
          <cell r="AB366">
            <v>89.534883721</v>
          </cell>
          <cell r="AC366">
            <v>41821</v>
          </cell>
          <cell r="AD366">
            <v>43556</v>
          </cell>
          <cell r="AE366" t="str">
            <v>SRV</v>
          </cell>
          <cell r="AF366" t="str">
            <v>patients</v>
          </cell>
          <cell r="AH366">
            <v>177.43</v>
          </cell>
          <cell r="AJ366">
            <v>-0.99899306700000001</v>
          </cell>
          <cell r="AL366">
            <v>4.4864830000000001E-2</v>
          </cell>
          <cell r="AM366">
            <v>2</v>
          </cell>
          <cell r="AN366" t="str">
            <v>PTCT37</v>
          </cell>
          <cell r="AO366" t="str">
            <v>Contributory needs</v>
          </cell>
          <cell r="AP366" t="str">
            <v>https://www.hqsc.govt.nz/our-programmes/health-quality-evaluation/projects/patient-experience/adult-inpatient-experience/</v>
          </cell>
          <cell r="AQ366" t="str">
            <v>https://www.hqsc.govt.nz/our-programmes/health-quality-evaluation/projects/patient-experience/</v>
          </cell>
          <cell r="AR366">
            <v>100</v>
          </cell>
          <cell r="AS366" t="str">
            <v>N</v>
          </cell>
          <cell r="AT366">
            <v>82.194357366999995</v>
          </cell>
          <cell r="AU366">
            <v>7.3405263541999997</v>
          </cell>
          <cell r="AV366">
            <v>53.883327156</v>
          </cell>
          <cell r="AW366">
            <v>6.0240707652000003</v>
          </cell>
          <cell r="AX366">
            <v>20</v>
          </cell>
          <cell r="AY366">
            <v>1.22</v>
          </cell>
          <cell r="AZ366" t="str">
            <v>High</v>
          </cell>
          <cell r="BA366">
            <v>1.22</v>
          </cell>
          <cell r="BB366">
            <v>1.22</v>
          </cell>
          <cell r="BC366">
            <v>0.89</v>
          </cell>
          <cell r="BD366" t="str">
            <v>Better</v>
          </cell>
          <cell r="BF366">
            <v>-0.88910383000000004</v>
          </cell>
          <cell r="BH366">
            <v>3.9929698700000002E-2</v>
          </cell>
          <cell r="BK366">
            <v>-0.88910383000000004</v>
          </cell>
          <cell r="BL366">
            <v>3.9929698700000002E-2</v>
          </cell>
          <cell r="BM366">
            <v>1.22</v>
          </cell>
          <cell r="BN366">
            <v>1.22</v>
          </cell>
          <cell r="BO366">
            <v>82.19</v>
          </cell>
          <cell r="BP366" t="str">
            <v>Better than national by 1.22 Z Score</v>
          </cell>
          <cell r="BQ366" t="str">
            <v>Measure NZ: 82.19</v>
          </cell>
          <cell r="BR366" t="str">
            <v>Quarterly report of quarter APR-JUN2019</v>
          </cell>
          <cell r="BS366" t="str">
            <v>Quarterly report of quarter JUL-SEP2014</v>
          </cell>
          <cell r="BT366" t="str">
            <v>Quarterly report</v>
          </cell>
          <cell r="BU366">
            <v>43708</v>
          </cell>
        </row>
        <row r="367">
          <cell r="A367" t="str">
            <v>ControlPain</v>
          </cell>
          <cell r="B367">
            <v>42</v>
          </cell>
          <cell r="C367">
            <v>43556</v>
          </cell>
          <cell r="D367" t="str">
            <v>Qrt</v>
          </cell>
          <cell r="F367">
            <v>53</v>
          </cell>
          <cell r="G367">
            <v>41</v>
          </cell>
          <cell r="H367">
            <v>77.358490566</v>
          </cell>
          <cell r="I367" t="str">
            <v>Percentage of respondents who felt all possible action was taken by staff to control pain</v>
          </cell>
          <cell r="J367" t="str">
            <v>PTCT</v>
          </cell>
          <cell r="K367" t="str">
            <v>NEED</v>
          </cell>
          <cell r="N367" t="str">
            <v>P</v>
          </cell>
          <cell r="O367" t="str">
            <v>Rate</v>
          </cell>
          <cell r="Q367" t="str">
            <v>Y</v>
          </cell>
          <cell r="R367" t="str">
            <v>Lakes DHB</v>
          </cell>
          <cell r="S367" t="str">
            <v>Y</v>
          </cell>
          <cell r="T367">
            <v>100</v>
          </cell>
          <cell r="V367">
            <v>0</v>
          </cell>
          <cell r="W367" t="str">
            <v>High</v>
          </cell>
          <cell r="X367">
            <v>82.194357366999995</v>
          </cell>
          <cell r="Y367" t="str">
            <v>LastPeriod</v>
          </cell>
          <cell r="AA367">
            <v>85.454545455000002</v>
          </cell>
          <cell r="AB367">
            <v>77.358490566</v>
          </cell>
          <cell r="AC367">
            <v>41821</v>
          </cell>
          <cell r="AD367">
            <v>43556</v>
          </cell>
          <cell r="AE367" t="str">
            <v>SRV</v>
          </cell>
          <cell r="AF367" t="str">
            <v>patients</v>
          </cell>
          <cell r="AH367">
            <v>177.43</v>
          </cell>
          <cell r="AJ367">
            <v>-0.99899306700000001</v>
          </cell>
          <cell r="AL367">
            <v>4.4864830000000001E-2</v>
          </cell>
          <cell r="AM367">
            <v>2</v>
          </cell>
          <cell r="AN367" t="str">
            <v>PTCT37</v>
          </cell>
          <cell r="AO367" t="str">
            <v>Contributory needs</v>
          </cell>
          <cell r="AP367" t="str">
            <v>https://www.hqsc.govt.nz/our-programmes/health-quality-evaluation/projects/patient-experience/adult-inpatient-experience/</v>
          </cell>
          <cell r="AQ367" t="str">
            <v>https://www.hqsc.govt.nz/our-programmes/health-quality-evaluation/projects/patient-experience/</v>
          </cell>
          <cell r="AR367">
            <v>100</v>
          </cell>
          <cell r="AS367" t="str">
            <v>N</v>
          </cell>
          <cell r="AT367">
            <v>82.194357366999995</v>
          </cell>
          <cell r="AU367">
            <v>-4.8358668009999999</v>
          </cell>
          <cell r="AV367">
            <v>23.385607713999999</v>
          </cell>
          <cell r="AW367">
            <v>6.0240707652000003</v>
          </cell>
          <cell r="AX367">
            <v>20</v>
          </cell>
          <cell r="AY367">
            <v>-0.8</v>
          </cell>
          <cell r="AZ367" t="str">
            <v>High</v>
          </cell>
          <cell r="BA367">
            <v>-0.8</v>
          </cell>
          <cell r="BB367">
            <v>-0.8</v>
          </cell>
          <cell r="BC367">
            <v>2.8</v>
          </cell>
          <cell r="BD367" t="str">
            <v>Worse</v>
          </cell>
          <cell r="BF367">
            <v>-2.7971805879999998</v>
          </cell>
          <cell r="BH367">
            <v>0.12562152400000001</v>
          </cell>
          <cell r="BK367">
            <v>-2.7971805879999998</v>
          </cell>
          <cell r="BL367">
            <v>0.12562152400000001</v>
          </cell>
          <cell r="BM367">
            <v>0.8</v>
          </cell>
          <cell r="BN367">
            <v>0.8</v>
          </cell>
          <cell r="BO367">
            <v>82.19</v>
          </cell>
          <cell r="BP367" t="str">
            <v>Worse than national by 0.80 Z Score</v>
          </cell>
          <cell r="BQ367" t="str">
            <v>Measure NZ: 82.19</v>
          </cell>
          <cell r="BR367" t="str">
            <v>Quarterly report of quarter APR-JUN2019</v>
          </cell>
          <cell r="BS367" t="str">
            <v>Quarterly report of quarter JUL-SEP2014</v>
          </cell>
          <cell r="BT367" t="str">
            <v>Quarterly report</v>
          </cell>
          <cell r="BU367">
            <v>43708</v>
          </cell>
        </row>
        <row r="368">
          <cell r="A368" t="str">
            <v>ControlPain</v>
          </cell>
          <cell r="B368">
            <v>81</v>
          </cell>
          <cell r="C368">
            <v>43556</v>
          </cell>
          <cell r="D368" t="str">
            <v>Qrt</v>
          </cell>
          <cell r="F368">
            <v>118</v>
          </cell>
          <cell r="G368">
            <v>85</v>
          </cell>
          <cell r="H368">
            <v>72.033898304999994</v>
          </cell>
          <cell r="I368" t="str">
            <v>Percentage of respondents who felt all possible action was taken by staff to control pain</v>
          </cell>
          <cell r="J368" t="str">
            <v>PTCT</v>
          </cell>
          <cell r="K368" t="str">
            <v>NEED</v>
          </cell>
          <cell r="N368" t="str">
            <v>P</v>
          </cell>
          <cell r="O368" t="str">
            <v>Rate</v>
          </cell>
          <cell r="Q368" t="str">
            <v>Y</v>
          </cell>
          <cell r="R368" t="str">
            <v>MidCentral DHB</v>
          </cell>
          <cell r="S368" t="str">
            <v>Y</v>
          </cell>
          <cell r="T368">
            <v>100</v>
          </cell>
          <cell r="V368">
            <v>0</v>
          </cell>
          <cell r="W368" t="str">
            <v>High</v>
          </cell>
          <cell r="X368">
            <v>82.194357366999995</v>
          </cell>
          <cell r="Y368" t="str">
            <v>LastPeriod</v>
          </cell>
          <cell r="AA368">
            <v>84.795321637000001</v>
          </cell>
          <cell r="AB368">
            <v>72.033898304999994</v>
          </cell>
          <cell r="AC368">
            <v>41821</v>
          </cell>
          <cell r="AD368">
            <v>43556</v>
          </cell>
          <cell r="AE368" t="str">
            <v>SRV</v>
          </cell>
          <cell r="AF368" t="str">
            <v>patients</v>
          </cell>
          <cell r="AH368">
            <v>177.43</v>
          </cell>
          <cell r="AJ368">
            <v>-0.99899306700000001</v>
          </cell>
          <cell r="AL368">
            <v>4.4864830000000001E-2</v>
          </cell>
          <cell r="AM368">
            <v>2</v>
          </cell>
          <cell r="AN368" t="str">
            <v>PTCT37</v>
          </cell>
          <cell r="AO368" t="str">
            <v>Contributory needs</v>
          </cell>
          <cell r="AP368" t="str">
            <v>https://www.hqsc.govt.nz/our-programmes/health-quality-evaluation/projects/patient-experience/adult-inpatient-experience/</v>
          </cell>
          <cell r="AQ368" t="str">
            <v>https://www.hqsc.govt.nz/our-programmes/health-quality-evaluation/projects/patient-experience/</v>
          </cell>
          <cell r="AR368">
            <v>100</v>
          </cell>
          <cell r="AS368" t="str">
            <v>N</v>
          </cell>
          <cell r="AT368">
            <v>82.194357366999995</v>
          </cell>
          <cell r="AU368">
            <v>-10.160459060000001</v>
          </cell>
          <cell r="AV368">
            <v>103.23492834</v>
          </cell>
          <cell r="AW368">
            <v>6.0240707652000003</v>
          </cell>
          <cell r="AX368">
            <v>20</v>
          </cell>
          <cell r="AY368">
            <v>-1.69</v>
          </cell>
          <cell r="AZ368" t="str">
            <v>High</v>
          </cell>
          <cell r="BA368">
            <v>-1.69</v>
          </cell>
          <cell r="BB368">
            <v>-1.69</v>
          </cell>
          <cell r="BC368">
            <v>3.3450000000000002</v>
          </cell>
          <cell r="BD368" t="str">
            <v>Worse</v>
          </cell>
          <cell r="BF368">
            <v>-3.3416318089999999</v>
          </cell>
          <cell r="BH368">
            <v>0.15007285640000001</v>
          </cell>
          <cell r="BK368">
            <v>-3.3416318089999999</v>
          </cell>
          <cell r="BL368">
            <v>0.15007285640000001</v>
          </cell>
          <cell r="BM368">
            <v>1.69</v>
          </cell>
          <cell r="BN368">
            <v>1.69</v>
          </cell>
          <cell r="BO368">
            <v>82.19</v>
          </cell>
          <cell r="BP368" t="str">
            <v>Worse than national by 1.69 Z Score</v>
          </cell>
          <cell r="BQ368" t="str">
            <v>Measure NZ: 82.19</v>
          </cell>
          <cell r="BR368" t="str">
            <v>Quarterly report of quarter APR-JUN2019</v>
          </cell>
          <cell r="BS368" t="str">
            <v>Quarterly report of quarter JUL-SEP2014</v>
          </cell>
          <cell r="BT368" t="str">
            <v>Quarterly report</v>
          </cell>
          <cell r="BU368">
            <v>43708</v>
          </cell>
        </row>
        <row r="369">
          <cell r="A369" t="str">
            <v>ControlPain</v>
          </cell>
          <cell r="B369">
            <v>101</v>
          </cell>
          <cell r="C369">
            <v>43556</v>
          </cell>
          <cell r="D369" t="str">
            <v>Qrt</v>
          </cell>
          <cell r="F369">
            <v>104</v>
          </cell>
          <cell r="G369">
            <v>88</v>
          </cell>
          <cell r="H369">
            <v>84.615384614999996</v>
          </cell>
          <cell r="I369" t="str">
            <v>Percentage of respondents who felt all possible action was taken by staff to control pain</v>
          </cell>
          <cell r="J369" t="str">
            <v>PTCT</v>
          </cell>
          <cell r="K369" t="str">
            <v>NEED</v>
          </cell>
          <cell r="N369" t="str">
            <v>P</v>
          </cell>
          <cell r="O369" t="str">
            <v>Rate</v>
          </cell>
          <cell r="Q369" t="str">
            <v>Y</v>
          </cell>
          <cell r="R369" t="str">
            <v>Nelson Marlborough DHB</v>
          </cell>
          <cell r="S369" t="str">
            <v>Y</v>
          </cell>
          <cell r="T369">
            <v>100</v>
          </cell>
          <cell r="V369">
            <v>0</v>
          </cell>
          <cell r="W369" t="str">
            <v>High</v>
          </cell>
          <cell r="X369">
            <v>82.194357366999995</v>
          </cell>
          <cell r="Y369" t="str">
            <v>LastPeriod</v>
          </cell>
          <cell r="AA369">
            <v>88.311688312000001</v>
          </cell>
          <cell r="AB369">
            <v>84.615384614999996</v>
          </cell>
          <cell r="AC369">
            <v>41821</v>
          </cell>
          <cell r="AD369">
            <v>43556</v>
          </cell>
          <cell r="AE369" t="str">
            <v>SRV</v>
          </cell>
          <cell r="AF369" t="str">
            <v>patients</v>
          </cell>
          <cell r="AH369">
            <v>177.43</v>
          </cell>
          <cell r="AJ369">
            <v>-0.99899306700000001</v>
          </cell>
          <cell r="AL369">
            <v>4.4864830000000001E-2</v>
          </cell>
          <cell r="AM369">
            <v>2</v>
          </cell>
          <cell r="AN369" t="str">
            <v>PTCT37</v>
          </cell>
          <cell r="AO369" t="str">
            <v>Contributory needs</v>
          </cell>
          <cell r="AP369" t="str">
            <v>https://www.hqsc.govt.nz/our-programmes/health-quality-evaluation/projects/patient-experience/adult-inpatient-experience/</v>
          </cell>
          <cell r="AQ369" t="str">
            <v>https://www.hqsc.govt.nz/our-programmes/health-quality-evaluation/projects/patient-experience/</v>
          </cell>
          <cell r="AR369">
            <v>100</v>
          </cell>
          <cell r="AS369" t="str">
            <v>N</v>
          </cell>
          <cell r="AT369">
            <v>82.194357366999995</v>
          </cell>
          <cell r="AU369">
            <v>2.4210272486000002</v>
          </cell>
          <cell r="AV369">
            <v>5.8613729384999997</v>
          </cell>
          <cell r="AW369">
            <v>6.0240707652000003</v>
          </cell>
          <cell r="AX369">
            <v>20</v>
          </cell>
          <cell r="AY369">
            <v>0.4</v>
          </cell>
          <cell r="AZ369" t="str">
            <v>High</v>
          </cell>
          <cell r="BA369">
            <v>0.4</v>
          </cell>
          <cell r="BB369">
            <v>0.4</v>
          </cell>
          <cell r="BC369">
            <v>1.6</v>
          </cell>
          <cell r="BD369" t="str">
            <v>Better</v>
          </cell>
          <cell r="BF369">
            <v>-1.5983889069999999</v>
          </cell>
          <cell r="BH369">
            <v>7.1783728000000005E-2</v>
          </cell>
          <cell r="BK369">
            <v>-1.5983889069999999</v>
          </cell>
          <cell r="BL369">
            <v>7.1783728000000005E-2</v>
          </cell>
          <cell r="BM369">
            <v>0.4</v>
          </cell>
          <cell r="BN369">
            <v>0.4</v>
          </cell>
          <cell r="BO369">
            <v>82.19</v>
          </cell>
          <cell r="BP369" t="str">
            <v>Better than national by 0.40 Z Score</v>
          </cell>
          <cell r="BQ369" t="str">
            <v>Measure NZ: 82.19</v>
          </cell>
          <cell r="BR369" t="str">
            <v>Quarterly report of quarter APR-JUN2019</v>
          </cell>
          <cell r="BS369" t="str">
            <v>Quarterly report of quarter JUL-SEP2014</v>
          </cell>
          <cell r="BT369" t="str">
            <v>Quarterly report</v>
          </cell>
          <cell r="BU369">
            <v>43708</v>
          </cell>
        </row>
        <row r="370">
          <cell r="A370" t="str">
            <v>ControlPain</v>
          </cell>
          <cell r="B370">
            <v>200</v>
          </cell>
          <cell r="C370">
            <v>43556</v>
          </cell>
          <cell r="D370" t="str">
            <v>Qrt</v>
          </cell>
          <cell r="F370">
            <v>1595</v>
          </cell>
          <cell r="G370">
            <v>1311</v>
          </cell>
          <cell r="H370">
            <v>82.194357366999995</v>
          </cell>
          <cell r="I370" t="str">
            <v>Percentage of respondents who felt all possible action was taken by staff to control pain</v>
          </cell>
          <cell r="J370" t="str">
            <v>PTCT</v>
          </cell>
          <cell r="K370" t="str">
            <v>NEED</v>
          </cell>
          <cell r="N370" t="str">
            <v>P</v>
          </cell>
          <cell r="O370" t="str">
            <v>Rate</v>
          </cell>
          <cell r="Q370" t="str">
            <v>Y</v>
          </cell>
          <cell r="R370" t="str">
            <v>New Zealand</v>
          </cell>
          <cell r="S370" t="str">
            <v>Y</v>
          </cell>
          <cell r="T370">
            <v>100</v>
          </cell>
          <cell r="V370">
            <v>0</v>
          </cell>
          <cell r="W370" t="str">
            <v>High</v>
          </cell>
          <cell r="X370">
            <v>82.194357366999995</v>
          </cell>
          <cell r="Y370" t="str">
            <v>LastPeriod</v>
          </cell>
          <cell r="AA370">
            <v>82.34421365</v>
          </cell>
          <cell r="AB370">
            <v>82.194357366999995</v>
          </cell>
          <cell r="AC370">
            <v>41821</v>
          </cell>
          <cell r="AD370">
            <v>43556</v>
          </cell>
          <cell r="AE370" t="str">
            <v>SRV</v>
          </cell>
          <cell r="AF370" t="str">
            <v>patients</v>
          </cell>
          <cell r="AH370">
            <v>177.43</v>
          </cell>
          <cell r="AJ370">
            <v>-0.99899306700000001</v>
          </cell>
          <cell r="AL370">
            <v>4.4864830000000001E-2</v>
          </cell>
          <cell r="AM370">
            <v>2</v>
          </cell>
          <cell r="AN370" t="str">
            <v>PTCT37</v>
          </cell>
          <cell r="AO370" t="str">
            <v>Contributory needs</v>
          </cell>
          <cell r="AP370" t="str">
            <v>https://www.hqsc.govt.nz/our-programmes/health-quality-evaluation/projects/patient-experience/adult-inpatient-experience/</v>
          </cell>
          <cell r="AQ370" t="str">
            <v>https://www.hqsc.govt.nz/our-programmes/health-quality-evaluation/projects/patient-experience/</v>
          </cell>
          <cell r="AR370">
            <v>100</v>
          </cell>
          <cell r="AS370" t="str">
            <v>N</v>
          </cell>
          <cell r="AT370">
            <v>82.194357366999995</v>
          </cell>
          <cell r="AU370">
            <v>0</v>
          </cell>
          <cell r="AV370">
            <v>0</v>
          </cell>
          <cell r="AW370">
            <v>6.0240707652000003</v>
          </cell>
          <cell r="AX370">
            <v>20</v>
          </cell>
          <cell r="AY370">
            <v>0</v>
          </cell>
          <cell r="AZ370" t="str">
            <v>High</v>
          </cell>
          <cell r="BA370">
            <v>0</v>
          </cell>
          <cell r="BB370">
            <v>0</v>
          </cell>
          <cell r="BC370">
            <v>2</v>
          </cell>
          <cell r="BD370" t="str">
            <v>Same</v>
          </cell>
          <cell r="BF370">
            <v>-1.997986134</v>
          </cell>
          <cell r="BH370">
            <v>8.9729660000000003E-2</v>
          </cell>
          <cell r="BK370">
            <v>-1.997986134</v>
          </cell>
          <cell r="BL370">
            <v>8.9729660000000003E-2</v>
          </cell>
          <cell r="BM370">
            <v>0</v>
          </cell>
          <cell r="BN370">
            <v>0</v>
          </cell>
          <cell r="BO370">
            <v>82.19</v>
          </cell>
          <cell r="BP370" t="str">
            <v>National average</v>
          </cell>
          <cell r="BQ370" t="str">
            <v>Measure NZ: 82.19</v>
          </cell>
          <cell r="BR370" t="str">
            <v>Quarterly report of quarter APR-JUN2019</v>
          </cell>
          <cell r="BS370" t="str">
            <v>Quarterly report of quarter JUL-SEP2014</v>
          </cell>
          <cell r="BT370" t="str">
            <v>Quarterly report</v>
          </cell>
          <cell r="BU370">
            <v>43708</v>
          </cell>
        </row>
        <row r="371">
          <cell r="A371" t="str">
            <v>ControlPain</v>
          </cell>
          <cell r="B371">
            <v>11</v>
          </cell>
          <cell r="C371">
            <v>43556</v>
          </cell>
          <cell r="D371" t="str">
            <v>Qrt</v>
          </cell>
          <cell r="F371">
            <v>61</v>
          </cell>
          <cell r="G371">
            <v>57</v>
          </cell>
          <cell r="H371">
            <v>93.442622951000004</v>
          </cell>
          <cell r="I371" t="str">
            <v>Percentage of respondents who felt all possible action was taken by staff to control pain</v>
          </cell>
          <cell r="J371" t="str">
            <v>PTCT</v>
          </cell>
          <cell r="K371" t="str">
            <v>NEED</v>
          </cell>
          <cell r="N371" t="str">
            <v>P</v>
          </cell>
          <cell r="O371" t="str">
            <v>Rate</v>
          </cell>
          <cell r="Q371" t="str">
            <v>Y</v>
          </cell>
          <cell r="R371" t="str">
            <v>Northland DHB</v>
          </cell>
          <cell r="S371" t="str">
            <v>Y</v>
          </cell>
          <cell r="T371">
            <v>100</v>
          </cell>
          <cell r="V371">
            <v>0</v>
          </cell>
          <cell r="W371" t="str">
            <v>High</v>
          </cell>
          <cell r="X371">
            <v>82.194357366999995</v>
          </cell>
          <cell r="Y371" t="str">
            <v>LastPeriod</v>
          </cell>
          <cell r="AA371">
            <v>86.538461538000007</v>
          </cell>
          <cell r="AB371">
            <v>93.442622951000004</v>
          </cell>
          <cell r="AC371">
            <v>41821</v>
          </cell>
          <cell r="AD371">
            <v>43556</v>
          </cell>
          <cell r="AE371" t="str">
            <v>SRV</v>
          </cell>
          <cell r="AF371" t="str">
            <v>patients</v>
          </cell>
          <cell r="AH371">
            <v>177.43</v>
          </cell>
          <cell r="AJ371">
            <v>-0.99899306700000001</v>
          </cell>
          <cell r="AL371">
            <v>4.4864830000000001E-2</v>
          </cell>
          <cell r="AM371">
            <v>2</v>
          </cell>
          <cell r="AN371" t="str">
            <v>PTCT37</v>
          </cell>
          <cell r="AO371" t="str">
            <v>Contributory needs</v>
          </cell>
          <cell r="AP371" t="str">
            <v>https://www.hqsc.govt.nz/our-programmes/health-quality-evaluation/projects/patient-experience/adult-inpatient-experience/</v>
          </cell>
          <cell r="AQ371" t="str">
            <v>https://www.hqsc.govt.nz/our-programmes/health-quality-evaluation/projects/patient-experience/</v>
          </cell>
          <cell r="AR371">
            <v>100</v>
          </cell>
          <cell r="AS371" t="str">
            <v>N</v>
          </cell>
          <cell r="AT371">
            <v>82.194357366999995</v>
          </cell>
          <cell r="AU371">
            <v>11.248265584</v>
          </cell>
          <cell r="AV371">
            <v>126.52347865</v>
          </cell>
          <cell r="AW371">
            <v>6.0240707652000003</v>
          </cell>
          <cell r="AX371">
            <v>20</v>
          </cell>
          <cell r="AY371">
            <v>1.87</v>
          </cell>
          <cell r="AZ371" t="str">
            <v>High</v>
          </cell>
          <cell r="BA371">
            <v>1.87</v>
          </cell>
          <cell r="BB371">
            <v>1.87</v>
          </cell>
          <cell r="BC371">
            <v>0.56499999999999995</v>
          </cell>
          <cell r="BD371" t="str">
            <v>Better</v>
          </cell>
          <cell r="BF371">
            <v>-0.564431083</v>
          </cell>
          <cell r="BH371">
            <v>2.5348629000000001E-2</v>
          </cell>
          <cell r="BK371">
            <v>-0.564431083</v>
          </cell>
          <cell r="BL371">
            <v>2.5348629000000001E-2</v>
          </cell>
          <cell r="BM371">
            <v>1.87</v>
          </cell>
          <cell r="BN371">
            <v>1.87</v>
          </cell>
          <cell r="BO371">
            <v>82.19</v>
          </cell>
          <cell r="BP371" t="str">
            <v>Better than national by 1.87 Z Score</v>
          </cell>
          <cell r="BQ371" t="str">
            <v>Measure NZ: 82.19</v>
          </cell>
          <cell r="BR371" t="str">
            <v>Quarterly report of quarter APR-JUN2019</v>
          </cell>
          <cell r="BS371" t="str">
            <v>Quarterly report of quarter JUL-SEP2014</v>
          </cell>
          <cell r="BT371" t="str">
            <v>Quarterly report</v>
          </cell>
          <cell r="BU371">
            <v>43708</v>
          </cell>
        </row>
        <row r="372">
          <cell r="A372" t="str">
            <v>ControlPain</v>
          </cell>
          <cell r="B372">
            <v>123</v>
          </cell>
          <cell r="C372">
            <v>43556</v>
          </cell>
          <cell r="D372" t="str">
            <v>Qrt</v>
          </cell>
          <cell r="F372">
            <v>52</v>
          </cell>
          <cell r="G372">
            <v>44</v>
          </cell>
          <cell r="H372">
            <v>84.615384614999996</v>
          </cell>
          <cell r="I372" t="str">
            <v>Percentage of respondents who felt all possible action was taken by staff to control pain</v>
          </cell>
          <cell r="J372" t="str">
            <v>PTCT</v>
          </cell>
          <cell r="K372" t="str">
            <v>NEED</v>
          </cell>
          <cell r="N372" t="str">
            <v>P</v>
          </cell>
          <cell r="O372" t="str">
            <v>Rate</v>
          </cell>
          <cell r="Q372" t="str">
            <v>Y</v>
          </cell>
          <cell r="R372" t="str">
            <v>South Canterbury DHB</v>
          </cell>
          <cell r="S372" t="str">
            <v>Y</v>
          </cell>
          <cell r="T372">
            <v>100</v>
          </cell>
          <cell r="V372">
            <v>0</v>
          </cell>
          <cell r="W372" t="str">
            <v>High</v>
          </cell>
          <cell r="X372">
            <v>82.194357366999995</v>
          </cell>
          <cell r="Y372" t="str">
            <v>LastPeriod</v>
          </cell>
          <cell r="AA372">
            <v>85.365853658999995</v>
          </cell>
          <cell r="AB372">
            <v>84.615384614999996</v>
          </cell>
          <cell r="AC372">
            <v>41821</v>
          </cell>
          <cell r="AD372">
            <v>43556</v>
          </cell>
          <cell r="AE372" t="str">
            <v>SRV</v>
          </cell>
          <cell r="AF372" t="str">
            <v>patients</v>
          </cell>
          <cell r="AH372">
            <v>177.43</v>
          </cell>
          <cell r="AJ372">
            <v>-0.99899306700000001</v>
          </cell>
          <cell r="AL372">
            <v>4.4864830000000001E-2</v>
          </cell>
          <cell r="AM372">
            <v>2</v>
          </cell>
          <cell r="AN372" t="str">
            <v>PTCT37</v>
          </cell>
          <cell r="AO372" t="str">
            <v>Contributory needs</v>
          </cell>
          <cell r="AP372" t="str">
            <v>https://www.hqsc.govt.nz/our-programmes/health-quality-evaluation/projects/patient-experience/adult-inpatient-experience/</v>
          </cell>
          <cell r="AQ372" t="str">
            <v>https://www.hqsc.govt.nz/our-programmes/health-quality-evaluation/projects/patient-experience/</v>
          </cell>
          <cell r="AR372">
            <v>100</v>
          </cell>
          <cell r="AS372" t="str">
            <v>N</v>
          </cell>
          <cell r="AT372">
            <v>82.194357366999995</v>
          </cell>
          <cell r="AU372">
            <v>2.4210272486000002</v>
          </cell>
          <cell r="AV372">
            <v>5.8613729384999997</v>
          </cell>
          <cell r="AW372">
            <v>6.0240707652000003</v>
          </cell>
          <cell r="AX372">
            <v>20</v>
          </cell>
          <cell r="AY372">
            <v>0.4</v>
          </cell>
          <cell r="AZ372" t="str">
            <v>High</v>
          </cell>
          <cell r="BA372">
            <v>0.4</v>
          </cell>
          <cell r="BB372">
            <v>0.4</v>
          </cell>
          <cell r="BC372">
            <v>1.6</v>
          </cell>
          <cell r="BD372" t="str">
            <v>Better</v>
          </cell>
          <cell r="BF372">
            <v>-1.5983889069999999</v>
          </cell>
          <cell r="BH372">
            <v>7.1783728000000005E-2</v>
          </cell>
          <cell r="BK372">
            <v>-1.5983889069999999</v>
          </cell>
          <cell r="BL372">
            <v>7.1783728000000005E-2</v>
          </cell>
          <cell r="BM372">
            <v>0.4</v>
          </cell>
          <cell r="BN372">
            <v>0.4</v>
          </cell>
          <cell r="BO372">
            <v>82.19</v>
          </cell>
          <cell r="BP372" t="str">
            <v>Better than national by 0.40 Z Score</v>
          </cell>
          <cell r="BQ372" t="str">
            <v>Measure NZ: 82.19</v>
          </cell>
          <cell r="BR372" t="str">
            <v>Quarterly report of quarter APR-JUN2019</v>
          </cell>
          <cell r="BS372" t="str">
            <v>Quarterly report of quarter JUL-SEP2014</v>
          </cell>
          <cell r="BT372" t="str">
            <v>Quarterly report</v>
          </cell>
          <cell r="BU372">
            <v>43708</v>
          </cell>
        </row>
        <row r="373">
          <cell r="A373" t="str">
            <v>ControlPain</v>
          </cell>
          <cell r="B373">
            <v>160</v>
          </cell>
          <cell r="C373">
            <v>43556</v>
          </cell>
          <cell r="D373" t="str">
            <v>Qrt</v>
          </cell>
          <cell r="F373">
            <v>100</v>
          </cell>
          <cell r="G373">
            <v>82</v>
          </cell>
          <cell r="H373">
            <v>82</v>
          </cell>
          <cell r="I373" t="str">
            <v>Percentage of respondents who felt all possible action was taken by staff to control pain</v>
          </cell>
          <cell r="J373" t="str">
            <v>PTCT</v>
          </cell>
          <cell r="K373" t="str">
            <v>NEED</v>
          </cell>
          <cell r="N373" t="str">
            <v>P</v>
          </cell>
          <cell r="O373" t="str">
            <v>Rate</v>
          </cell>
          <cell r="Q373" t="str">
            <v>Y</v>
          </cell>
          <cell r="R373" t="str">
            <v>Southern DHB</v>
          </cell>
          <cell r="S373" t="str">
            <v>Y</v>
          </cell>
          <cell r="T373">
            <v>100</v>
          </cell>
          <cell r="V373">
            <v>0</v>
          </cell>
          <cell r="W373" t="str">
            <v>High</v>
          </cell>
          <cell r="X373">
            <v>82.194357366999995</v>
          </cell>
          <cell r="Y373" t="str">
            <v>LastPeriod</v>
          </cell>
          <cell r="AA373">
            <v>83.116883117</v>
          </cell>
          <cell r="AB373">
            <v>82</v>
          </cell>
          <cell r="AC373">
            <v>41821</v>
          </cell>
          <cell r="AD373">
            <v>43556</v>
          </cell>
          <cell r="AE373" t="str">
            <v>SRV</v>
          </cell>
          <cell r="AF373" t="str">
            <v>patients</v>
          </cell>
          <cell r="AH373">
            <v>177.43</v>
          </cell>
          <cell r="AJ373">
            <v>-0.99899306700000001</v>
          </cell>
          <cell r="AL373">
            <v>4.4864830000000001E-2</v>
          </cell>
          <cell r="AM373">
            <v>2</v>
          </cell>
          <cell r="AN373" t="str">
            <v>PTCT37</v>
          </cell>
          <cell r="AO373" t="str">
            <v>Contributory needs</v>
          </cell>
          <cell r="AP373" t="str">
            <v>https://www.hqsc.govt.nz/our-programmes/health-quality-evaluation/projects/patient-experience/adult-inpatient-experience/</v>
          </cell>
          <cell r="AQ373" t="str">
            <v>https://www.hqsc.govt.nz/our-programmes/health-quality-evaluation/projects/patient-experience/</v>
          </cell>
          <cell r="AR373">
            <v>100</v>
          </cell>
          <cell r="AS373" t="str">
            <v>N</v>
          </cell>
          <cell r="AT373">
            <v>82.194357366999995</v>
          </cell>
          <cell r="AU373">
            <v>-0.194357367</v>
          </cell>
          <cell r="AV373">
            <v>3.7774785999999998E-2</v>
          </cell>
          <cell r="AW373">
            <v>6.0240707652000003</v>
          </cell>
          <cell r="AX373">
            <v>20</v>
          </cell>
          <cell r="AY373">
            <v>-0.03</v>
          </cell>
          <cell r="AZ373" t="str">
            <v>High</v>
          </cell>
          <cell r="BA373">
            <v>-0.03</v>
          </cell>
          <cell r="BB373">
            <v>-0.03</v>
          </cell>
          <cell r="BC373">
            <v>2.0299999999999998</v>
          </cell>
          <cell r="BD373" t="str">
            <v>Worse</v>
          </cell>
          <cell r="BF373">
            <v>-2.0279559260000002</v>
          </cell>
          <cell r="BH373">
            <v>9.1075604899999996E-2</v>
          </cell>
          <cell r="BK373">
            <v>-2.0279559260000002</v>
          </cell>
          <cell r="BL373">
            <v>9.1075604899999996E-2</v>
          </cell>
          <cell r="BM373">
            <v>0.03</v>
          </cell>
          <cell r="BN373">
            <v>0.03</v>
          </cell>
          <cell r="BO373">
            <v>82.19</v>
          </cell>
          <cell r="BP373" t="str">
            <v>Worse than national by 0.03 Z Score</v>
          </cell>
          <cell r="BQ373" t="str">
            <v>Measure NZ: 82.19</v>
          </cell>
          <cell r="BR373" t="str">
            <v>Quarterly report of quarter APR-JUN2019</v>
          </cell>
          <cell r="BS373" t="str">
            <v>Quarterly report of quarter JUL-SEP2014</v>
          </cell>
          <cell r="BT373" t="str">
            <v>Quarterly report</v>
          </cell>
          <cell r="BU373">
            <v>43708</v>
          </cell>
        </row>
        <row r="374">
          <cell r="A374" t="str">
            <v>ControlPain</v>
          </cell>
          <cell r="B374">
            <v>71</v>
          </cell>
          <cell r="C374">
            <v>43556</v>
          </cell>
          <cell r="D374" t="str">
            <v>Qrt</v>
          </cell>
          <cell r="F374">
            <v>61</v>
          </cell>
          <cell r="G374">
            <v>47</v>
          </cell>
          <cell r="H374">
            <v>77.049180328000006</v>
          </cell>
          <cell r="I374" t="str">
            <v>Percentage of respondents who felt all possible action was taken by staff to control pain</v>
          </cell>
          <cell r="J374" t="str">
            <v>PTCT</v>
          </cell>
          <cell r="K374" t="str">
            <v>NEED</v>
          </cell>
          <cell r="N374" t="str">
            <v>P</v>
          </cell>
          <cell r="O374" t="str">
            <v>Rate</v>
          </cell>
          <cell r="Q374" t="str">
            <v>Y</v>
          </cell>
          <cell r="R374" t="str">
            <v>Taranaki DHB</v>
          </cell>
          <cell r="S374" t="str">
            <v>Y</v>
          </cell>
          <cell r="T374">
            <v>100</v>
          </cell>
          <cell r="V374">
            <v>0</v>
          </cell>
          <cell r="W374" t="str">
            <v>High</v>
          </cell>
          <cell r="X374">
            <v>82.194357366999995</v>
          </cell>
          <cell r="Y374" t="str">
            <v>LastPeriod</v>
          </cell>
          <cell r="AA374">
            <v>79.166666667000001</v>
          </cell>
          <cell r="AB374">
            <v>77.049180328000006</v>
          </cell>
          <cell r="AC374">
            <v>41821</v>
          </cell>
          <cell r="AD374">
            <v>43556</v>
          </cell>
          <cell r="AE374" t="str">
            <v>SRV</v>
          </cell>
          <cell r="AF374" t="str">
            <v>patients</v>
          </cell>
          <cell r="AH374">
            <v>177.43</v>
          </cell>
          <cell r="AJ374">
            <v>-0.99899306700000001</v>
          </cell>
          <cell r="AL374">
            <v>4.4864830000000001E-2</v>
          </cell>
          <cell r="AM374">
            <v>2</v>
          </cell>
          <cell r="AN374" t="str">
            <v>PTCT37</v>
          </cell>
          <cell r="AO374" t="str">
            <v>Contributory needs</v>
          </cell>
          <cell r="AP374" t="str">
            <v>https://www.hqsc.govt.nz/our-programmes/health-quality-evaluation/projects/patient-experience/adult-inpatient-experience/</v>
          </cell>
          <cell r="AQ374" t="str">
            <v>https://www.hqsc.govt.nz/our-programmes/health-quality-evaluation/projects/patient-experience/</v>
          </cell>
          <cell r="AR374">
            <v>100</v>
          </cell>
          <cell r="AS374" t="str">
            <v>N</v>
          </cell>
          <cell r="AT374">
            <v>82.194357366999995</v>
          </cell>
          <cell r="AU374">
            <v>-5.145177039</v>
          </cell>
          <cell r="AV374">
            <v>26.472846762</v>
          </cell>
          <cell r="AW374">
            <v>6.0240707652000003</v>
          </cell>
          <cell r="AX374">
            <v>20</v>
          </cell>
          <cell r="AY374">
            <v>-0.85</v>
          </cell>
          <cell r="AZ374" t="str">
            <v>High</v>
          </cell>
          <cell r="BA374">
            <v>-0.85</v>
          </cell>
          <cell r="BB374">
            <v>-0.85</v>
          </cell>
          <cell r="BC374">
            <v>2.85</v>
          </cell>
          <cell r="BD374" t="str">
            <v>Worse</v>
          </cell>
          <cell r="BF374">
            <v>-2.8471302409999999</v>
          </cell>
          <cell r="BH374">
            <v>0.1278647655</v>
          </cell>
          <cell r="BK374">
            <v>-2.8471302409999999</v>
          </cell>
          <cell r="BL374">
            <v>0.1278647655</v>
          </cell>
          <cell r="BM374">
            <v>0.85</v>
          </cell>
          <cell r="BN374">
            <v>0.85</v>
          </cell>
          <cell r="BO374">
            <v>82.19</v>
          </cell>
          <cell r="BP374" t="str">
            <v>Worse than national by 0.85 Z Score</v>
          </cell>
          <cell r="BQ374" t="str">
            <v>Measure NZ: 82.19</v>
          </cell>
          <cell r="BR374" t="str">
            <v>Quarterly report of quarter APR-JUN2019</v>
          </cell>
          <cell r="BS374" t="str">
            <v>Quarterly report of quarter JUL-SEP2014</v>
          </cell>
          <cell r="BT374" t="str">
            <v>Quarterly report</v>
          </cell>
          <cell r="BU374">
            <v>43708</v>
          </cell>
        </row>
        <row r="375">
          <cell r="A375" t="str">
            <v>ControlPain</v>
          </cell>
          <cell r="B375">
            <v>31</v>
          </cell>
          <cell r="C375">
            <v>43556</v>
          </cell>
          <cell r="D375" t="str">
            <v>Qrt</v>
          </cell>
          <cell r="F375">
            <v>105</v>
          </cell>
          <cell r="G375">
            <v>85</v>
          </cell>
          <cell r="H375">
            <v>80.952380951999999</v>
          </cell>
          <cell r="I375" t="str">
            <v>Percentage of respondents who felt all possible action was taken by staff to control pain</v>
          </cell>
          <cell r="J375" t="str">
            <v>PTCT</v>
          </cell>
          <cell r="K375" t="str">
            <v>NEED</v>
          </cell>
          <cell r="N375" t="str">
            <v>P</v>
          </cell>
          <cell r="O375" t="str">
            <v>Rate</v>
          </cell>
          <cell r="Q375" t="str">
            <v>Y</v>
          </cell>
          <cell r="R375" t="str">
            <v>Waikato DHB</v>
          </cell>
          <cell r="S375" t="str">
            <v>Y</v>
          </cell>
          <cell r="T375">
            <v>100</v>
          </cell>
          <cell r="V375">
            <v>0</v>
          </cell>
          <cell r="W375" t="str">
            <v>High</v>
          </cell>
          <cell r="X375">
            <v>82.194357366999995</v>
          </cell>
          <cell r="Y375" t="str">
            <v>LastPeriod</v>
          </cell>
          <cell r="AA375">
            <v>76.595744680999999</v>
          </cell>
          <cell r="AB375">
            <v>80.952380951999999</v>
          </cell>
          <cell r="AC375">
            <v>41821</v>
          </cell>
          <cell r="AD375">
            <v>43556</v>
          </cell>
          <cell r="AE375" t="str">
            <v>SRV</v>
          </cell>
          <cell r="AF375" t="str">
            <v>patients</v>
          </cell>
          <cell r="AH375">
            <v>177.43</v>
          </cell>
          <cell r="AJ375">
            <v>-0.99899306700000001</v>
          </cell>
          <cell r="AL375">
            <v>4.4864830000000001E-2</v>
          </cell>
          <cell r="AM375">
            <v>2</v>
          </cell>
          <cell r="AN375" t="str">
            <v>PTCT37</v>
          </cell>
          <cell r="AO375" t="str">
            <v>Contributory needs</v>
          </cell>
          <cell r="AP375" t="str">
            <v>https://www.hqsc.govt.nz/our-programmes/health-quality-evaluation/projects/patient-experience/adult-inpatient-experience/</v>
          </cell>
          <cell r="AQ375" t="str">
            <v>https://www.hqsc.govt.nz/our-programmes/health-quality-evaluation/projects/patient-experience/</v>
          </cell>
          <cell r="AR375">
            <v>100</v>
          </cell>
          <cell r="AS375" t="str">
            <v>N</v>
          </cell>
          <cell r="AT375">
            <v>82.194357366999995</v>
          </cell>
          <cell r="AU375">
            <v>-1.241976414</v>
          </cell>
          <cell r="AV375">
            <v>1.5425054139000001</v>
          </cell>
          <cell r="AW375">
            <v>6.0240707652000003</v>
          </cell>
          <cell r="AX375">
            <v>20</v>
          </cell>
          <cell r="AY375">
            <v>-0.21</v>
          </cell>
          <cell r="AZ375" t="str">
            <v>High</v>
          </cell>
          <cell r="BA375">
            <v>-0.21</v>
          </cell>
          <cell r="BB375">
            <v>-0.21</v>
          </cell>
          <cell r="BC375">
            <v>2.21</v>
          </cell>
          <cell r="BD375" t="str">
            <v>Worse</v>
          </cell>
          <cell r="BF375">
            <v>-2.2077746779999998</v>
          </cell>
          <cell r="BH375">
            <v>9.9151274299999995E-2</v>
          </cell>
          <cell r="BK375">
            <v>-2.2077746779999998</v>
          </cell>
          <cell r="BL375">
            <v>9.9151274299999995E-2</v>
          </cell>
          <cell r="BM375">
            <v>0.21</v>
          </cell>
          <cell r="BN375">
            <v>0.21</v>
          </cell>
          <cell r="BO375">
            <v>82.19</v>
          </cell>
          <cell r="BP375" t="str">
            <v>Worse than national by 0.21 Z Score</v>
          </cell>
          <cell r="BQ375" t="str">
            <v>Measure NZ: 82.19</v>
          </cell>
          <cell r="BR375" t="str">
            <v>Quarterly report of quarter APR-JUN2019</v>
          </cell>
          <cell r="BS375" t="str">
            <v>Quarterly report of quarter JUL-SEP2014</v>
          </cell>
          <cell r="BT375" t="str">
            <v>Quarterly report</v>
          </cell>
          <cell r="BU375">
            <v>43708</v>
          </cell>
        </row>
        <row r="376">
          <cell r="A376" t="str">
            <v>ControlPain</v>
          </cell>
          <cell r="B376">
            <v>93</v>
          </cell>
          <cell r="C376">
            <v>43556</v>
          </cell>
          <cell r="D376" t="str">
            <v>Qrt</v>
          </cell>
          <cell r="F376">
            <v>48</v>
          </cell>
          <cell r="G376">
            <v>40</v>
          </cell>
          <cell r="H376">
            <v>83.333333332999999</v>
          </cell>
          <cell r="I376" t="str">
            <v>Percentage of respondents who felt all possible action was taken by staff to control pain</v>
          </cell>
          <cell r="J376" t="str">
            <v>PTCT</v>
          </cell>
          <cell r="K376" t="str">
            <v>NEED</v>
          </cell>
          <cell r="N376" t="str">
            <v>P</v>
          </cell>
          <cell r="O376" t="str">
            <v>Rate</v>
          </cell>
          <cell r="Q376" t="str">
            <v>Y</v>
          </cell>
          <cell r="R376" t="str">
            <v>Wairarapa DHB</v>
          </cell>
          <cell r="S376" t="str">
            <v>Y</v>
          </cell>
          <cell r="T376">
            <v>100</v>
          </cell>
          <cell r="V376">
            <v>0</v>
          </cell>
          <cell r="W376" t="str">
            <v>High</v>
          </cell>
          <cell r="X376">
            <v>82.194357366999995</v>
          </cell>
          <cell r="Y376" t="str">
            <v>LastPeriod</v>
          </cell>
          <cell r="AA376">
            <v>84.905660377000004</v>
          </cell>
          <cell r="AB376">
            <v>83.333333332999999</v>
          </cell>
          <cell r="AC376">
            <v>41821</v>
          </cell>
          <cell r="AD376">
            <v>43556</v>
          </cell>
          <cell r="AE376" t="str">
            <v>SRV</v>
          </cell>
          <cell r="AF376" t="str">
            <v>patients</v>
          </cell>
          <cell r="AH376">
            <v>177.43</v>
          </cell>
          <cell r="AJ376">
            <v>-0.99899306700000001</v>
          </cell>
          <cell r="AL376">
            <v>4.4864830000000001E-2</v>
          </cell>
          <cell r="AM376">
            <v>2</v>
          </cell>
          <cell r="AN376" t="str">
            <v>PTCT37</v>
          </cell>
          <cell r="AO376" t="str">
            <v>Contributory needs</v>
          </cell>
          <cell r="AP376" t="str">
            <v>https://www.hqsc.govt.nz/our-programmes/health-quality-evaluation/projects/patient-experience/adult-inpatient-experience/</v>
          </cell>
          <cell r="AQ376" t="str">
            <v>https://www.hqsc.govt.nz/our-programmes/health-quality-evaluation/projects/patient-experience/</v>
          </cell>
          <cell r="AR376">
            <v>100</v>
          </cell>
          <cell r="AS376" t="str">
            <v>N</v>
          </cell>
          <cell r="AT376">
            <v>82.194357366999995</v>
          </cell>
          <cell r="AU376">
            <v>1.1389759665999999</v>
          </cell>
          <cell r="AV376">
            <v>1.2972662524</v>
          </cell>
          <cell r="AW376">
            <v>6.0240707652000003</v>
          </cell>
          <cell r="AX376">
            <v>20</v>
          </cell>
          <cell r="AY376">
            <v>0.19</v>
          </cell>
          <cell r="AZ376" t="str">
            <v>High</v>
          </cell>
          <cell r="BA376">
            <v>0.19</v>
          </cell>
          <cell r="BB376">
            <v>0.19</v>
          </cell>
          <cell r="BC376">
            <v>1.81</v>
          </cell>
          <cell r="BD376" t="str">
            <v>Better</v>
          </cell>
          <cell r="BF376">
            <v>-1.8081774509999999</v>
          </cell>
          <cell r="BH376">
            <v>8.1205342299999997E-2</v>
          </cell>
          <cell r="BK376">
            <v>-1.8081774509999999</v>
          </cell>
          <cell r="BL376">
            <v>8.1205342299999997E-2</v>
          </cell>
          <cell r="BM376">
            <v>0.19</v>
          </cell>
          <cell r="BN376">
            <v>0.19</v>
          </cell>
          <cell r="BO376">
            <v>82.19</v>
          </cell>
          <cell r="BP376" t="str">
            <v>Better than national by 0.19 Z Score</v>
          </cell>
          <cell r="BQ376" t="str">
            <v>Measure NZ: 82.19</v>
          </cell>
          <cell r="BR376" t="str">
            <v>Quarterly report of quarter APR-JUN2019</v>
          </cell>
          <cell r="BS376" t="str">
            <v>Quarterly report of quarter JUL-SEP2014</v>
          </cell>
          <cell r="BT376" t="str">
            <v>Quarterly report</v>
          </cell>
          <cell r="BU376">
            <v>43708</v>
          </cell>
        </row>
        <row r="377">
          <cell r="A377" t="str">
            <v>ControlPain</v>
          </cell>
          <cell r="B377">
            <v>21</v>
          </cell>
          <cell r="C377">
            <v>43556</v>
          </cell>
          <cell r="D377" t="str">
            <v>Qrt</v>
          </cell>
          <cell r="F377">
            <v>118</v>
          </cell>
          <cell r="G377">
            <v>93</v>
          </cell>
          <cell r="H377">
            <v>78.813559322000003</v>
          </cell>
          <cell r="I377" t="str">
            <v>Percentage of respondents who felt all possible action was taken by staff to control pain</v>
          </cell>
          <cell r="J377" t="str">
            <v>PTCT</v>
          </cell>
          <cell r="K377" t="str">
            <v>NEED</v>
          </cell>
          <cell r="N377" t="str">
            <v>P</v>
          </cell>
          <cell r="O377" t="str">
            <v>Rate</v>
          </cell>
          <cell r="Q377" t="str">
            <v>Y</v>
          </cell>
          <cell r="R377" t="str">
            <v>Waitemata DHB</v>
          </cell>
          <cell r="S377" t="str">
            <v>Y</v>
          </cell>
          <cell r="T377">
            <v>100</v>
          </cell>
          <cell r="V377">
            <v>0</v>
          </cell>
          <cell r="W377" t="str">
            <v>High</v>
          </cell>
          <cell r="X377">
            <v>82.194357366999995</v>
          </cell>
          <cell r="Y377" t="str">
            <v>LastPeriod</v>
          </cell>
          <cell r="AA377">
            <v>76.785714286000001</v>
          </cell>
          <cell r="AB377">
            <v>78.813559322000003</v>
          </cell>
          <cell r="AC377">
            <v>41821</v>
          </cell>
          <cell r="AD377">
            <v>43556</v>
          </cell>
          <cell r="AE377" t="str">
            <v>SRV</v>
          </cell>
          <cell r="AF377" t="str">
            <v>patients</v>
          </cell>
          <cell r="AH377">
            <v>177.43</v>
          </cell>
          <cell r="AJ377">
            <v>-0.99899306700000001</v>
          </cell>
          <cell r="AL377">
            <v>4.4864830000000001E-2</v>
          </cell>
          <cell r="AM377">
            <v>2</v>
          </cell>
          <cell r="AN377" t="str">
            <v>PTCT37</v>
          </cell>
          <cell r="AO377" t="str">
            <v>Contributory needs</v>
          </cell>
          <cell r="AP377" t="str">
            <v>https://www.hqsc.govt.nz/our-programmes/health-quality-evaluation/projects/patient-experience/adult-inpatient-experience/</v>
          </cell>
          <cell r="AQ377" t="str">
            <v>https://www.hqsc.govt.nz/our-programmes/health-quality-evaluation/projects/patient-experience/</v>
          </cell>
          <cell r="AR377">
            <v>100</v>
          </cell>
          <cell r="AS377" t="str">
            <v>N</v>
          </cell>
          <cell r="AT377">
            <v>82.194357366999995</v>
          </cell>
          <cell r="AU377">
            <v>-3.3807980450000001</v>
          </cell>
          <cell r="AV377">
            <v>11.429795419</v>
          </cell>
          <cell r="AW377">
            <v>6.0240707652000003</v>
          </cell>
          <cell r="AX377">
            <v>20</v>
          </cell>
          <cell r="AY377">
            <v>-0.56000000000000005</v>
          </cell>
          <cell r="AZ377" t="str">
            <v>High</v>
          </cell>
          <cell r="BA377">
            <v>-0.56000000000000005</v>
          </cell>
          <cell r="BB377">
            <v>-0.56000000000000005</v>
          </cell>
          <cell r="BC377">
            <v>2.56</v>
          </cell>
          <cell r="BD377" t="str">
            <v>Worse</v>
          </cell>
          <cell r="BF377">
            <v>-2.5574222519999998</v>
          </cell>
          <cell r="BH377">
            <v>0.1148539648</v>
          </cell>
          <cell r="BK377">
            <v>-2.5574222519999998</v>
          </cell>
          <cell r="BL377">
            <v>0.1148539648</v>
          </cell>
          <cell r="BM377">
            <v>0.56000000000000005</v>
          </cell>
          <cell r="BN377">
            <v>0.56000000000000005</v>
          </cell>
          <cell r="BO377">
            <v>82.19</v>
          </cell>
          <cell r="BP377" t="str">
            <v>Worse than national by 0.56 Z Score</v>
          </cell>
          <cell r="BQ377" t="str">
            <v>Measure NZ: 82.19</v>
          </cell>
          <cell r="BR377" t="str">
            <v>Quarterly report of quarter APR-JUN2019</v>
          </cell>
          <cell r="BS377" t="str">
            <v>Quarterly report of quarter JUL-SEP2014</v>
          </cell>
          <cell r="BT377" t="str">
            <v>Quarterly report</v>
          </cell>
          <cell r="BU377">
            <v>43708</v>
          </cell>
        </row>
        <row r="378">
          <cell r="A378" t="str">
            <v>ControlPain</v>
          </cell>
          <cell r="B378">
            <v>111</v>
          </cell>
          <cell r="C378">
            <v>43556</v>
          </cell>
          <cell r="D378" t="str">
            <v>Qrt</v>
          </cell>
          <cell r="F378">
            <v>38</v>
          </cell>
          <cell r="G378">
            <v>36</v>
          </cell>
          <cell r="H378">
            <v>94.736842104999994</v>
          </cell>
          <cell r="I378" t="str">
            <v>Percentage of respondents who felt all possible action was taken by staff to control pain</v>
          </cell>
          <cell r="J378" t="str">
            <v>PTCT</v>
          </cell>
          <cell r="K378" t="str">
            <v>NEED</v>
          </cell>
          <cell r="N378" t="str">
            <v>P</v>
          </cell>
          <cell r="O378" t="str">
            <v>Rate</v>
          </cell>
          <cell r="Q378" t="str">
            <v>Y</v>
          </cell>
          <cell r="R378" t="str">
            <v>West Coast DHB</v>
          </cell>
          <cell r="S378" t="str">
            <v>Y</v>
          </cell>
          <cell r="T378">
            <v>100</v>
          </cell>
          <cell r="V378">
            <v>0</v>
          </cell>
          <cell r="W378" t="str">
            <v>High</v>
          </cell>
          <cell r="X378">
            <v>82.194357366999995</v>
          </cell>
          <cell r="Y378" t="str">
            <v>LastPeriod</v>
          </cell>
          <cell r="AA378">
            <v>100</v>
          </cell>
          <cell r="AB378">
            <v>94.736842104999994</v>
          </cell>
          <cell r="AC378">
            <v>41821</v>
          </cell>
          <cell r="AD378">
            <v>43556</v>
          </cell>
          <cell r="AE378" t="str">
            <v>SRV</v>
          </cell>
          <cell r="AF378" t="str">
            <v>patients</v>
          </cell>
          <cell r="AH378">
            <v>177.43</v>
          </cell>
          <cell r="AJ378">
            <v>-0.99899306700000001</v>
          </cell>
          <cell r="AL378">
            <v>4.4864830000000001E-2</v>
          </cell>
          <cell r="AM378">
            <v>2</v>
          </cell>
          <cell r="AN378" t="str">
            <v>PTCT37</v>
          </cell>
          <cell r="AO378" t="str">
            <v>Contributory needs</v>
          </cell>
          <cell r="AP378" t="str">
            <v>https://www.hqsc.govt.nz/our-programmes/health-quality-evaluation/projects/patient-experience/adult-inpatient-experience/</v>
          </cell>
          <cell r="AQ378" t="str">
            <v>https://www.hqsc.govt.nz/our-programmes/health-quality-evaluation/projects/patient-experience/</v>
          </cell>
          <cell r="AR378">
            <v>100</v>
          </cell>
          <cell r="AS378" t="str">
            <v>N</v>
          </cell>
          <cell r="AT378">
            <v>82.194357366999995</v>
          </cell>
          <cell r="AU378">
            <v>12.542484738000001</v>
          </cell>
          <cell r="AV378">
            <v>157.31392342000001</v>
          </cell>
          <cell r="AW378">
            <v>6.0240707652000003</v>
          </cell>
          <cell r="AX378">
            <v>20</v>
          </cell>
          <cell r="AY378">
            <v>2.08</v>
          </cell>
          <cell r="AZ378" t="str">
            <v>High</v>
          </cell>
          <cell r="BA378">
            <v>2.08</v>
          </cell>
          <cell r="BB378">
            <v>2.08</v>
          </cell>
          <cell r="BC378">
            <v>0.46</v>
          </cell>
          <cell r="BD378" t="str">
            <v>Better</v>
          </cell>
          <cell r="BF378">
            <v>-0.45953681099999999</v>
          </cell>
          <cell r="BH378">
            <v>2.0637821800000001E-2</v>
          </cell>
          <cell r="BK378">
            <v>-0.45953681099999999</v>
          </cell>
          <cell r="BL378">
            <v>2.0637821800000001E-2</v>
          </cell>
          <cell r="BM378">
            <v>2.08</v>
          </cell>
          <cell r="BN378">
            <v>2.08</v>
          </cell>
          <cell r="BO378">
            <v>82.19</v>
          </cell>
          <cell r="BP378" t="str">
            <v>Better than national by 2.08 Z Score</v>
          </cell>
          <cell r="BQ378" t="str">
            <v>Measure NZ: 82.19</v>
          </cell>
          <cell r="BR378" t="str">
            <v>Quarterly report of quarter APR-JUN2019</v>
          </cell>
          <cell r="BS378" t="str">
            <v>Quarterly report of quarter JUL-SEP2014</v>
          </cell>
          <cell r="BT378" t="str">
            <v>Quarterly report</v>
          </cell>
          <cell r="BU378">
            <v>43708</v>
          </cell>
        </row>
        <row r="379">
          <cell r="A379" t="str">
            <v>ControlPain</v>
          </cell>
          <cell r="B379">
            <v>82</v>
          </cell>
          <cell r="C379">
            <v>43556</v>
          </cell>
          <cell r="D379" t="str">
            <v>Qrt</v>
          </cell>
          <cell r="F379">
            <v>32</v>
          </cell>
          <cell r="G379">
            <v>28</v>
          </cell>
          <cell r="H379">
            <v>87.5</v>
          </cell>
          <cell r="I379" t="str">
            <v>Percentage of respondents who felt all possible action was taken by staff to control pain</v>
          </cell>
          <cell r="J379" t="str">
            <v>PTCT</v>
          </cell>
          <cell r="K379" t="str">
            <v>NEED</v>
          </cell>
          <cell r="N379" t="str">
            <v>P</v>
          </cell>
          <cell r="O379" t="str">
            <v>Rate</v>
          </cell>
          <cell r="Q379" t="str">
            <v>Y</v>
          </cell>
          <cell r="R379" t="str">
            <v>Whanganui DHB</v>
          </cell>
          <cell r="S379" t="str">
            <v>Y</v>
          </cell>
          <cell r="T379">
            <v>100</v>
          </cell>
          <cell r="V379">
            <v>0</v>
          </cell>
          <cell r="W379" t="str">
            <v>High</v>
          </cell>
          <cell r="X379">
            <v>82.194357366999995</v>
          </cell>
          <cell r="Y379" t="str">
            <v>LastPeriod</v>
          </cell>
          <cell r="AA379">
            <v>78.260869564999993</v>
          </cell>
          <cell r="AB379">
            <v>87.5</v>
          </cell>
          <cell r="AC379">
            <v>41821</v>
          </cell>
          <cell r="AD379">
            <v>43556</v>
          </cell>
          <cell r="AE379" t="str">
            <v>SRV</v>
          </cell>
          <cell r="AF379" t="str">
            <v>patients</v>
          </cell>
          <cell r="AH379">
            <v>177.43</v>
          </cell>
          <cell r="AJ379">
            <v>-0.99899306700000001</v>
          </cell>
          <cell r="AL379">
            <v>4.4864830000000001E-2</v>
          </cell>
          <cell r="AM379">
            <v>2</v>
          </cell>
          <cell r="AN379" t="str">
            <v>PTCT37</v>
          </cell>
          <cell r="AO379" t="str">
            <v>Contributory needs</v>
          </cell>
          <cell r="AP379" t="str">
            <v>https://www.hqsc.govt.nz/our-programmes/health-quality-evaluation/projects/patient-experience/adult-inpatient-experience/</v>
          </cell>
          <cell r="AQ379" t="str">
            <v>https://www.hqsc.govt.nz/our-programmes/health-quality-evaluation/projects/patient-experience/</v>
          </cell>
          <cell r="AR379">
            <v>100</v>
          </cell>
          <cell r="AS379" t="str">
            <v>N</v>
          </cell>
          <cell r="AT379">
            <v>82.194357366999995</v>
          </cell>
          <cell r="AU379">
            <v>5.3056426331999997</v>
          </cell>
          <cell r="AV379">
            <v>28.149843751999999</v>
          </cell>
          <cell r="AW379">
            <v>6.0240707652000003</v>
          </cell>
          <cell r="AX379">
            <v>20</v>
          </cell>
          <cell r="AY379">
            <v>0.88</v>
          </cell>
          <cell r="AZ379" t="str">
            <v>High</v>
          </cell>
          <cell r="BA379">
            <v>0.88</v>
          </cell>
          <cell r="BB379">
            <v>0.88</v>
          </cell>
          <cell r="BC379">
            <v>1.1200000000000001</v>
          </cell>
          <cell r="BD379" t="str">
            <v>Better</v>
          </cell>
          <cell r="BF379">
            <v>-1.118872235</v>
          </cell>
          <cell r="BH379">
            <v>5.0248609600000001E-2</v>
          </cell>
          <cell r="BK379">
            <v>-1.118872235</v>
          </cell>
          <cell r="BL379">
            <v>5.0248609600000001E-2</v>
          </cell>
          <cell r="BM379">
            <v>0.88</v>
          </cell>
          <cell r="BN379">
            <v>0.88</v>
          </cell>
          <cell r="BO379">
            <v>82.19</v>
          </cell>
          <cell r="BP379" t="str">
            <v>Better than national by 0.88 Z Score</v>
          </cell>
          <cell r="BQ379" t="str">
            <v>Measure NZ: 82.19</v>
          </cell>
          <cell r="BR379" t="str">
            <v>Quarterly report of quarter APR-JUN2019</v>
          </cell>
          <cell r="BS379" t="str">
            <v>Quarterly report of quarter JUL-SEP2014</v>
          </cell>
          <cell r="BT379" t="str">
            <v>Quarterly report</v>
          </cell>
          <cell r="BU379">
            <v>43708</v>
          </cell>
        </row>
        <row r="380">
          <cell r="A380" t="str">
            <v>CulturalSupport</v>
          </cell>
          <cell r="B380">
            <v>22</v>
          </cell>
          <cell r="C380">
            <v>43556</v>
          </cell>
          <cell r="D380" t="str">
            <v>Qrt</v>
          </cell>
          <cell r="F380">
            <v>19</v>
          </cell>
          <cell r="G380">
            <v>15</v>
          </cell>
          <cell r="H380">
            <v>78.947368420999993</v>
          </cell>
          <cell r="I380" t="str">
            <v>Percentage of respondents who felt there was always cultural support when needed</v>
          </cell>
          <cell r="J380" t="str">
            <v>PTCT</v>
          </cell>
          <cell r="K380" t="str">
            <v>NEED</v>
          </cell>
          <cell r="N380" t="str">
            <v>P</v>
          </cell>
          <cell r="O380" t="str">
            <v>Rate</v>
          </cell>
          <cell r="Q380" t="str">
            <v>Y</v>
          </cell>
          <cell r="R380" t="str">
            <v>Auckland DHB</v>
          </cell>
          <cell r="S380" t="str">
            <v>Y</v>
          </cell>
          <cell r="T380">
            <v>100</v>
          </cell>
          <cell r="V380">
            <v>0</v>
          </cell>
          <cell r="W380" t="str">
            <v>High</v>
          </cell>
          <cell r="X380">
            <v>79.356568365000001</v>
          </cell>
          <cell r="Y380" t="str">
            <v>LastPeriod</v>
          </cell>
          <cell r="AA380">
            <v>79.166666667000001</v>
          </cell>
          <cell r="AB380">
            <v>78.947368420999993</v>
          </cell>
          <cell r="AC380">
            <v>41821</v>
          </cell>
          <cell r="AD380">
            <v>43556</v>
          </cell>
          <cell r="AE380" t="str">
            <v>SRV</v>
          </cell>
          <cell r="AF380" t="str">
            <v>patients</v>
          </cell>
          <cell r="AH380">
            <v>208.29</v>
          </cell>
          <cell r="AJ380">
            <v>-0.88059553199999996</v>
          </cell>
          <cell r="AL380">
            <v>-0.473868662</v>
          </cell>
          <cell r="AM380">
            <v>2</v>
          </cell>
          <cell r="AN380" t="str">
            <v>PTCT35</v>
          </cell>
          <cell r="AO380" t="str">
            <v>Contributory needs</v>
          </cell>
          <cell r="AP380" t="str">
            <v>https://www.hqsc.govt.nz/our-programmes/health-quality-evaluation/projects/patient-experience/adult-inpatient-experience/</v>
          </cell>
          <cell r="AQ380" t="str">
            <v>https://www.hqsc.govt.nz/our-programmes/health-quality-evaluation/projects/patient-experience/</v>
          </cell>
          <cell r="AR380">
            <v>100</v>
          </cell>
          <cell r="AS380" t="str">
            <v>N</v>
          </cell>
          <cell r="AT380">
            <v>79.356568365000001</v>
          </cell>
          <cell r="AU380">
            <v>-0.40919994399999998</v>
          </cell>
          <cell r="AV380">
            <v>0.16744459380000001</v>
          </cell>
          <cell r="AW380">
            <v>7.3882514203999996</v>
          </cell>
          <cell r="AX380">
            <v>20</v>
          </cell>
          <cell r="AY380">
            <v>-0.06</v>
          </cell>
          <cell r="AZ380" t="str">
            <v>High</v>
          </cell>
          <cell r="BA380">
            <v>-0.06</v>
          </cell>
          <cell r="BB380">
            <v>-0.06</v>
          </cell>
          <cell r="BC380">
            <v>2.06</v>
          </cell>
          <cell r="BD380" t="str">
            <v>Worse</v>
          </cell>
          <cell r="BF380">
            <v>-1.8140267960000001</v>
          </cell>
          <cell r="BH380">
            <v>-0.97616944400000005</v>
          </cell>
          <cell r="BK380">
            <v>-1.8140267960000001</v>
          </cell>
          <cell r="BL380">
            <v>-0.97616944400000005</v>
          </cell>
          <cell r="BM380">
            <v>0.06</v>
          </cell>
          <cell r="BN380">
            <v>0.06</v>
          </cell>
          <cell r="BO380">
            <v>79.36</v>
          </cell>
          <cell r="BP380" t="str">
            <v>Worse than national by 0.06 Z Score</v>
          </cell>
          <cell r="BQ380" t="str">
            <v>Measure NZ: 79.36</v>
          </cell>
          <cell r="BR380" t="str">
            <v>Quarterly report of quarter APR-JUN2019</v>
          </cell>
          <cell r="BS380" t="str">
            <v>Quarterly report of quarter JUL-SEP2014</v>
          </cell>
          <cell r="BT380" t="str">
            <v>Quarterly report</v>
          </cell>
          <cell r="BU380">
            <v>43708</v>
          </cell>
        </row>
        <row r="381">
          <cell r="A381" t="str">
            <v>CulturalSupport</v>
          </cell>
          <cell r="B381">
            <v>47</v>
          </cell>
          <cell r="C381">
            <v>43556</v>
          </cell>
          <cell r="D381" t="str">
            <v>Qrt</v>
          </cell>
          <cell r="F381">
            <v>12</v>
          </cell>
          <cell r="G381">
            <v>9</v>
          </cell>
          <cell r="H381">
            <v>75</v>
          </cell>
          <cell r="I381" t="str">
            <v>Percentage of respondents who felt there was always cultural support when needed</v>
          </cell>
          <cell r="J381" t="str">
            <v>PTCT</v>
          </cell>
          <cell r="K381" t="str">
            <v>NEED</v>
          </cell>
          <cell r="N381" t="str">
            <v>P</v>
          </cell>
          <cell r="O381" t="str">
            <v>Rate</v>
          </cell>
          <cell r="Q381" t="str">
            <v>Y</v>
          </cell>
          <cell r="R381" t="str">
            <v>Bay of Plenty DHB</v>
          </cell>
          <cell r="S381" t="str">
            <v>Y</v>
          </cell>
          <cell r="T381">
            <v>100</v>
          </cell>
          <cell r="V381">
            <v>0</v>
          </cell>
          <cell r="W381" t="str">
            <v>High</v>
          </cell>
          <cell r="X381">
            <v>79.356568365000001</v>
          </cell>
          <cell r="Y381" t="str">
            <v>LastPeriod</v>
          </cell>
          <cell r="AA381">
            <v>46.666666667000001</v>
          </cell>
          <cell r="AB381">
            <v>75</v>
          </cell>
          <cell r="AC381">
            <v>41821</v>
          </cell>
          <cell r="AD381">
            <v>43556</v>
          </cell>
          <cell r="AE381" t="str">
            <v>SRV</v>
          </cell>
          <cell r="AF381" t="str">
            <v>patients</v>
          </cell>
          <cell r="AH381">
            <v>208.29</v>
          </cell>
          <cell r="AJ381">
            <v>-0.88059553199999996</v>
          </cell>
          <cell r="AL381">
            <v>-0.473868662</v>
          </cell>
          <cell r="AM381">
            <v>2</v>
          </cell>
          <cell r="AN381" t="str">
            <v>PTCT35</v>
          </cell>
          <cell r="AO381" t="str">
            <v>Contributory needs</v>
          </cell>
          <cell r="AP381" t="str">
            <v>https://www.hqsc.govt.nz/our-programmes/health-quality-evaluation/projects/patient-experience/adult-inpatient-experience/</v>
          </cell>
          <cell r="AQ381" t="str">
            <v>https://www.hqsc.govt.nz/our-programmes/health-quality-evaluation/projects/patient-experience/</v>
          </cell>
          <cell r="AR381">
            <v>100</v>
          </cell>
          <cell r="AS381" t="str">
            <v>N</v>
          </cell>
          <cell r="AT381">
            <v>79.356568365000001</v>
          </cell>
          <cell r="AU381">
            <v>-4.3565683650000002</v>
          </cell>
          <cell r="AV381">
            <v>18.979687916</v>
          </cell>
          <cell r="AW381">
            <v>7.3882514203999996</v>
          </cell>
          <cell r="AX381">
            <v>20</v>
          </cell>
          <cell r="AY381">
            <v>-0.59</v>
          </cell>
          <cell r="AZ381" t="str">
            <v>High</v>
          </cell>
          <cell r="BA381">
            <v>-0.59</v>
          </cell>
          <cell r="BB381">
            <v>-0.59</v>
          </cell>
          <cell r="BC381">
            <v>2.59</v>
          </cell>
          <cell r="BD381" t="str">
            <v>Worse</v>
          </cell>
          <cell r="BF381">
            <v>-2.2807424279999999</v>
          </cell>
          <cell r="BH381">
            <v>-1.2273198350000001</v>
          </cell>
          <cell r="BK381">
            <v>-2.2807424279999999</v>
          </cell>
          <cell r="BL381">
            <v>-1.2273198350000001</v>
          </cell>
          <cell r="BM381">
            <v>0.59</v>
          </cell>
          <cell r="BN381">
            <v>0.59</v>
          </cell>
          <cell r="BO381">
            <v>79.36</v>
          </cell>
          <cell r="BP381" t="str">
            <v>Worse than national by 0.59 Z Score</v>
          </cell>
          <cell r="BQ381" t="str">
            <v>Measure NZ: 79.36</v>
          </cell>
          <cell r="BR381" t="str">
            <v>Quarterly report of quarter APR-JUN2019</v>
          </cell>
          <cell r="BS381" t="str">
            <v>Quarterly report of quarter JUL-SEP2014</v>
          </cell>
          <cell r="BT381" t="str">
            <v>Quarterly report</v>
          </cell>
          <cell r="BU381">
            <v>43708</v>
          </cell>
        </row>
        <row r="382">
          <cell r="A382" t="str">
            <v>CulturalSupport</v>
          </cell>
          <cell r="B382">
            <v>121</v>
          </cell>
          <cell r="C382">
            <v>43556</v>
          </cell>
          <cell r="D382" t="str">
            <v>Qrt</v>
          </cell>
          <cell r="F382">
            <v>46</v>
          </cell>
          <cell r="G382">
            <v>32</v>
          </cell>
          <cell r="H382">
            <v>69.565217391000004</v>
          </cell>
          <cell r="I382" t="str">
            <v>Percentage of respondents who felt there was always cultural support when needed</v>
          </cell>
          <cell r="J382" t="str">
            <v>PTCT</v>
          </cell>
          <cell r="K382" t="str">
            <v>NEED</v>
          </cell>
          <cell r="N382" t="str">
            <v>P</v>
          </cell>
          <cell r="O382" t="str">
            <v>Rate</v>
          </cell>
          <cell r="Q382" t="str">
            <v>Y</v>
          </cell>
          <cell r="R382" t="str">
            <v>Canterbury DHB</v>
          </cell>
          <cell r="S382" t="str">
            <v>Y</v>
          </cell>
          <cell r="T382">
            <v>100</v>
          </cell>
          <cell r="V382">
            <v>0</v>
          </cell>
          <cell r="W382" t="str">
            <v>High</v>
          </cell>
          <cell r="X382">
            <v>79.356568365000001</v>
          </cell>
          <cell r="Y382" t="str">
            <v>LastPeriod</v>
          </cell>
          <cell r="AA382">
            <v>90</v>
          </cell>
          <cell r="AB382">
            <v>69.565217391000004</v>
          </cell>
          <cell r="AC382">
            <v>41821</v>
          </cell>
          <cell r="AD382">
            <v>43556</v>
          </cell>
          <cell r="AE382" t="str">
            <v>SRV</v>
          </cell>
          <cell r="AF382" t="str">
            <v>patients</v>
          </cell>
          <cell r="AH382">
            <v>208.29</v>
          </cell>
          <cell r="AJ382">
            <v>-0.88059553199999996</v>
          </cell>
          <cell r="AL382">
            <v>-0.473868662</v>
          </cell>
          <cell r="AM382">
            <v>2</v>
          </cell>
          <cell r="AN382" t="str">
            <v>PTCT35</v>
          </cell>
          <cell r="AO382" t="str">
            <v>Contributory needs</v>
          </cell>
          <cell r="AP382" t="str">
            <v>https://www.hqsc.govt.nz/our-programmes/health-quality-evaluation/projects/patient-experience/adult-inpatient-experience/</v>
          </cell>
          <cell r="AQ382" t="str">
            <v>https://www.hqsc.govt.nz/our-programmes/health-quality-evaluation/projects/patient-experience/</v>
          </cell>
          <cell r="AR382">
            <v>100</v>
          </cell>
          <cell r="AS382" t="str">
            <v>N</v>
          </cell>
          <cell r="AT382">
            <v>79.356568365000001</v>
          </cell>
          <cell r="AU382">
            <v>-9.7913509730000001</v>
          </cell>
          <cell r="AV382">
            <v>95.870553881999996</v>
          </cell>
          <cell r="AW382">
            <v>7.3882514203999996</v>
          </cell>
          <cell r="AX382">
            <v>20</v>
          </cell>
          <cell r="AY382">
            <v>-1.33</v>
          </cell>
          <cell r="AZ382" t="str">
            <v>High</v>
          </cell>
          <cell r="BA382">
            <v>-1.33</v>
          </cell>
          <cell r="BB382">
            <v>-1.33</v>
          </cell>
          <cell r="BC382">
            <v>3.165</v>
          </cell>
          <cell r="BD382" t="str">
            <v>Worse</v>
          </cell>
          <cell r="BF382">
            <v>-2.7870848590000001</v>
          </cell>
          <cell r="BH382">
            <v>-1.4997943149999999</v>
          </cell>
          <cell r="BK382">
            <v>-2.7870848590000001</v>
          </cell>
          <cell r="BL382">
            <v>-1.4997943149999999</v>
          </cell>
          <cell r="BM382">
            <v>1.33</v>
          </cell>
          <cell r="BN382">
            <v>1.33</v>
          </cell>
          <cell r="BO382">
            <v>79.36</v>
          </cell>
          <cell r="BP382" t="str">
            <v>Worse than national by 1.33 Z Score</v>
          </cell>
          <cell r="BQ382" t="str">
            <v>Measure NZ: 79.36</v>
          </cell>
          <cell r="BR382" t="str">
            <v>Quarterly report of quarter APR-JUN2019</v>
          </cell>
          <cell r="BS382" t="str">
            <v>Quarterly report of quarter JUL-SEP2014</v>
          </cell>
          <cell r="BT382" t="str">
            <v>Quarterly report</v>
          </cell>
          <cell r="BU382">
            <v>43708</v>
          </cell>
        </row>
        <row r="383">
          <cell r="A383" t="str">
            <v>CulturalSupport</v>
          </cell>
          <cell r="B383">
            <v>91</v>
          </cell>
          <cell r="C383">
            <v>43556</v>
          </cell>
          <cell r="D383" t="str">
            <v>Qrt</v>
          </cell>
          <cell r="F383">
            <v>16</v>
          </cell>
          <cell r="G383">
            <v>11</v>
          </cell>
          <cell r="H383">
            <v>68.75</v>
          </cell>
          <cell r="I383" t="str">
            <v>Percentage of respondents who felt there was always cultural support when needed</v>
          </cell>
          <cell r="J383" t="str">
            <v>PTCT</v>
          </cell>
          <cell r="K383" t="str">
            <v>NEED</v>
          </cell>
          <cell r="N383" t="str">
            <v>P</v>
          </cell>
          <cell r="O383" t="str">
            <v>Rate</v>
          </cell>
          <cell r="Q383" t="str">
            <v>Y</v>
          </cell>
          <cell r="R383" t="str">
            <v>Capital &amp; Coast DHB</v>
          </cell>
          <cell r="S383" t="str">
            <v>Y</v>
          </cell>
          <cell r="T383">
            <v>100</v>
          </cell>
          <cell r="V383">
            <v>0</v>
          </cell>
          <cell r="W383" t="str">
            <v>High</v>
          </cell>
          <cell r="X383">
            <v>79.356568365000001</v>
          </cell>
          <cell r="Y383" t="str">
            <v>LastPeriod</v>
          </cell>
          <cell r="AA383">
            <v>81.25</v>
          </cell>
          <cell r="AB383">
            <v>68.75</v>
          </cell>
          <cell r="AC383">
            <v>41821</v>
          </cell>
          <cell r="AD383">
            <v>43556</v>
          </cell>
          <cell r="AE383" t="str">
            <v>SRV</v>
          </cell>
          <cell r="AF383" t="str">
            <v>patients</v>
          </cell>
          <cell r="AH383">
            <v>208.29</v>
          </cell>
          <cell r="AJ383">
            <v>-0.88059553199999996</v>
          </cell>
          <cell r="AL383">
            <v>-0.473868662</v>
          </cell>
          <cell r="AM383">
            <v>2</v>
          </cell>
          <cell r="AN383" t="str">
            <v>PTCT35</v>
          </cell>
          <cell r="AO383" t="str">
            <v>Contributory needs</v>
          </cell>
          <cell r="AP383" t="str">
            <v>https://www.hqsc.govt.nz/our-programmes/health-quality-evaluation/projects/patient-experience/adult-inpatient-experience/</v>
          </cell>
          <cell r="AQ383" t="str">
            <v>https://www.hqsc.govt.nz/our-programmes/health-quality-evaluation/projects/patient-experience/</v>
          </cell>
          <cell r="AR383">
            <v>100</v>
          </cell>
          <cell r="AS383" t="str">
            <v>N</v>
          </cell>
          <cell r="AT383">
            <v>79.356568365000001</v>
          </cell>
          <cell r="AU383">
            <v>-10.606568360000001</v>
          </cell>
          <cell r="AV383">
            <v>112.49929247</v>
          </cell>
          <cell r="AW383">
            <v>7.3882514203999996</v>
          </cell>
          <cell r="AX383">
            <v>20</v>
          </cell>
          <cell r="AY383">
            <v>-1.44</v>
          </cell>
          <cell r="AZ383" t="str">
            <v>High</v>
          </cell>
          <cell r="BA383">
            <v>-1.44</v>
          </cell>
          <cell r="BB383">
            <v>-1.44</v>
          </cell>
          <cell r="BC383">
            <v>3.22</v>
          </cell>
          <cell r="BD383" t="str">
            <v>Worse</v>
          </cell>
          <cell r="BF383">
            <v>-2.8355176129999999</v>
          </cell>
          <cell r="BH383">
            <v>-1.5258570920000001</v>
          </cell>
          <cell r="BK383">
            <v>-2.8355176129999999</v>
          </cell>
          <cell r="BL383">
            <v>-1.5258570920000001</v>
          </cell>
          <cell r="BM383">
            <v>1.44</v>
          </cell>
          <cell r="BN383">
            <v>1.44</v>
          </cell>
          <cell r="BO383">
            <v>79.36</v>
          </cell>
          <cell r="BP383" t="str">
            <v>Worse than national by 1.44 Z Score</v>
          </cell>
          <cell r="BQ383" t="str">
            <v>Measure NZ: 79.36</v>
          </cell>
          <cell r="BR383" t="str">
            <v>Quarterly report of quarter APR-JUN2019</v>
          </cell>
          <cell r="BS383" t="str">
            <v>Quarterly report of quarter JUL-SEP2014</v>
          </cell>
          <cell r="BT383" t="str">
            <v>Quarterly report</v>
          </cell>
          <cell r="BU383">
            <v>43708</v>
          </cell>
        </row>
        <row r="384">
          <cell r="A384" t="str">
            <v>CulturalSupport</v>
          </cell>
          <cell r="B384">
            <v>23</v>
          </cell>
          <cell r="C384">
            <v>43556</v>
          </cell>
          <cell r="D384" t="str">
            <v>Qrt</v>
          </cell>
          <cell r="F384">
            <v>20</v>
          </cell>
          <cell r="G384">
            <v>16</v>
          </cell>
          <cell r="H384">
            <v>80</v>
          </cell>
          <cell r="I384" t="str">
            <v>Percentage of respondents who felt there was always cultural support when needed</v>
          </cell>
          <cell r="J384" t="str">
            <v>PTCT</v>
          </cell>
          <cell r="K384" t="str">
            <v>NEED</v>
          </cell>
          <cell r="N384" t="str">
            <v>P</v>
          </cell>
          <cell r="O384" t="str">
            <v>Rate</v>
          </cell>
          <cell r="Q384" t="str">
            <v>Y</v>
          </cell>
          <cell r="R384" t="str">
            <v>Counties Manukau Health</v>
          </cell>
          <cell r="S384" t="str">
            <v>Y</v>
          </cell>
          <cell r="T384">
            <v>100</v>
          </cell>
          <cell r="V384">
            <v>0</v>
          </cell>
          <cell r="W384" t="str">
            <v>High</v>
          </cell>
          <cell r="X384">
            <v>79.356568365000001</v>
          </cell>
          <cell r="Y384" t="str">
            <v>LastPeriod</v>
          </cell>
          <cell r="AA384">
            <v>66.666666667000001</v>
          </cell>
          <cell r="AB384">
            <v>80</v>
          </cell>
          <cell r="AC384">
            <v>41821</v>
          </cell>
          <cell r="AD384">
            <v>43556</v>
          </cell>
          <cell r="AE384" t="str">
            <v>SRV</v>
          </cell>
          <cell r="AF384" t="str">
            <v>patients</v>
          </cell>
          <cell r="AH384">
            <v>208.29</v>
          </cell>
          <cell r="AJ384">
            <v>-0.88059553199999996</v>
          </cell>
          <cell r="AL384">
            <v>-0.473868662</v>
          </cell>
          <cell r="AM384">
            <v>2</v>
          </cell>
          <cell r="AN384" t="str">
            <v>PTCT35</v>
          </cell>
          <cell r="AO384" t="str">
            <v>Contributory needs</v>
          </cell>
          <cell r="AP384" t="str">
            <v>https://www.hqsc.govt.nz/our-programmes/health-quality-evaluation/projects/patient-experience/adult-inpatient-experience/</v>
          </cell>
          <cell r="AQ384" t="str">
            <v>https://www.hqsc.govt.nz/our-programmes/health-quality-evaluation/projects/patient-experience/</v>
          </cell>
          <cell r="AR384">
            <v>100</v>
          </cell>
          <cell r="AS384" t="str">
            <v>N</v>
          </cell>
          <cell r="AT384">
            <v>79.356568365000001</v>
          </cell>
          <cell r="AU384">
            <v>0.64343163540000003</v>
          </cell>
          <cell r="AV384">
            <v>0.41400426940000001</v>
          </cell>
          <cell r="AW384">
            <v>7.3882514203999996</v>
          </cell>
          <cell r="AX384">
            <v>20</v>
          </cell>
          <cell r="AY384">
            <v>0.09</v>
          </cell>
          <cell r="AZ384" t="str">
            <v>High</v>
          </cell>
          <cell r="BA384">
            <v>0.09</v>
          </cell>
          <cell r="BB384">
            <v>0.09</v>
          </cell>
          <cell r="BC384">
            <v>1.91</v>
          </cell>
          <cell r="BD384" t="str">
            <v>Better</v>
          </cell>
          <cell r="BF384">
            <v>-1.6819374659999999</v>
          </cell>
          <cell r="BH384">
            <v>-0.90508914399999996</v>
          </cell>
          <cell r="BK384">
            <v>-1.6819374659999999</v>
          </cell>
          <cell r="BL384">
            <v>-0.90508914399999996</v>
          </cell>
          <cell r="BM384">
            <v>0.09</v>
          </cell>
          <cell r="BN384">
            <v>0.09</v>
          </cell>
          <cell r="BO384">
            <v>79.36</v>
          </cell>
          <cell r="BP384" t="str">
            <v>Better than national by 0.09 Z Score</v>
          </cell>
          <cell r="BQ384" t="str">
            <v>Measure NZ: 79.36</v>
          </cell>
          <cell r="BR384" t="str">
            <v>Quarterly report of quarter APR-JUN2019</v>
          </cell>
          <cell r="BS384" t="str">
            <v>Quarterly report of quarter JUL-SEP2014</v>
          </cell>
          <cell r="BT384" t="str">
            <v>Quarterly report</v>
          </cell>
          <cell r="BU384">
            <v>43708</v>
          </cell>
        </row>
        <row r="385">
          <cell r="A385" t="str">
            <v>CulturalSupport</v>
          </cell>
          <cell r="B385">
            <v>51</v>
          </cell>
          <cell r="C385">
            <v>43556</v>
          </cell>
          <cell r="D385" t="str">
            <v>Qrt</v>
          </cell>
          <cell r="F385">
            <v>16</v>
          </cell>
          <cell r="G385">
            <v>15</v>
          </cell>
          <cell r="H385">
            <v>93.75</v>
          </cell>
          <cell r="I385" t="str">
            <v>Percentage of respondents who felt there was always cultural support when needed</v>
          </cell>
          <cell r="J385" t="str">
            <v>PTCT</v>
          </cell>
          <cell r="K385" t="str">
            <v>NEED</v>
          </cell>
          <cell r="N385" t="str">
            <v>P</v>
          </cell>
          <cell r="O385" t="str">
            <v>Rate</v>
          </cell>
          <cell r="Q385" t="str">
            <v>Y</v>
          </cell>
          <cell r="R385" t="str">
            <v>Hauora Tairawhiti</v>
          </cell>
          <cell r="S385" t="str">
            <v>Y</v>
          </cell>
          <cell r="T385">
            <v>100</v>
          </cell>
          <cell r="V385">
            <v>0</v>
          </cell>
          <cell r="W385" t="str">
            <v>High</v>
          </cell>
          <cell r="X385">
            <v>79.356568365000001</v>
          </cell>
          <cell r="Y385" t="str">
            <v>LastPeriod</v>
          </cell>
          <cell r="AA385">
            <v>100</v>
          </cell>
          <cell r="AB385">
            <v>93.75</v>
          </cell>
          <cell r="AC385">
            <v>41821</v>
          </cell>
          <cell r="AD385">
            <v>43556</v>
          </cell>
          <cell r="AE385" t="str">
            <v>SRV</v>
          </cell>
          <cell r="AF385" t="str">
            <v>patients</v>
          </cell>
          <cell r="AH385">
            <v>208.29</v>
          </cell>
          <cell r="AJ385">
            <v>-0.88059553199999996</v>
          </cell>
          <cell r="AL385">
            <v>-0.473868662</v>
          </cell>
          <cell r="AM385">
            <v>2</v>
          </cell>
          <cell r="AN385" t="str">
            <v>PTCT35</v>
          </cell>
          <cell r="AO385" t="str">
            <v>Contributory needs</v>
          </cell>
          <cell r="AP385" t="str">
            <v>https://www.hqsc.govt.nz/our-programmes/health-quality-evaluation/projects/patient-experience/adult-inpatient-experience/</v>
          </cell>
          <cell r="AQ385" t="str">
            <v>https://www.hqsc.govt.nz/our-programmes/health-quality-evaluation/projects/patient-experience/</v>
          </cell>
          <cell r="AR385">
            <v>100</v>
          </cell>
          <cell r="AS385" t="str">
            <v>N</v>
          </cell>
          <cell r="AT385">
            <v>79.356568365000001</v>
          </cell>
          <cell r="AU385">
            <v>14.393431635000001</v>
          </cell>
          <cell r="AV385">
            <v>207.17087423999999</v>
          </cell>
          <cell r="AW385">
            <v>7.3882514203999996</v>
          </cell>
          <cell r="AX385">
            <v>20</v>
          </cell>
          <cell r="AY385">
            <v>1.95</v>
          </cell>
          <cell r="AZ385" t="str">
            <v>High</v>
          </cell>
          <cell r="BA385">
            <v>1.95</v>
          </cell>
          <cell r="BB385">
            <v>1.95</v>
          </cell>
          <cell r="BC385">
            <v>0.52500000000000002</v>
          </cell>
          <cell r="BD385" t="str">
            <v>Better</v>
          </cell>
          <cell r="BF385">
            <v>-0.46231265399999999</v>
          </cell>
          <cell r="BH385">
            <v>-0.248781048</v>
          </cell>
          <cell r="BK385">
            <v>-0.46231265399999999</v>
          </cell>
          <cell r="BL385">
            <v>-0.248781048</v>
          </cell>
          <cell r="BM385">
            <v>1.95</v>
          </cell>
          <cell r="BN385">
            <v>1.95</v>
          </cell>
          <cell r="BO385">
            <v>79.36</v>
          </cell>
          <cell r="BP385" t="str">
            <v>Better than national by 1.95 Z Score</v>
          </cell>
          <cell r="BQ385" t="str">
            <v>Measure NZ: 79.36</v>
          </cell>
          <cell r="BR385" t="str">
            <v>Quarterly report of quarter APR-JUN2019</v>
          </cell>
          <cell r="BS385" t="str">
            <v>Quarterly report of quarter JUL-SEP2014</v>
          </cell>
          <cell r="BT385" t="str">
            <v>Quarterly report</v>
          </cell>
          <cell r="BU385">
            <v>43708</v>
          </cell>
        </row>
        <row r="386">
          <cell r="A386" t="str">
            <v>CulturalSupport</v>
          </cell>
          <cell r="B386">
            <v>61</v>
          </cell>
          <cell r="C386">
            <v>43556</v>
          </cell>
          <cell r="D386" t="str">
            <v>Qrt</v>
          </cell>
          <cell r="F386">
            <v>12</v>
          </cell>
          <cell r="G386">
            <v>11</v>
          </cell>
          <cell r="H386">
            <v>91.666666667000001</v>
          </cell>
          <cell r="I386" t="str">
            <v>Percentage of respondents who felt there was always cultural support when needed</v>
          </cell>
          <cell r="J386" t="str">
            <v>PTCT</v>
          </cell>
          <cell r="K386" t="str">
            <v>NEED</v>
          </cell>
          <cell r="N386" t="str">
            <v>P</v>
          </cell>
          <cell r="O386" t="str">
            <v>Rate</v>
          </cell>
          <cell r="Q386" t="str">
            <v>Y</v>
          </cell>
          <cell r="R386" t="str">
            <v>Hawke’s Bay DHB</v>
          </cell>
          <cell r="S386" t="str">
            <v>Y</v>
          </cell>
          <cell r="T386">
            <v>100</v>
          </cell>
          <cell r="V386">
            <v>0</v>
          </cell>
          <cell r="W386" t="str">
            <v>High</v>
          </cell>
          <cell r="X386">
            <v>79.356568365000001</v>
          </cell>
          <cell r="Y386" t="str">
            <v>LastPeriod</v>
          </cell>
          <cell r="AA386">
            <v>72.222222221999999</v>
          </cell>
          <cell r="AB386">
            <v>91.666666667000001</v>
          </cell>
          <cell r="AC386">
            <v>41821</v>
          </cell>
          <cell r="AD386">
            <v>43556</v>
          </cell>
          <cell r="AE386" t="str">
            <v>SRV</v>
          </cell>
          <cell r="AF386" t="str">
            <v>patients</v>
          </cell>
          <cell r="AH386">
            <v>208.29</v>
          </cell>
          <cell r="AJ386">
            <v>-0.88059553199999996</v>
          </cell>
          <cell r="AL386">
            <v>-0.473868662</v>
          </cell>
          <cell r="AM386">
            <v>2</v>
          </cell>
          <cell r="AN386" t="str">
            <v>PTCT35</v>
          </cell>
          <cell r="AO386" t="str">
            <v>Contributory needs</v>
          </cell>
          <cell r="AP386" t="str">
            <v>https://www.hqsc.govt.nz/our-programmes/health-quality-evaluation/projects/patient-experience/adult-inpatient-experience/</v>
          </cell>
          <cell r="AQ386" t="str">
            <v>https://www.hqsc.govt.nz/our-programmes/health-quality-evaluation/projects/patient-experience/</v>
          </cell>
          <cell r="AR386">
            <v>100</v>
          </cell>
          <cell r="AS386" t="str">
            <v>N</v>
          </cell>
          <cell r="AT386">
            <v>79.356568365000001</v>
          </cell>
          <cell r="AU386">
            <v>12.310098302</v>
          </cell>
          <cell r="AV386">
            <v>151.53852021</v>
          </cell>
          <cell r="AW386">
            <v>7.3882514203999996</v>
          </cell>
          <cell r="AX386">
            <v>20</v>
          </cell>
          <cell r="AY386">
            <v>1.67</v>
          </cell>
          <cell r="AZ386" t="str">
            <v>High</v>
          </cell>
          <cell r="BA386">
            <v>1.67</v>
          </cell>
          <cell r="BB386">
            <v>1.67</v>
          </cell>
          <cell r="BC386">
            <v>0.66500000000000004</v>
          </cell>
          <cell r="BD386" t="str">
            <v>Better</v>
          </cell>
          <cell r="BF386">
            <v>-0.58559602899999996</v>
          </cell>
          <cell r="BH386">
            <v>-0.31512266</v>
          </cell>
          <cell r="BK386">
            <v>-0.58559602899999996</v>
          </cell>
          <cell r="BL386">
            <v>-0.31512266</v>
          </cell>
          <cell r="BM386">
            <v>1.67</v>
          </cell>
          <cell r="BN386">
            <v>1.67</v>
          </cell>
          <cell r="BO386">
            <v>79.36</v>
          </cell>
          <cell r="BP386" t="str">
            <v>Better than national by 1.67 Z Score</v>
          </cell>
          <cell r="BQ386" t="str">
            <v>Measure NZ: 79.36</v>
          </cell>
          <cell r="BR386" t="str">
            <v>Quarterly report of quarter APR-JUN2019</v>
          </cell>
          <cell r="BS386" t="str">
            <v>Quarterly report of quarter JUL-SEP2014</v>
          </cell>
          <cell r="BT386" t="str">
            <v>Quarterly report</v>
          </cell>
          <cell r="BU386">
            <v>43708</v>
          </cell>
        </row>
        <row r="387">
          <cell r="A387" t="str">
            <v>CulturalSupport</v>
          </cell>
          <cell r="B387">
            <v>92</v>
          </cell>
          <cell r="C387">
            <v>43556</v>
          </cell>
          <cell r="D387" t="str">
            <v>Qrt</v>
          </cell>
          <cell r="F387">
            <v>25</v>
          </cell>
          <cell r="G387">
            <v>18</v>
          </cell>
          <cell r="H387">
            <v>72</v>
          </cell>
          <cell r="I387" t="str">
            <v>Percentage of respondents who felt there was always cultural support when needed</v>
          </cell>
          <cell r="J387" t="str">
            <v>PTCT</v>
          </cell>
          <cell r="K387" t="str">
            <v>NEED</v>
          </cell>
          <cell r="N387" t="str">
            <v>P</v>
          </cell>
          <cell r="O387" t="str">
            <v>Rate</v>
          </cell>
          <cell r="Q387" t="str">
            <v>Y</v>
          </cell>
          <cell r="R387" t="str">
            <v>Hutt Valley DHB</v>
          </cell>
          <cell r="S387" t="str">
            <v>Y</v>
          </cell>
          <cell r="T387">
            <v>100</v>
          </cell>
          <cell r="V387">
            <v>0</v>
          </cell>
          <cell r="W387" t="str">
            <v>High</v>
          </cell>
          <cell r="X387">
            <v>79.356568365000001</v>
          </cell>
          <cell r="Y387" t="str">
            <v>LastPeriod</v>
          </cell>
          <cell r="AA387">
            <v>50</v>
          </cell>
          <cell r="AB387">
            <v>72</v>
          </cell>
          <cell r="AC387">
            <v>41821</v>
          </cell>
          <cell r="AD387">
            <v>43556</v>
          </cell>
          <cell r="AE387" t="str">
            <v>SRV</v>
          </cell>
          <cell r="AF387" t="str">
            <v>patients</v>
          </cell>
          <cell r="AH387">
            <v>208.29</v>
          </cell>
          <cell r="AJ387">
            <v>-0.88059553199999996</v>
          </cell>
          <cell r="AL387">
            <v>-0.473868662</v>
          </cell>
          <cell r="AM387">
            <v>2</v>
          </cell>
          <cell r="AN387" t="str">
            <v>PTCT35</v>
          </cell>
          <cell r="AO387" t="str">
            <v>Contributory needs</v>
          </cell>
          <cell r="AP387" t="str">
            <v>https://www.hqsc.govt.nz/our-programmes/health-quality-evaluation/projects/patient-experience/adult-inpatient-experience/</v>
          </cell>
          <cell r="AQ387" t="str">
            <v>https://www.hqsc.govt.nz/our-programmes/health-quality-evaluation/projects/patient-experience/</v>
          </cell>
          <cell r="AR387">
            <v>100</v>
          </cell>
          <cell r="AS387" t="str">
            <v>N</v>
          </cell>
          <cell r="AT387">
            <v>79.356568365000001</v>
          </cell>
          <cell r="AU387">
            <v>-7.3565683650000002</v>
          </cell>
          <cell r="AV387">
            <v>54.119098102999999</v>
          </cell>
          <cell r="AW387">
            <v>7.3882514203999996</v>
          </cell>
          <cell r="AX387">
            <v>20</v>
          </cell>
          <cell r="AY387">
            <v>-1</v>
          </cell>
          <cell r="AZ387" t="str">
            <v>High</v>
          </cell>
          <cell r="BA387">
            <v>-1</v>
          </cell>
          <cell r="BB387">
            <v>-1</v>
          </cell>
          <cell r="BC387">
            <v>3</v>
          </cell>
          <cell r="BD387" t="str">
            <v>Worse</v>
          </cell>
          <cell r="BF387">
            <v>-2.6417865960000002</v>
          </cell>
          <cell r="BH387">
            <v>-1.4216059860000001</v>
          </cell>
          <cell r="BK387">
            <v>-2.6417865960000002</v>
          </cell>
          <cell r="BL387">
            <v>-1.4216059860000001</v>
          </cell>
          <cell r="BM387">
            <v>1</v>
          </cell>
          <cell r="BN387">
            <v>1</v>
          </cell>
          <cell r="BO387">
            <v>79.36</v>
          </cell>
          <cell r="BP387" t="str">
            <v>Worse than national by 1.00 Z Score</v>
          </cell>
          <cell r="BQ387" t="str">
            <v>Measure NZ: 79.36</v>
          </cell>
          <cell r="BR387" t="str">
            <v>Quarterly report of quarter APR-JUN2019</v>
          </cell>
          <cell r="BS387" t="str">
            <v>Quarterly report of quarter JUL-SEP2014</v>
          </cell>
          <cell r="BT387" t="str">
            <v>Quarterly report</v>
          </cell>
          <cell r="BU387">
            <v>43708</v>
          </cell>
        </row>
        <row r="388">
          <cell r="A388" t="str">
            <v>CulturalSupport</v>
          </cell>
          <cell r="B388">
            <v>42</v>
          </cell>
          <cell r="C388">
            <v>43556</v>
          </cell>
          <cell r="D388" t="str">
            <v>Qrt</v>
          </cell>
          <cell r="F388">
            <v>16</v>
          </cell>
          <cell r="G388">
            <v>14</v>
          </cell>
          <cell r="H388">
            <v>87.5</v>
          </cell>
          <cell r="I388" t="str">
            <v>Percentage of respondents who felt there was always cultural support when needed</v>
          </cell>
          <cell r="J388" t="str">
            <v>PTCT</v>
          </cell>
          <cell r="K388" t="str">
            <v>NEED</v>
          </cell>
          <cell r="N388" t="str">
            <v>P</v>
          </cell>
          <cell r="O388" t="str">
            <v>Rate</v>
          </cell>
          <cell r="Q388" t="str">
            <v>Y</v>
          </cell>
          <cell r="R388" t="str">
            <v>Lakes DHB</v>
          </cell>
          <cell r="S388" t="str">
            <v>Y</v>
          </cell>
          <cell r="T388">
            <v>100</v>
          </cell>
          <cell r="V388">
            <v>0</v>
          </cell>
          <cell r="W388" t="str">
            <v>High</v>
          </cell>
          <cell r="X388">
            <v>79.356568365000001</v>
          </cell>
          <cell r="Y388" t="str">
            <v>LastPeriod</v>
          </cell>
          <cell r="AA388">
            <v>94.444444443999998</v>
          </cell>
          <cell r="AB388">
            <v>87.5</v>
          </cell>
          <cell r="AC388">
            <v>41821</v>
          </cell>
          <cell r="AD388">
            <v>43556</v>
          </cell>
          <cell r="AE388" t="str">
            <v>SRV</v>
          </cell>
          <cell r="AF388" t="str">
            <v>patients</v>
          </cell>
          <cell r="AH388">
            <v>208.29</v>
          </cell>
          <cell r="AJ388">
            <v>-0.88059553199999996</v>
          </cell>
          <cell r="AL388">
            <v>-0.473868662</v>
          </cell>
          <cell r="AM388">
            <v>2</v>
          </cell>
          <cell r="AN388" t="str">
            <v>PTCT35</v>
          </cell>
          <cell r="AO388" t="str">
            <v>Contributory needs</v>
          </cell>
          <cell r="AP388" t="str">
            <v>https://www.hqsc.govt.nz/our-programmes/health-quality-evaluation/projects/patient-experience/adult-inpatient-experience/</v>
          </cell>
          <cell r="AQ388" t="str">
            <v>https://www.hqsc.govt.nz/our-programmes/health-quality-evaluation/projects/patient-experience/</v>
          </cell>
          <cell r="AR388">
            <v>100</v>
          </cell>
          <cell r="AS388" t="str">
            <v>N</v>
          </cell>
          <cell r="AT388">
            <v>79.356568365000001</v>
          </cell>
          <cell r="AU388">
            <v>8.1434316354000007</v>
          </cell>
          <cell r="AV388">
            <v>66.315478799999994</v>
          </cell>
          <cell r="AW388">
            <v>7.3882514203999996</v>
          </cell>
          <cell r="AX388">
            <v>20</v>
          </cell>
          <cell r="AY388">
            <v>1.1000000000000001</v>
          </cell>
          <cell r="AZ388" t="str">
            <v>High</v>
          </cell>
          <cell r="BA388">
            <v>1.1000000000000001</v>
          </cell>
          <cell r="BB388">
            <v>1.1000000000000001</v>
          </cell>
          <cell r="BC388">
            <v>0.95</v>
          </cell>
          <cell r="BD388" t="str">
            <v>Better</v>
          </cell>
          <cell r="BF388">
            <v>-0.83656575499999997</v>
          </cell>
          <cell r="BH388">
            <v>-0.45017522900000001</v>
          </cell>
          <cell r="BK388">
            <v>-0.83656575499999997</v>
          </cell>
          <cell r="BL388">
            <v>-0.45017522900000001</v>
          </cell>
          <cell r="BM388">
            <v>1.1000000000000001</v>
          </cell>
          <cell r="BN388">
            <v>1.1000000000000001</v>
          </cell>
          <cell r="BO388">
            <v>79.36</v>
          </cell>
          <cell r="BP388" t="str">
            <v>Better than national by 1.10 Z Score</v>
          </cell>
          <cell r="BQ388" t="str">
            <v>Measure NZ: 79.36</v>
          </cell>
          <cell r="BR388" t="str">
            <v>Quarterly report of quarter APR-JUN2019</v>
          </cell>
          <cell r="BS388" t="str">
            <v>Quarterly report of quarter JUL-SEP2014</v>
          </cell>
          <cell r="BT388" t="str">
            <v>Quarterly report</v>
          </cell>
          <cell r="BU388">
            <v>43708</v>
          </cell>
        </row>
        <row r="389">
          <cell r="A389" t="str">
            <v>CulturalSupport</v>
          </cell>
          <cell r="B389">
            <v>81</v>
          </cell>
          <cell r="C389">
            <v>43556</v>
          </cell>
          <cell r="D389" t="str">
            <v>Qrt</v>
          </cell>
          <cell r="F389">
            <v>17</v>
          </cell>
          <cell r="G389">
            <v>13</v>
          </cell>
          <cell r="H389">
            <v>76.470588234999994</v>
          </cell>
          <cell r="I389" t="str">
            <v>Percentage of respondents who felt there was always cultural support when needed</v>
          </cell>
          <cell r="J389" t="str">
            <v>PTCT</v>
          </cell>
          <cell r="K389" t="str">
            <v>NEED</v>
          </cell>
          <cell r="N389" t="str">
            <v>P</v>
          </cell>
          <cell r="O389" t="str">
            <v>Rate</v>
          </cell>
          <cell r="Q389" t="str">
            <v>Y</v>
          </cell>
          <cell r="R389" t="str">
            <v>MidCentral DHB</v>
          </cell>
          <cell r="S389" t="str">
            <v>Y</v>
          </cell>
          <cell r="T389">
            <v>100</v>
          </cell>
          <cell r="V389">
            <v>0</v>
          </cell>
          <cell r="W389" t="str">
            <v>High</v>
          </cell>
          <cell r="X389">
            <v>79.356568365000001</v>
          </cell>
          <cell r="Y389" t="str">
            <v>LastPeriod</v>
          </cell>
          <cell r="AA389">
            <v>73.170731707000002</v>
          </cell>
          <cell r="AB389">
            <v>76.470588234999994</v>
          </cell>
          <cell r="AC389">
            <v>41821</v>
          </cell>
          <cell r="AD389">
            <v>43556</v>
          </cell>
          <cell r="AE389" t="str">
            <v>SRV</v>
          </cell>
          <cell r="AF389" t="str">
            <v>patients</v>
          </cell>
          <cell r="AH389">
            <v>208.29</v>
          </cell>
          <cell r="AJ389">
            <v>-0.88059553199999996</v>
          </cell>
          <cell r="AL389">
            <v>-0.473868662</v>
          </cell>
          <cell r="AM389">
            <v>2</v>
          </cell>
          <cell r="AN389" t="str">
            <v>PTCT35</v>
          </cell>
          <cell r="AO389" t="str">
            <v>Contributory needs</v>
          </cell>
          <cell r="AP389" t="str">
            <v>https://www.hqsc.govt.nz/our-programmes/health-quality-evaluation/projects/patient-experience/adult-inpatient-experience/</v>
          </cell>
          <cell r="AQ389" t="str">
            <v>https://www.hqsc.govt.nz/our-programmes/health-quality-evaluation/projects/patient-experience/</v>
          </cell>
          <cell r="AR389">
            <v>100</v>
          </cell>
          <cell r="AS389" t="str">
            <v>N</v>
          </cell>
          <cell r="AT389">
            <v>79.356568365000001</v>
          </cell>
          <cell r="AU389">
            <v>-2.885980129</v>
          </cell>
          <cell r="AV389">
            <v>8.3288813067999996</v>
          </cell>
          <cell r="AW389">
            <v>7.3882514203999996</v>
          </cell>
          <cell r="AX389">
            <v>20</v>
          </cell>
          <cell r="AY389">
            <v>-0.39</v>
          </cell>
          <cell r="AZ389" t="str">
            <v>High</v>
          </cell>
          <cell r="BA389">
            <v>-0.39</v>
          </cell>
          <cell r="BB389">
            <v>-0.39</v>
          </cell>
          <cell r="BC389">
            <v>2.39</v>
          </cell>
          <cell r="BD389" t="str">
            <v>Worse</v>
          </cell>
          <cell r="BF389">
            <v>-2.104623321</v>
          </cell>
          <cell r="BH389">
            <v>-1.1325461020000001</v>
          </cell>
          <cell r="BK389">
            <v>-2.104623321</v>
          </cell>
          <cell r="BL389">
            <v>-1.1325461020000001</v>
          </cell>
          <cell r="BM389">
            <v>0.39</v>
          </cell>
          <cell r="BN389">
            <v>0.39</v>
          </cell>
          <cell r="BO389">
            <v>79.36</v>
          </cell>
          <cell r="BP389" t="str">
            <v>Worse than national by 0.39 Z Score</v>
          </cell>
          <cell r="BQ389" t="str">
            <v>Measure NZ: 79.36</v>
          </cell>
          <cell r="BR389" t="str">
            <v>Quarterly report of quarter APR-JUN2019</v>
          </cell>
          <cell r="BS389" t="str">
            <v>Quarterly report of quarter JUL-SEP2014</v>
          </cell>
          <cell r="BT389" t="str">
            <v>Quarterly report</v>
          </cell>
          <cell r="BU389">
            <v>43708</v>
          </cell>
        </row>
        <row r="390">
          <cell r="A390" t="str">
            <v>CulturalSupport</v>
          </cell>
          <cell r="B390">
            <v>101</v>
          </cell>
          <cell r="C390">
            <v>43556</v>
          </cell>
          <cell r="D390" t="str">
            <v>Qrt</v>
          </cell>
          <cell r="F390">
            <v>24</v>
          </cell>
          <cell r="G390">
            <v>21</v>
          </cell>
          <cell r="H390">
            <v>87.5</v>
          </cell>
          <cell r="I390" t="str">
            <v>Percentage of respondents who felt there was always cultural support when needed</v>
          </cell>
          <cell r="J390" t="str">
            <v>PTCT</v>
          </cell>
          <cell r="K390" t="str">
            <v>NEED</v>
          </cell>
          <cell r="N390" t="str">
            <v>P</v>
          </cell>
          <cell r="O390" t="str">
            <v>Rate</v>
          </cell>
          <cell r="Q390" t="str">
            <v>Y</v>
          </cell>
          <cell r="R390" t="str">
            <v>Nelson Marlborough DHB</v>
          </cell>
          <cell r="S390" t="str">
            <v>Y</v>
          </cell>
          <cell r="T390">
            <v>100</v>
          </cell>
          <cell r="V390">
            <v>0</v>
          </cell>
          <cell r="W390" t="str">
            <v>High</v>
          </cell>
          <cell r="X390">
            <v>79.356568365000001</v>
          </cell>
          <cell r="Y390" t="str">
            <v>LastPeriod</v>
          </cell>
          <cell r="AA390">
            <v>85.714285713999999</v>
          </cell>
          <cell r="AB390">
            <v>87.5</v>
          </cell>
          <cell r="AC390">
            <v>41821</v>
          </cell>
          <cell r="AD390">
            <v>43556</v>
          </cell>
          <cell r="AE390" t="str">
            <v>SRV</v>
          </cell>
          <cell r="AF390" t="str">
            <v>patients</v>
          </cell>
          <cell r="AH390">
            <v>208.29</v>
          </cell>
          <cell r="AJ390">
            <v>-0.88059553199999996</v>
          </cell>
          <cell r="AL390">
            <v>-0.473868662</v>
          </cell>
          <cell r="AM390">
            <v>2</v>
          </cell>
          <cell r="AN390" t="str">
            <v>PTCT35</v>
          </cell>
          <cell r="AO390" t="str">
            <v>Contributory needs</v>
          </cell>
          <cell r="AP390" t="str">
            <v>https://www.hqsc.govt.nz/our-programmes/health-quality-evaluation/projects/patient-experience/adult-inpatient-experience/</v>
          </cell>
          <cell r="AQ390" t="str">
            <v>https://www.hqsc.govt.nz/our-programmes/health-quality-evaluation/projects/patient-experience/</v>
          </cell>
          <cell r="AR390">
            <v>100</v>
          </cell>
          <cell r="AS390" t="str">
            <v>N</v>
          </cell>
          <cell r="AT390">
            <v>79.356568365000001</v>
          </cell>
          <cell r="AU390">
            <v>8.1434316354000007</v>
          </cell>
          <cell r="AV390">
            <v>66.315478799999994</v>
          </cell>
          <cell r="AW390">
            <v>7.3882514203999996</v>
          </cell>
          <cell r="AX390">
            <v>20</v>
          </cell>
          <cell r="AY390">
            <v>1.1000000000000001</v>
          </cell>
          <cell r="AZ390" t="str">
            <v>High</v>
          </cell>
          <cell r="BA390">
            <v>1.1000000000000001</v>
          </cell>
          <cell r="BB390">
            <v>1.1000000000000001</v>
          </cell>
          <cell r="BC390">
            <v>0.95</v>
          </cell>
          <cell r="BD390" t="str">
            <v>Better</v>
          </cell>
          <cell r="BF390">
            <v>-0.83656575499999997</v>
          </cell>
          <cell r="BH390">
            <v>-0.45017522900000001</v>
          </cell>
          <cell r="BK390">
            <v>-0.83656575499999997</v>
          </cell>
          <cell r="BL390">
            <v>-0.45017522900000001</v>
          </cell>
          <cell r="BM390">
            <v>1.1000000000000001</v>
          </cell>
          <cell r="BN390">
            <v>1.1000000000000001</v>
          </cell>
          <cell r="BO390">
            <v>79.36</v>
          </cell>
          <cell r="BP390" t="str">
            <v>Better than national by 1.10 Z Score</v>
          </cell>
          <cell r="BQ390" t="str">
            <v>Measure NZ: 79.36</v>
          </cell>
          <cell r="BR390" t="str">
            <v>Quarterly report of quarter APR-JUN2019</v>
          </cell>
          <cell r="BS390" t="str">
            <v>Quarterly report of quarter JUL-SEP2014</v>
          </cell>
          <cell r="BT390" t="str">
            <v>Quarterly report</v>
          </cell>
          <cell r="BU390">
            <v>43708</v>
          </cell>
        </row>
        <row r="391">
          <cell r="A391" t="str">
            <v>CulturalSupport</v>
          </cell>
          <cell r="B391">
            <v>200</v>
          </cell>
          <cell r="C391">
            <v>43556</v>
          </cell>
          <cell r="D391" t="str">
            <v>Qrt</v>
          </cell>
          <cell r="F391">
            <v>373</v>
          </cell>
          <cell r="G391">
            <v>296</v>
          </cell>
          <cell r="H391">
            <v>79.356568365000001</v>
          </cell>
          <cell r="I391" t="str">
            <v>Percentage of respondents who felt there was always cultural support when needed</v>
          </cell>
          <cell r="J391" t="str">
            <v>PTCT</v>
          </cell>
          <cell r="K391" t="str">
            <v>NEED</v>
          </cell>
          <cell r="N391" t="str">
            <v>P</v>
          </cell>
          <cell r="O391" t="str">
            <v>Rate</v>
          </cell>
          <cell r="Q391" t="str">
            <v>Y</v>
          </cell>
          <cell r="R391" t="str">
            <v>New Zealand</v>
          </cell>
          <cell r="S391" t="str">
            <v>Y</v>
          </cell>
          <cell r="T391">
            <v>100</v>
          </cell>
          <cell r="V391">
            <v>0</v>
          </cell>
          <cell r="W391" t="str">
            <v>High</v>
          </cell>
          <cell r="X391">
            <v>79.356568365000001</v>
          </cell>
          <cell r="Y391" t="str">
            <v>LastPeriod</v>
          </cell>
          <cell r="AA391">
            <v>75.324675325000001</v>
          </cell>
          <cell r="AB391">
            <v>79.356568365000001</v>
          </cell>
          <cell r="AC391">
            <v>41821</v>
          </cell>
          <cell r="AD391">
            <v>43556</v>
          </cell>
          <cell r="AE391" t="str">
            <v>SRV</v>
          </cell>
          <cell r="AF391" t="str">
            <v>patients</v>
          </cell>
          <cell r="AH391">
            <v>208.29</v>
          </cell>
          <cell r="AJ391">
            <v>-0.88059553199999996</v>
          </cell>
          <cell r="AL391">
            <v>-0.473868662</v>
          </cell>
          <cell r="AM391">
            <v>2</v>
          </cell>
          <cell r="AN391" t="str">
            <v>PTCT35</v>
          </cell>
          <cell r="AO391" t="str">
            <v>Contributory needs</v>
          </cell>
          <cell r="AP391" t="str">
            <v>https://www.hqsc.govt.nz/our-programmes/health-quality-evaluation/projects/patient-experience/adult-inpatient-experience/</v>
          </cell>
          <cell r="AQ391" t="str">
            <v>https://www.hqsc.govt.nz/our-programmes/health-quality-evaluation/projects/patient-experience/</v>
          </cell>
          <cell r="AR391">
            <v>100</v>
          </cell>
          <cell r="AS391" t="str">
            <v>N</v>
          </cell>
          <cell r="AT391">
            <v>79.356568365000001</v>
          </cell>
          <cell r="AU391">
            <v>0</v>
          </cell>
          <cell r="AV391">
            <v>0</v>
          </cell>
          <cell r="AW391">
            <v>7.3882514203999996</v>
          </cell>
          <cell r="AX391">
            <v>20</v>
          </cell>
          <cell r="AY391">
            <v>0</v>
          </cell>
          <cell r="AZ391" t="str">
            <v>High</v>
          </cell>
          <cell r="BA391">
            <v>0</v>
          </cell>
          <cell r="BB391">
            <v>0</v>
          </cell>
          <cell r="BC391">
            <v>2</v>
          </cell>
          <cell r="BD391" t="str">
            <v>Same</v>
          </cell>
          <cell r="BF391">
            <v>-1.7611910639999999</v>
          </cell>
          <cell r="BH391">
            <v>-0.94773732399999999</v>
          </cell>
          <cell r="BK391">
            <v>-1.7611910639999999</v>
          </cell>
          <cell r="BL391">
            <v>-0.94773732399999999</v>
          </cell>
          <cell r="BM391">
            <v>0</v>
          </cell>
          <cell r="BN391">
            <v>0</v>
          </cell>
          <cell r="BO391">
            <v>79.36</v>
          </cell>
          <cell r="BP391" t="str">
            <v>National average</v>
          </cell>
          <cell r="BQ391" t="str">
            <v>Measure NZ: 79.36</v>
          </cell>
          <cell r="BR391" t="str">
            <v>Quarterly report of quarter APR-JUN2019</v>
          </cell>
          <cell r="BS391" t="str">
            <v>Quarterly report of quarter JUL-SEP2014</v>
          </cell>
          <cell r="BT391" t="str">
            <v>Quarterly report</v>
          </cell>
          <cell r="BU391">
            <v>43708</v>
          </cell>
        </row>
        <row r="392">
          <cell r="A392" t="str">
            <v>CulturalSupport</v>
          </cell>
          <cell r="B392">
            <v>11</v>
          </cell>
          <cell r="C392">
            <v>43556</v>
          </cell>
          <cell r="D392" t="str">
            <v>Qrt</v>
          </cell>
          <cell r="F392">
            <v>25</v>
          </cell>
          <cell r="G392">
            <v>20</v>
          </cell>
          <cell r="H392">
            <v>80</v>
          </cell>
          <cell r="I392" t="str">
            <v>Percentage of respondents who felt there was always cultural support when needed</v>
          </cell>
          <cell r="J392" t="str">
            <v>PTCT</v>
          </cell>
          <cell r="K392" t="str">
            <v>NEED</v>
          </cell>
          <cell r="N392" t="str">
            <v>P</v>
          </cell>
          <cell r="O392" t="str">
            <v>Rate</v>
          </cell>
          <cell r="Q392" t="str">
            <v>Y</v>
          </cell>
          <cell r="R392" t="str">
            <v>Northland DHB</v>
          </cell>
          <cell r="S392" t="str">
            <v>Y</v>
          </cell>
          <cell r="T392">
            <v>100</v>
          </cell>
          <cell r="V392">
            <v>0</v>
          </cell>
          <cell r="W392" t="str">
            <v>High</v>
          </cell>
          <cell r="X392">
            <v>79.356568365000001</v>
          </cell>
          <cell r="Y392" t="str">
            <v>LastPeriod</v>
          </cell>
          <cell r="AA392">
            <v>70</v>
          </cell>
          <cell r="AB392">
            <v>80</v>
          </cell>
          <cell r="AC392">
            <v>41821</v>
          </cell>
          <cell r="AD392">
            <v>43556</v>
          </cell>
          <cell r="AE392" t="str">
            <v>SRV</v>
          </cell>
          <cell r="AF392" t="str">
            <v>patients</v>
          </cell>
          <cell r="AH392">
            <v>208.29</v>
          </cell>
          <cell r="AJ392">
            <v>-0.88059553199999996</v>
          </cell>
          <cell r="AL392">
            <v>-0.473868662</v>
          </cell>
          <cell r="AM392">
            <v>2</v>
          </cell>
          <cell r="AN392" t="str">
            <v>PTCT35</v>
          </cell>
          <cell r="AO392" t="str">
            <v>Contributory needs</v>
          </cell>
          <cell r="AP392" t="str">
            <v>https://www.hqsc.govt.nz/our-programmes/health-quality-evaluation/projects/patient-experience/adult-inpatient-experience/</v>
          </cell>
          <cell r="AQ392" t="str">
            <v>https://www.hqsc.govt.nz/our-programmes/health-quality-evaluation/projects/patient-experience/</v>
          </cell>
          <cell r="AR392">
            <v>100</v>
          </cell>
          <cell r="AS392" t="str">
            <v>N</v>
          </cell>
          <cell r="AT392">
            <v>79.356568365000001</v>
          </cell>
          <cell r="AU392">
            <v>0.64343163540000003</v>
          </cell>
          <cell r="AV392">
            <v>0.41400426940000001</v>
          </cell>
          <cell r="AW392">
            <v>7.3882514203999996</v>
          </cell>
          <cell r="AX392">
            <v>20</v>
          </cell>
          <cell r="AY392">
            <v>0.09</v>
          </cell>
          <cell r="AZ392" t="str">
            <v>High</v>
          </cell>
          <cell r="BA392">
            <v>0.09</v>
          </cell>
          <cell r="BB392">
            <v>0.09</v>
          </cell>
          <cell r="BC392">
            <v>1.91</v>
          </cell>
          <cell r="BD392" t="str">
            <v>Better</v>
          </cell>
          <cell r="BF392">
            <v>-1.6819374659999999</v>
          </cell>
          <cell r="BH392">
            <v>-0.90508914399999996</v>
          </cell>
          <cell r="BK392">
            <v>-1.6819374659999999</v>
          </cell>
          <cell r="BL392">
            <v>-0.90508914399999996</v>
          </cell>
          <cell r="BM392">
            <v>0.09</v>
          </cell>
          <cell r="BN392">
            <v>0.09</v>
          </cell>
          <cell r="BO392">
            <v>79.36</v>
          </cell>
          <cell r="BP392" t="str">
            <v>Better than national by 0.09 Z Score</v>
          </cell>
          <cell r="BQ392" t="str">
            <v>Measure NZ: 79.36</v>
          </cell>
          <cell r="BR392" t="str">
            <v>Quarterly report of quarter APR-JUN2019</v>
          </cell>
          <cell r="BS392" t="str">
            <v>Quarterly report of quarter JUL-SEP2014</v>
          </cell>
          <cell r="BT392" t="str">
            <v>Quarterly report</v>
          </cell>
          <cell r="BU392">
            <v>43708</v>
          </cell>
        </row>
        <row r="393">
          <cell r="A393" t="str">
            <v>CulturalSupport</v>
          </cell>
          <cell r="B393">
            <v>123</v>
          </cell>
          <cell r="C393">
            <v>43556</v>
          </cell>
          <cell r="D393" t="str">
            <v>Qrt</v>
          </cell>
          <cell r="F393">
            <v>7</v>
          </cell>
          <cell r="G393">
            <v>6</v>
          </cell>
          <cell r="H393">
            <v>85.714285713999999</v>
          </cell>
          <cell r="I393" t="str">
            <v>Percentage of respondents who felt there was always cultural support when needed</v>
          </cell>
          <cell r="J393" t="str">
            <v>PTCT</v>
          </cell>
          <cell r="K393" t="str">
            <v>NEED</v>
          </cell>
          <cell r="N393" t="str">
            <v>P</v>
          </cell>
          <cell r="O393" t="str">
            <v>Rate</v>
          </cell>
          <cell r="Q393" t="str">
            <v>Y</v>
          </cell>
          <cell r="R393" t="str">
            <v>South Canterbury DHB</v>
          </cell>
          <cell r="S393" t="str">
            <v>Y</v>
          </cell>
          <cell r="T393">
            <v>100</v>
          </cell>
          <cell r="V393">
            <v>0</v>
          </cell>
          <cell r="W393" t="str">
            <v>High</v>
          </cell>
          <cell r="X393">
            <v>79.356568365000001</v>
          </cell>
          <cell r="Y393" t="str">
            <v>LastPeriod</v>
          </cell>
          <cell r="AA393">
            <v>66.666666667000001</v>
          </cell>
          <cell r="AB393">
            <v>85.714285713999999</v>
          </cell>
          <cell r="AC393">
            <v>41821</v>
          </cell>
          <cell r="AD393">
            <v>43556</v>
          </cell>
          <cell r="AE393" t="str">
            <v>SRV</v>
          </cell>
          <cell r="AF393" t="str">
            <v>patients</v>
          </cell>
          <cell r="AH393">
            <v>208.29</v>
          </cell>
          <cell r="AJ393">
            <v>-0.88059553199999996</v>
          </cell>
          <cell r="AL393">
            <v>-0.473868662</v>
          </cell>
          <cell r="AM393">
            <v>2</v>
          </cell>
          <cell r="AN393" t="str">
            <v>PTCT35</v>
          </cell>
          <cell r="AO393" t="str">
            <v>Contributory needs</v>
          </cell>
          <cell r="AP393" t="str">
            <v>https://www.hqsc.govt.nz/our-programmes/health-quality-evaluation/projects/patient-experience/adult-inpatient-experience/</v>
          </cell>
          <cell r="AQ393" t="str">
            <v>https://www.hqsc.govt.nz/our-programmes/health-quality-evaluation/projects/patient-experience/</v>
          </cell>
          <cell r="AR393">
            <v>100</v>
          </cell>
          <cell r="AS393" t="str">
            <v>N</v>
          </cell>
          <cell r="AT393">
            <v>79.356568365000001</v>
          </cell>
          <cell r="AU393">
            <v>6.3577173496999997</v>
          </cell>
          <cell r="AV393">
            <v>40.420569897999997</v>
          </cell>
          <cell r="AW393">
            <v>7.3882514203999996</v>
          </cell>
          <cell r="AX393">
            <v>20</v>
          </cell>
          <cell r="AY393">
            <v>0.86</v>
          </cell>
          <cell r="AZ393" t="str">
            <v>High</v>
          </cell>
          <cell r="BA393">
            <v>0.86</v>
          </cell>
          <cell r="BB393">
            <v>0.86</v>
          </cell>
          <cell r="BC393">
            <v>1.1399999999999999</v>
          </cell>
          <cell r="BD393" t="str">
            <v>Better</v>
          </cell>
          <cell r="BF393">
            <v>-1.003878906</v>
          </cell>
          <cell r="BH393">
            <v>-0.54021027499999996</v>
          </cell>
          <cell r="BK393">
            <v>-1.003878906</v>
          </cell>
          <cell r="BL393">
            <v>-0.54021027499999996</v>
          </cell>
          <cell r="BM393">
            <v>0.86</v>
          </cell>
          <cell r="BN393">
            <v>0.86</v>
          </cell>
          <cell r="BO393">
            <v>79.36</v>
          </cell>
          <cell r="BP393" t="str">
            <v>Better than national by 0.86 Z Score</v>
          </cell>
          <cell r="BQ393" t="str">
            <v>Measure NZ: 79.36</v>
          </cell>
          <cell r="BR393" t="str">
            <v>Quarterly report of quarter APR-JUN2019</v>
          </cell>
          <cell r="BS393" t="str">
            <v>Quarterly report of quarter JUL-SEP2014</v>
          </cell>
          <cell r="BT393" t="str">
            <v>Quarterly report</v>
          </cell>
          <cell r="BU393">
            <v>43708</v>
          </cell>
        </row>
        <row r="394">
          <cell r="A394" t="str">
            <v>CulturalSupport</v>
          </cell>
          <cell r="B394">
            <v>160</v>
          </cell>
          <cell r="C394">
            <v>43556</v>
          </cell>
          <cell r="D394" t="str">
            <v>Qrt</v>
          </cell>
          <cell r="F394">
            <v>23</v>
          </cell>
          <cell r="G394">
            <v>17</v>
          </cell>
          <cell r="H394">
            <v>73.913043478000006</v>
          </cell>
          <cell r="I394" t="str">
            <v>Percentage of respondents who felt there was always cultural support when needed</v>
          </cell>
          <cell r="J394" t="str">
            <v>PTCT</v>
          </cell>
          <cell r="K394" t="str">
            <v>NEED</v>
          </cell>
          <cell r="N394" t="str">
            <v>P</v>
          </cell>
          <cell r="O394" t="str">
            <v>Rate</v>
          </cell>
          <cell r="Q394" t="str">
            <v>Y</v>
          </cell>
          <cell r="R394" t="str">
            <v>Southern DHB</v>
          </cell>
          <cell r="S394" t="str">
            <v>Y</v>
          </cell>
          <cell r="T394">
            <v>100</v>
          </cell>
          <cell r="V394">
            <v>0</v>
          </cell>
          <cell r="W394" t="str">
            <v>High</v>
          </cell>
          <cell r="X394">
            <v>79.356568365000001</v>
          </cell>
          <cell r="Y394" t="str">
            <v>LastPeriod</v>
          </cell>
          <cell r="AA394">
            <v>69.230769230999996</v>
          </cell>
          <cell r="AB394">
            <v>73.913043478000006</v>
          </cell>
          <cell r="AC394">
            <v>41821</v>
          </cell>
          <cell r="AD394">
            <v>43556</v>
          </cell>
          <cell r="AE394" t="str">
            <v>SRV</v>
          </cell>
          <cell r="AF394" t="str">
            <v>patients</v>
          </cell>
          <cell r="AH394">
            <v>208.29</v>
          </cell>
          <cell r="AJ394">
            <v>-0.88059553199999996</v>
          </cell>
          <cell r="AL394">
            <v>-0.473868662</v>
          </cell>
          <cell r="AM394">
            <v>2</v>
          </cell>
          <cell r="AN394" t="str">
            <v>PTCT35</v>
          </cell>
          <cell r="AO394" t="str">
            <v>Contributory needs</v>
          </cell>
          <cell r="AP394" t="str">
            <v>https://www.hqsc.govt.nz/our-programmes/health-quality-evaluation/projects/patient-experience/adult-inpatient-experience/</v>
          </cell>
          <cell r="AQ394" t="str">
            <v>https://www.hqsc.govt.nz/our-programmes/health-quality-evaluation/projects/patient-experience/</v>
          </cell>
          <cell r="AR394">
            <v>100</v>
          </cell>
          <cell r="AS394" t="str">
            <v>N</v>
          </cell>
          <cell r="AT394">
            <v>79.356568365000001</v>
          </cell>
          <cell r="AU394">
            <v>-5.4435248859999996</v>
          </cell>
          <cell r="AV394">
            <v>29.631963188</v>
          </cell>
          <cell r="AW394">
            <v>7.3882514203999996</v>
          </cell>
          <cell r="AX394">
            <v>20</v>
          </cell>
          <cell r="AY394">
            <v>-0.74</v>
          </cell>
          <cell r="AZ394" t="str">
            <v>High</v>
          </cell>
          <cell r="BA394">
            <v>-0.74</v>
          </cell>
          <cell r="BB394">
            <v>-0.74</v>
          </cell>
          <cell r="BC394">
            <v>2.74</v>
          </cell>
          <cell r="BD394" t="str">
            <v>Worse</v>
          </cell>
          <cell r="BF394">
            <v>-2.4128317579999998</v>
          </cell>
          <cell r="BH394">
            <v>-1.298400134</v>
          </cell>
          <cell r="BK394">
            <v>-2.4128317579999998</v>
          </cell>
          <cell r="BL394">
            <v>-1.298400134</v>
          </cell>
          <cell r="BM394">
            <v>0.74</v>
          </cell>
          <cell r="BN394">
            <v>0.74</v>
          </cell>
          <cell r="BO394">
            <v>79.36</v>
          </cell>
          <cell r="BP394" t="str">
            <v>Worse than national by 0.74 Z Score</v>
          </cell>
          <cell r="BQ394" t="str">
            <v>Measure NZ: 79.36</v>
          </cell>
          <cell r="BR394" t="str">
            <v>Quarterly report of quarter APR-JUN2019</v>
          </cell>
          <cell r="BS394" t="str">
            <v>Quarterly report of quarter JUL-SEP2014</v>
          </cell>
          <cell r="BT394" t="str">
            <v>Quarterly report</v>
          </cell>
          <cell r="BU394">
            <v>43708</v>
          </cell>
        </row>
        <row r="395">
          <cell r="A395" t="str">
            <v>CulturalSupport</v>
          </cell>
          <cell r="B395">
            <v>71</v>
          </cell>
          <cell r="C395">
            <v>43556</v>
          </cell>
          <cell r="D395" t="str">
            <v>Qrt</v>
          </cell>
          <cell r="F395">
            <v>12</v>
          </cell>
          <cell r="G395">
            <v>9</v>
          </cell>
          <cell r="H395">
            <v>75</v>
          </cell>
          <cell r="I395" t="str">
            <v>Percentage of respondents who felt there was always cultural support when needed</v>
          </cell>
          <cell r="J395" t="str">
            <v>PTCT</v>
          </cell>
          <cell r="K395" t="str">
            <v>NEED</v>
          </cell>
          <cell r="N395" t="str">
            <v>P</v>
          </cell>
          <cell r="O395" t="str">
            <v>Rate</v>
          </cell>
          <cell r="Q395" t="str">
            <v>Y</v>
          </cell>
          <cell r="R395" t="str">
            <v>Taranaki DHB</v>
          </cell>
          <cell r="S395" t="str">
            <v>Y</v>
          </cell>
          <cell r="T395">
            <v>100</v>
          </cell>
          <cell r="V395">
            <v>0</v>
          </cell>
          <cell r="W395" t="str">
            <v>High</v>
          </cell>
          <cell r="X395">
            <v>79.356568365000001</v>
          </cell>
          <cell r="Y395" t="str">
            <v>LastPeriod</v>
          </cell>
          <cell r="AA395">
            <v>73.684210526000001</v>
          </cell>
          <cell r="AB395">
            <v>75</v>
          </cell>
          <cell r="AC395">
            <v>41821</v>
          </cell>
          <cell r="AD395">
            <v>43556</v>
          </cell>
          <cell r="AE395" t="str">
            <v>SRV</v>
          </cell>
          <cell r="AF395" t="str">
            <v>patients</v>
          </cell>
          <cell r="AH395">
            <v>208.29</v>
          </cell>
          <cell r="AJ395">
            <v>-0.88059553199999996</v>
          </cell>
          <cell r="AL395">
            <v>-0.473868662</v>
          </cell>
          <cell r="AM395">
            <v>2</v>
          </cell>
          <cell r="AN395" t="str">
            <v>PTCT35</v>
          </cell>
          <cell r="AO395" t="str">
            <v>Contributory needs</v>
          </cell>
          <cell r="AP395" t="str">
            <v>https://www.hqsc.govt.nz/our-programmes/health-quality-evaluation/projects/patient-experience/adult-inpatient-experience/</v>
          </cell>
          <cell r="AQ395" t="str">
            <v>https://www.hqsc.govt.nz/our-programmes/health-quality-evaluation/projects/patient-experience/</v>
          </cell>
          <cell r="AR395">
            <v>100</v>
          </cell>
          <cell r="AS395" t="str">
            <v>N</v>
          </cell>
          <cell r="AT395">
            <v>79.356568365000001</v>
          </cell>
          <cell r="AU395">
            <v>-4.3565683650000002</v>
          </cell>
          <cell r="AV395">
            <v>18.979687916</v>
          </cell>
          <cell r="AW395">
            <v>7.3882514203999996</v>
          </cell>
          <cell r="AX395">
            <v>20</v>
          </cell>
          <cell r="AY395">
            <v>-0.59</v>
          </cell>
          <cell r="AZ395" t="str">
            <v>High</v>
          </cell>
          <cell r="BA395">
            <v>-0.59</v>
          </cell>
          <cell r="BB395">
            <v>-0.59</v>
          </cell>
          <cell r="BC395">
            <v>2.59</v>
          </cell>
          <cell r="BD395" t="str">
            <v>Worse</v>
          </cell>
          <cell r="BF395">
            <v>-2.2807424279999999</v>
          </cell>
          <cell r="BH395">
            <v>-1.2273198350000001</v>
          </cell>
          <cell r="BK395">
            <v>-2.2807424279999999</v>
          </cell>
          <cell r="BL395">
            <v>-1.2273198350000001</v>
          </cell>
          <cell r="BM395">
            <v>0.59</v>
          </cell>
          <cell r="BN395">
            <v>0.59</v>
          </cell>
          <cell r="BO395">
            <v>79.36</v>
          </cell>
          <cell r="BP395" t="str">
            <v>Worse than national by 0.59 Z Score</v>
          </cell>
          <cell r="BQ395" t="str">
            <v>Measure NZ: 79.36</v>
          </cell>
          <cell r="BR395" t="str">
            <v>Quarterly report of quarter APR-JUN2019</v>
          </cell>
          <cell r="BS395" t="str">
            <v>Quarterly report of quarter JUL-SEP2014</v>
          </cell>
          <cell r="BT395" t="str">
            <v>Quarterly report</v>
          </cell>
          <cell r="BU395">
            <v>43708</v>
          </cell>
        </row>
        <row r="396">
          <cell r="A396" t="str">
            <v>CulturalSupport</v>
          </cell>
          <cell r="B396">
            <v>31</v>
          </cell>
          <cell r="C396">
            <v>43556</v>
          </cell>
          <cell r="D396" t="str">
            <v>Qrt</v>
          </cell>
          <cell r="F396">
            <v>29</v>
          </cell>
          <cell r="G396">
            <v>25</v>
          </cell>
          <cell r="H396">
            <v>86.206896552000003</v>
          </cell>
          <cell r="I396" t="str">
            <v>Percentage of respondents who felt there was always cultural support when needed</v>
          </cell>
          <cell r="J396" t="str">
            <v>PTCT</v>
          </cell>
          <cell r="K396" t="str">
            <v>NEED</v>
          </cell>
          <cell r="N396" t="str">
            <v>P</v>
          </cell>
          <cell r="O396" t="str">
            <v>Rate</v>
          </cell>
          <cell r="Q396" t="str">
            <v>Y</v>
          </cell>
          <cell r="R396" t="str">
            <v>Waikato DHB</v>
          </cell>
          <cell r="S396" t="str">
            <v>Y</v>
          </cell>
          <cell r="T396">
            <v>100</v>
          </cell>
          <cell r="V396">
            <v>0</v>
          </cell>
          <cell r="W396" t="str">
            <v>High</v>
          </cell>
          <cell r="X396">
            <v>79.356568365000001</v>
          </cell>
          <cell r="Y396" t="str">
            <v>LastPeriod</v>
          </cell>
          <cell r="AA396">
            <v>87.5</v>
          </cell>
          <cell r="AB396">
            <v>86.206896552000003</v>
          </cell>
          <cell r="AC396">
            <v>41821</v>
          </cell>
          <cell r="AD396">
            <v>43556</v>
          </cell>
          <cell r="AE396" t="str">
            <v>SRV</v>
          </cell>
          <cell r="AF396" t="str">
            <v>patients</v>
          </cell>
          <cell r="AH396">
            <v>208.29</v>
          </cell>
          <cell r="AJ396">
            <v>-0.88059553199999996</v>
          </cell>
          <cell r="AL396">
            <v>-0.473868662</v>
          </cell>
          <cell r="AM396">
            <v>2</v>
          </cell>
          <cell r="AN396" t="str">
            <v>PTCT35</v>
          </cell>
          <cell r="AO396" t="str">
            <v>Contributory needs</v>
          </cell>
          <cell r="AP396" t="str">
            <v>https://www.hqsc.govt.nz/our-programmes/health-quality-evaluation/projects/patient-experience/adult-inpatient-experience/</v>
          </cell>
          <cell r="AQ396" t="str">
            <v>https://www.hqsc.govt.nz/our-programmes/health-quality-evaluation/projects/patient-experience/</v>
          </cell>
          <cell r="AR396">
            <v>100</v>
          </cell>
          <cell r="AS396" t="str">
            <v>N</v>
          </cell>
          <cell r="AT396">
            <v>79.356568365000001</v>
          </cell>
          <cell r="AU396">
            <v>6.8503281870999997</v>
          </cell>
          <cell r="AV396">
            <v>46.926996271</v>
          </cell>
          <cell r="AW396">
            <v>7.3882514203999996</v>
          </cell>
          <cell r="AX396">
            <v>20</v>
          </cell>
          <cell r="AY396">
            <v>0.93</v>
          </cell>
          <cell r="AZ396" t="str">
            <v>High</v>
          </cell>
          <cell r="BA396">
            <v>0.93</v>
          </cell>
          <cell r="BB396">
            <v>0.93</v>
          </cell>
          <cell r="BC396">
            <v>1.07</v>
          </cell>
          <cell r="BD396" t="str">
            <v>Better</v>
          </cell>
          <cell r="BF396">
            <v>-0.94223721900000001</v>
          </cell>
          <cell r="BH396">
            <v>-0.50703946799999999</v>
          </cell>
          <cell r="BK396">
            <v>-0.94223721900000001</v>
          </cell>
          <cell r="BL396">
            <v>-0.50703946799999999</v>
          </cell>
          <cell r="BM396">
            <v>0.93</v>
          </cell>
          <cell r="BN396">
            <v>0.93</v>
          </cell>
          <cell r="BO396">
            <v>79.36</v>
          </cell>
          <cell r="BP396" t="str">
            <v>Better than national by 0.93 Z Score</v>
          </cell>
          <cell r="BQ396" t="str">
            <v>Measure NZ: 79.36</v>
          </cell>
          <cell r="BR396" t="str">
            <v>Quarterly report of quarter APR-JUN2019</v>
          </cell>
          <cell r="BS396" t="str">
            <v>Quarterly report of quarter JUL-SEP2014</v>
          </cell>
          <cell r="BT396" t="str">
            <v>Quarterly report</v>
          </cell>
          <cell r="BU396">
            <v>43708</v>
          </cell>
        </row>
        <row r="397">
          <cell r="A397" t="str">
            <v>CulturalSupport</v>
          </cell>
          <cell r="B397">
            <v>93</v>
          </cell>
          <cell r="C397">
            <v>43556</v>
          </cell>
          <cell r="D397" t="str">
            <v>Qrt</v>
          </cell>
          <cell r="F397">
            <v>13</v>
          </cell>
          <cell r="G397">
            <v>11</v>
          </cell>
          <cell r="H397">
            <v>84.615384614999996</v>
          </cell>
          <cell r="I397" t="str">
            <v>Percentage of respondents who felt there was always cultural support when needed</v>
          </cell>
          <cell r="J397" t="str">
            <v>PTCT</v>
          </cell>
          <cell r="K397" t="str">
            <v>NEED</v>
          </cell>
          <cell r="N397" t="str">
            <v>P</v>
          </cell>
          <cell r="O397" t="str">
            <v>Rate</v>
          </cell>
          <cell r="Q397" t="str">
            <v>Y</v>
          </cell>
          <cell r="R397" t="str">
            <v>Wairarapa DHB</v>
          </cell>
          <cell r="S397" t="str">
            <v>Y</v>
          </cell>
          <cell r="T397">
            <v>100</v>
          </cell>
          <cell r="V397">
            <v>0</v>
          </cell>
          <cell r="W397" t="str">
            <v>High</v>
          </cell>
          <cell r="X397">
            <v>79.356568365000001</v>
          </cell>
          <cell r="Y397" t="str">
            <v>LastPeriod</v>
          </cell>
          <cell r="AA397">
            <v>92.307692308</v>
          </cell>
          <cell r="AB397">
            <v>84.615384614999996</v>
          </cell>
          <cell r="AC397">
            <v>41821</v>
          </cell>
          <cell r="AD397">
            <v>43556</v>
          </cell>
          <cell r="AE397" t="str">
            <v>SRV</v>
          </cell>
          <cell r="AF397" t="str">
            <v>patients</v>
          </cell>
          <cell r="AH397">
            <v>208.29</v>
          </cell>
          <cell r="AJ397">
            <v>-0.88059553199999996</v>
          </cell>
          <cell r="AL397">
            <v>-0.473868662</v>
          </cell>
          <cell r="AM397">
            <v>2</v>
          </cell>
          <cell r="AN397" t="str">
            <v>PTCT35</v>
          </cell>
          <cell r="AO397" t="str">
            <v>Contributory needs</v>
          </cell>
          <cell r="AP397" t="str">
            <v>https://www.hqsc.govt.nz/our-programmes/health-quality-evaluation/projects/patient-experience/adult-inpatient-experience/</v>
          </cell>
          <cell r="AQ397" t="str">
            <v>https://www.hqsc.govt.nz/our-programmes/health-quality-evaluation/projects/patient-experience/</v>
          </cell>
          <cell r="AR397">
            <v>100</v>
          </cell>
          <cell r="AS397" t="str">
            <v>N</v>
          </cell>
          <cell r="AT397">
            <v>79.356568365000001</v>
          </cell>
          <cell r="AU397">
            <v>5.2588162507999998</v>
          </cell>
          <cell r="AV397">
            <v>27.655148358999998</v>
          </cell>
          <cell r="AW397">
            <v>7.3882514203999996</v>
          </cell>
          <cell r="AX397">
            <v>20</v>
          </cell>
          <cell r="AY397">
            <v>0.71</v>
          </cell>
          <cell r="AZ397" t="str">
            <v>High</v>
          </cell>
          <cell r="BA397">
            <v>0.71</v>
          </cell>
          <cell r="BB397">
            <v>0.71</v>
          </cell>
          <cell r="BC397">
            <v>1.29</v>
          </cell>
          <cell r="BD397" t="str">
            <v>Better</v>
          </cell>
          <cell r="BF397">
            <v>-1.1359682360000001</v>
          </cell>
          <cell r="BH397">
            <v>-0.61129057399999998</v>
          </cell>
          <cell r="BK397">
            <v>-1.1359682360000001</v>
          </cell>
          <cell r="BL397">
            <v>-0.61129057399999998</v>
          </cell>
          <cell r="BM397">
            <v>0.71</v>
          </cell>
          <cell r="BN397">
            <v>0.71</v>
          </cell>
          <cell r="BO397">
            <v>79.36</v>
          </cell>
          <cell r="BP397" t="str">
            <v>Better than national by 0.71 Z Score</v>
          </cell>
          <cell r="BQ397" t="str">
            <v>Measure NZ: 79.36</v>
          </cell>
          <cell r="BR397" t="str">
            <v>Quarterly report of quarter APR-JUN2019</v>
          </cell>
          <cell r="BS397" t="str">
            <v>Quarterly report of quarter JUL-SEP2014</v>
          </cell>
          <cell r="BT397" t="str">
            <v>Quarterly report</v>
          </cell>
          <cell r="BU397">
            <v>43708</v>
          </cell>
        </row>
        <row r="398">
          <cell r="A398" t="str">
            <v>CulturalSupport</v>
          </cell>
          <cell r="B398">
            <v>21</v>
          </cell>
          <cell r="C398">
            <v>43556</v>
          </cell>
          <cell r="D398" t="str">
            <v>Qrt</v>
          </cell>
          <cell r="F398">
            <v>21</v>
          </cell>
          <cell r="G398">
            <v>16</v>
          </cell>
          <cell r="H398">
            <v>76.190476189999998</v>
          </cell>
          <cell r="I398" t="str">
            <v>Percentage of respondents who felt there was always cultural support when needed</v>
          </cell>
          <cell r="J398" t="str">
            <v>PTCT</v>
          </cell>
          <cell r="K398" t="str">
            <v>NEED</v>
          </cell>
          <cell r="N398" t="str">
            <v>P</v>
          </cell>
          <cell r="O398" t="str">
            <v>Rate</v>
          </cell>
          <cell r="Q398" t="str">
            <v>Y</v>
          </cell>
          <cell r="R398" t="str">
            <v>Waitemata DHB</v>
          </cell>
          <cell r="S398" t="str">
            <v>Y</v>
          </cell>
          <cell r="T398">
            <v>100</v>
          </cell>
          <cell r="V398">
            <v>0</v>
          </cell>
          <cell r="W398" t="str">
            <v>High</v>
          </cell>
          <cell r="X398">
            <v>79.356568365000001</v>
          </cell>
          <cell r="Y398" t="str">
            <v>LastPeriod</v>
          </cell>
          <cell r="AA398">
            <v>66.666666667000001</v>
          </cell>
          <cell r="AB398">
            <v>76.190476189999998</v>
          </cell>
          <cell r="AC398">
            <v>41821</v>
          </cell>
          <cell r="AD398">
            <v>43556</v>
          </cell>
          <cell r="AE398" t="str">
            <v>SRV</v>
          </cell>
          <cell r="AF398" t="str">
            <v>patients</v>
          </cell>
          <cell r="AH398">
            <v>208.29</v>
          </cell>
          <cell r="AJ398">
            <v>-0.88059553199999996</v>
          </cell>
          <cell r="AL398">
            <v>-0.473868662</v>
          </cell>
          <cell r="AM398">
            <v>2</v>
          </cell>
          <cell r="AN398" t="str">
            <v>PTCT35</v>
          </cell>
          <cell r="AO398" t="str">
            <v>Contributory needs</v>
          </cell>
          <cell r="AP398" t="str">
            <v>https://www.hqsc.govt.nz/our-programmes/health-quality-evaluation/projects/patient-experience/adult-inpatient-experience/</v>
          </cell>
          <cell r="AQ398" t="str">
            <v>https://www.hqsc.govt.nz/our-programmes/health-quality-evaluation/projects/patient-experience/</v>
          </cell>
          <cell r="AR398">
            <v>100</v>
          </cell>
          <cell r="AS398" t="str">
            <v>N</v>
          </cell>
          <cell r="AT398">
            <v>79.356568365000001</v>
          </cell>
          <cell r="AU398">
            <v>-3.1660921740000001</v>
          </cell>
          <cell r="AV398">
            <v>10.024139655000001</v>
          </cell>
          <cell r="AW398">
            <v>7.3882514203999996</v>
          </cell>
          <cell r="AX398">
            <v>20</v>
          </cell>
          <cell r="AY398">
            <v>-0.43</v>
          </cell>
          <cell r="AZ398" t="str">
            <v>High</v>
          </cell>
          <cell r="BA398">
            <v>-0.43</v>
          </cell>
          <cell r="BB398">
            <v>-0.43</v>
          </cell>
          <cell r="BC398">
            <v>2.4300000000000002</v>
          </cell>
          <cell r="BD398" t="str">
            <v>Worse</v>
          </cell>
          <cell r="BF398">
            <v>-2.1398471429999999</v>
          </cell>
          <cell r="BH398">
            <v>-1.151500849</v>
          </cell>
          <cell r="BK398">
            <v>-2.1398471429999999</v>
          </cell>
          <cell r="BL398">
            <v>-1.151500849</v>
          </cell>
          <cell r="BM398">
            <v>0.43</v>
          </cell>
          <cell r="BN398">
            <v>0.43</v>
          </cell>
          <cell r="BO398">
            <v>79.36</v>
          </cell>
          <cell r="BP398" t="str">
            <v>Worse than national by 0.43 Z Score</v>
          </cell>
          <cell r="BQ398" t="str">
            <v>Measure NZ: 79.36</v>
          </cell>
          <cell r="BR398" t="str">
            <v>Quarterly report of quarter APR-JUN2019</v>
          </cell>
          <cell r="BS398" t="str">
            <v>Quarterly report of quarter JUL-SEP2014</v>
          </cell>
          <cell r="BT398" t="str">
            <v>Quarterly report</v>
          </cell>
          <cell r="BU398">
            <v>43708</v>
          </cell>
        </row>
        <row r="399">
          <cell r="A399" t="str">
            <v>CulturalSupport</v>
          </cell>
          <cell r="B399">
            <v>111</v>
          </cell>
          <cell r="C399">
            <v>43556</v>
          </cell>
          <cell r="D399" t="str">
            <v>Qrt</v>
          </cell>
          <cell r="F399">
            <v>11</v>
          </cell>
          <cell r="G399">
            <v>10</v>
          </cell>
          <cell r="H399">
            <v>90.909090909</v>
          </cell>
          <cell r="I399" t="str">
            <v>Percentage of respondents who felt there was always cultural support when needed</v>
          </cell>
          <cell r="J399" t="str">
            <v>PTCT</v>
          </cell>
          <cell r="K399" t="str">
            <v>NEED</v>
          </cell>
          <cell r="N399" t="str">
            <v>P</v>
          </cell>
          <cell r="O399" t="str">
            <v>Rate</v>
          </cell>
          <cell r="Q399" t="str">
            <v>Y</v>
          </cell>
          <cell r="R399" t="str">
            <v>West Coast DHB</v>
          </cell>
          <cell r="S399" t="str">
            <v>Y</v>
          </cell>
          <cell r="T399">
            <v>100</v>
          </cell>
          <cell r="V399">
            <v>0</v>
          </cell>
          <cell r="W399" t="str">
            <v>High</v>
          </cell>
          <cell r="X399">
            <v>79.356568365000001</v>
          </cell>
          <cell r="Y399" t="str">
            <v>LastPeriod</v>
          </cell>
          <cell r="AB399">
            <v>90.909090909</v>
          </cell>
          <cell r="AC399">
            <v>41821</v>
          </cell>
          <cell r="AD399">
            <v>43556</v>
          </cell>
          <cell r="AE399" t="str">
            <v>SRV</v>
          </cell>
          <cell r="AF399" t="str">
            <v>patients</v>
          </cell>
          <cell r="AH399">
            <v>208.29</v>
          </cell>
          <cell r="AJ399">
            <v>-0.88059553199999996</v>
          </cell>
          <cell r="AL399">
            <v>-0.473868662</v>
          </cell>
          <cell r="AM399">
            <v>2</v>
          </cell>
          <cell r="AN399" t="str">
            <v>PTCT35</v>
          </cell>
          <cell r="AO399" t="str">
            <v>Contributory needs</v>
          </cell>
          <cell r="AP399" t="str">
            <v>https://www.hqsc.govt.nz/our-programmes/health-quality-evaluation/projects/patient-experience/adult-inpatient-experience/</v>
          </cell>
          <cell r="AQ399" t="str">
            <v>https://www.hqsc.govt.nz/our-programmes/health-quality-evaluation/projects/patient-experience/</v>
          </cell>
          <cell r="AR399">
            <v>100</v>
          </cell>
          <cell r="AS399" t="str">
            <v>N</v>
          </cell>
          <cell r="AT399">
            <v>79.356568365000001</v>
          </cell>
          <cell r="AU399">
            <v>11.552522544</v>
          </cell>
          <cell r="AV399">
            <v>133.46077714</v>
          </cell>
          <cell r="AW399">
            <v>7.3882514203999996</v>
          </cell>
          <cell r="AX399">
            <v>20</v>
          </cell>
          <cell r="AY399">
            <v>1.56</v>
          </cell>
          <cell r="AZ399" t="str">
            <v>High</v>
          </cell>
          <cell r="BA399">
            <v>1.56</v>
          </cell>
          <cell r="BB399">
            <v>1.56</v>
          </cell>
          <cell r="BC399">
            <v>0.72</v>
          </cell>
          <cell r="BD399" t="str">
            <v>Better</v>
          </cell>
          <cell r="BF399">
            <v>-0.63402878299999998</v>
          </cell>
          <cell r="BH399">
            <v>-0.34118543699999998</v>
          </cell>
          <cell r="BK399">
            <v>-0.63402878299999998</v>
          </cell>
          <cell r="BL399">
            <v>-0.34118543699999998</v>
          </cell>
          <cell r="BM399">
            <v>1.56</v>
          </cell>
          <cell r="BN399">
            <v>1.56</v>
          </cell>
          <cell r="BO399">
            <v>79.36</v>
          </cell>
          <cell r="BP399" t="str">
            <v>Better than national by 1.56 Z Score</v>
          </cell>
          <cell r="BQ399" t="str">
            <v>Measure NZ: 79.36</v>
          </cell>
          <cell r="BR399" t="str">
            <v>Quarterly report of quarter APR-JUN2019</v>
          </cell>
          <cell r="BS399" t="str">
            <v>Quarterly report of quarter JUL-SEP2014</v>
          </cell>
          <cell r="BT399" t="str">
            <v>Quarterly report</v>
          </cell>
          <cell r="BU399">
            <v>43708</v>
          </cell>
        </row>
        <row r="400">
          <cell r="A400" t="str">
            <v>CulturalSupport</v>
          </cell>
          <cell r="B400">
            <v>82</v>
          </cell>
          <cell r="C400">
            <v>43556</v>
          </cell>
          <cell r="D400" t="str">
            <v>Qrt</v>
          </cell>
          <cell r="F400">
            <v>9</v>
          </cell>
          <cell r="G400">
            <v>7</v>
          </cell>
          <cell r="H400">
            <v>77.777777778000001</v>
          </cell>
          <cell r="I400" t="str">
            <v>Percentage of respondents who felt there was always cultural support when needed</v>
          </cell>
          <cell r="J400" t="str">
            <v>PTCT</v>
          </cell>
          <cell r="K400" t="str">
            <v>NEED</v>
          </cell>
          <cell r="N400" t="str">
            <v>P</v>
          </cell>
          <cell r="O400" t="str">
            <v>Rate</v>
          </cell>
          <cell r="Q400" t="str">
            <v>Y</v>
          </cell>
          <cell r="R400" t="str">
            <v>Whanganui DHB</v>
          </cell>
          <cell r="S400" t="str">
            <v>Y</v>
          </cell>
          <cell r="T400">
            <v>100</v>
          </cell>
          <cell r="V400">
            <v>0</v>
          </cell>
          <cell r="W400" t="str">
            <v>High</v>
          </cell>
          <cell r="X400">
            <v>79.356568365000001</v>
          </cell>
          <cell r="Y400" t="str">
            <v>LastPeriod</v>
          </cell>
          <cell r="AA400">
            <v>80</v>
          </cell>
          <cell r="AB400">
            <v>77.777777778000001</v>
          </cell>
          <cell r="AC400">
            <v>41821</v>
          </cell>
          <cell r="AD400">
            <v>43556</v>
          </cell>
          <cell r="AE400" t="str">
            <v>SRV</v>
          </cell>
          <cell r="AF400" t="str">
            <v>patients</v>
          </cell>
          <cell r="AH400">
            <v>208.29</v>
          </cell>
          <cell r="AJ400">
            <v>-0.88059553199999996</v>
          </cell>
          <cell r="AL400">
            <v>-0.473868662</v>
          </cell>
          <cell r="AM400">
            <v>2</v>
          </cell>
          <cell r="AN400" t="str">
            <v>PTCT35</v>
          </cell>
          <cell r="AO400" t="str">
            <v>Contributory needs</v>
          </cell>
          <cell r="AP400" t="str">
            <v>https://www.hqsc.govt.nz/our-programmes/health-quality-evaluation/projects/patient-experience/adult-inpatient-experience/</v>
          </cell>
          <cell r="AQ400" t="str">
            <v>https://www.hqsc.govt.nz/our-programmes/health-quality-evaluation/projects/patient-experience/</v>
          </cell>
          <cell r="AR400">
            <v>100</v>
          </cell>
          <cell r="AS400" t="str">
            <v>N</v>
          </cell>
          <cell r="AT400">
            <v>79.356568365000001</v>
          </cell>
          <cell r="AU400">
            <v>-1.5787905870000001</v>
          </cell>
          <cell r="AV400">
            <v>2.4925797170999999</v>
          </cell>
          <cell r="AW400">
            <v>7.3882514203999996</v>
          </cell>
          <cell r="AX400">
            <v>20</v>
          </cell>
          <cell r="AY400">
            <v>-0.21</v>
          </cell>
          <cell r="AZ400" t="str">
            <v>High</v>
          </cell>
          <cell r="BA400">
            <v>-0.21</v>
          </cell>
          <cell r="BB400">
            <v>-0.21</v>
          </cell>
          <cell r="BC400">
            <v>2.21</v>
          </cell>
          <cell r="BD400" t="str">
            <v>Worse</v>
          </cell>
          <cell r="BF400">
            <v>-1.9461161259999999</v>
          </cell>
          <cell r="BH400">
            <v>-1.0472497430000001</v>
          </cell>
          <cell r="BK400">
            <v>-1.9461161259999999</v>
          </cell>
          <cell r="BL400">
            <v>-1.0472497430000001</v>
          </cell>
          <cell r="BM400">
            <v>0.21</v>
          </cell>
          <cell r="BN400">
            <v>0.21</v>
          </cell>
          <cell r="BO400">
            <v>79.36</v>
          </cell>
          <cell r="BP400" t="str">
            <v>Worse than national by 0.21 Z Score</v>
          </cell>
          <cell r="BQ400" t="str">
            <v>Measure NZ: 79.36</v>
          </cell>
          <cell r="BR400" t="str">
            <v>Quarterly report of quarter APR-JUN2019</v>
          </cell>
          <cell r="BS400" t="str">
            <v>Quarterly report of quarter JUL-SEP2014</v>
          </cell>
          <cell r="BT400" t="str">
            <v>Quarterly report</v>
          </cell>
          <cell r="BU400">
            <v>43708</v>
          </cell>
        </row>
        <row r="401">
          <cell r="A401" t="str">
            <v>DVT/PE</v>
          </cell>
          <cell r="B401">
            <v>22</v>
          </cell>
          <cell r="C401">
            <v>43466</v>
          </cell>
          <cell r="D401" t="str">
            <v>Qrt</v>
          </cell>
          <cell r="F401">
            <v>33.011346908999997</v>
          </cell>
          <cell r="G401">
            <v>32</v>
          </cell>
          <cell r="H401">
            <v>0.96936365810000003</v>
          </cell>
          <cell r="I401" t="str">
            <v>O/E ratio of postoperative DVT/PE cases in hospitals</v>
          </cell>
          <cell r="J401" t="str">
            <v>SFTY</v>
          </cell>
          <cell r="K401" t="str">
            <v>SS</v>
          </cell>
          <cell r="L401" t="str">
            <v>SS</v>
          </cell>
          <cell r="N401" t="str">
            <v>O</v>
          </cell>
          <cell r="O401" t="str">
            <v>Ratio</v>
          </cell>
          <cell r="P401" t="str">
            <v>Y</v>
          </cell>
          <cell r="Q401" t="str">
            <v>Y</v>
          </cell>
          <cell r="R401" t="str">
            <v>Auckland DHB</v>
          </cell>
          <cell r="T401">
            <v>1</v>
          </cell>
          <cell r="U401" t="str">
            <v>Control</v>
          </cell>
          <cell r="W401" t="str">
            <v>Low</v>
          </cell>
          <cell r="X401">
            <v>0.9819455856</v>
          </cell>
          <cell r="Y401" t="str">
            <v>Last12MAvg</v>
          </cell>
          <cell r="Z401" t="str">
            <v>Worse</v>
          </cell>
          <cell r="AA401">
            <v>0.93008234079999996</v>
          </cell>
          <cell r="AB401">
            <v>1.0416420231000001</v>
          </cell>
          <cell r="AC401">
            <v>38718</v>
          </cell>
          <cell r="AD401">
            <v>43466</v>
          </cell>
          <cell r="AE401" t="str">
            <v>SRV</v>
          </cell>
          <cell r="AF401" t="str">
            <v>patients</v>
          </cell>
          <cell r="AG401">
            <v>76.5</v>
          </cell>
          <cell r="AH401">
            <v>296.25</v>
          </cell>
          <cell r="AI401">
            <v>0.23344536399999999</v>
          </cell>
          <cell r="AJ401">
            <v>0.44228868999999998</v>
          </cell>
          <cell r="AK401">
            <v>0.97236992</v>
          </cell>
          <cell r="AL401">
            <v>-0.896872742</v>
          </cell>
          <cell r="AM401">
            <v>2</v>
          </cell>
          <cell r="AN401" t="str">
            <v>SFTY08</v>
          </cell>
          <cell r="AO401" t="str">
            <v>Contributory safe surgery</v>
          </cell>
          <cell r="AP401" t="str">
            <v>https://www.hqsc.govt.nz/our-programmes/health-quality-evaluation/projects/quality-and-safety-markers/</v>
          </cell>
          <cell r="AQ401" t="str">
            <v>https://www.hqsc.govt.nz/our-programmes/safe-surgery-nz/</v>
          </cell>
          <cell r="AR401">
            <v>1</v>
          </cell>
          <cell r="AS401" t="str">
            <v>N</v>
          </cell>
          <cell r="AT401">
            <v>-1.8054414000000001E-2</v>
          </cell>
          <cell r="AU401">
            <v>5.9696437599999999E-2</v>
          </cell>
          <cell r="AV401">
            <v>3.5636647E-3</v>
          </cell>
          <cell r="AW401">
            <v>0.34201476809999998</v>
          </cell>
          <cell r="AX401">
            <v>20</v>
          </cell>
          <cell r="AY401">
            <v>0.17</v>
          </cell>
          <cell r="AZ401" t="str">
            <v>Low</v>
          </cell>
          <cell r="BA401">
            <v>0.17</v>
          </cell>
          <cell r="BB401">
            <v>0.17</v>
          </cell>
          <cell r="BC401">
            <v>2.17</v>
          </cell>
          <cell r="BD401" t="str">
            <v>Worse</v>
          </cell>
          <cell r="BE401">
            <v>0.50657643990000001</v>
          </cell>
          <cell r="BF401">
            <v>0.95976645729999999</v>
          </cell>
          <cell r="BG401">
            <v>2.1100427264000001</v>
          </cell>
          <cell r="BH401">
            <v>-1.9462138499999999</v>
          </cell>
          <cell r="BI401">
            <v>0.50657643990000001</v>
          </cell>
          <cell r="BJ401">
            <v>2.1100427264000001</v>
          </cell>
          <cell r="BK401">
            <v>0.95976645729999999</v>
          </cell>
          <cell r="BL401">
            <v>-1.9462138499999999</v>
          </cell>
          <cell r="BM401">
            <v>0.17</v>
          </cell>
          <cell r="BN401">
            <v>0.17</v>
          </cell>
          <cell r="BO401">
            <v>0.98</v>
          </cell>
          <cell r="BP401" t="str">
            <v>Worse than national by 0.17 Z Score</v>
          </cell>
          <cell r="BQ401" t="str">
            <v>Measure NZ: 0.98</v>
          </cell>
          <cell r="BR401" t="str">
            <v>12-month average up to MAR2019</v>
          </cell>
          <cell r="BS401" t="str">
            <v>12-month average up to DEC2006</v>
          </cell>
          <cell r="BT401" t="str">
            <v>12-month average</v>
          </cell>
          <cell r="BU401">
            <v>43708</v>
          </cell>
        </row>
        <row r="402">
          <cell r="A402" t="str">
            <v>DVT/PE</v>
          </cell>
          <cell r="B402">
            <v>47</v>
          </cell>
          <cell r="C402">
            <v>43466</v>
          </cell>
          <cell r="D402" t="str">
            <v>Qrt</v>
          </cell>
          <cell r="F402">
            <v>8.6968995411000005</v>
          </cell>
          <cell r="G402">
            <v>3</v>
          </cell>
          <cell r="H402">
            <v>0.34495051780000002</v>
          </cell>
          <cell r="I402" t="str">
            <v>O/E ratio of postoperative DVT/PE cases in hospitals</v>
          </cell>
          <cell r="J402" t="str">
            <v>SFTY</v>
          </cell>
          <cell r="K402" t="str">
            <v>SS</v>
          </cell>
          <cell r="L402" t="str">
            <v>SS</v>
          </cell>
          <cell r="N402" t="str">
            <v>O</v>
          </cell>
          <cell r="O402" t="str">
            <v>Ratio</v>
          </cell>
          <cell r="P402" t="str">
            <v>Y</v>
          </cell>
          <cell r="Q402" t="str">
            <v>Y</v>
          </cell>
          <cell r="R402" t="str">
            <v>Bay of Plenty DHB</v>
          </cell>
          <cell r="T402">
            <v>1</v>
          </cell>
          <cell r="U402" t="str">
            <v>Control</v>
          </cell>
          <cell r="W402" t="str">
            <v>Low</v>
          </cell>
          <cell r="X402">
            <v>0.9819455856</v>
          </cell>
          <cell r="Y402" t="str">
            <v>Last12MAvg</v>
          </cell>
          <cell r="Z402" t="str">
            <v>Better</v>
          </cell>
          <cell r="AA402">
            <v>0.79738802509999995</v>
          </cell>
          <cell r="AB402">
            <v>0.469040966</v>
          </cell>
          <cell r="AC402">
            <v>38718</v>
          </cell>
          <cell r="AD402">
            <v>43466</v>
          </cell>
          <cell r="AE402" t="str">
            <v>SRV</v>
          </cell>
          <cell r="AF402" t="str">
            <v>patients</v>
          </cell>
          <cell r="AG402">
            <v>76.5</v>
          </cell>
          <cell r="AH402">
            <v>296.25</v>
          </cell>
          <cell r="AI402">
            <v>0.23344536399999999</v>
          </cell>
          <cell r="AJ402">
            <v>0.44228868999999998</v>
          </cell>
          <cell r="AK402">
            <v>0.97236992</v>
          </cell>
          <cell r="AL402">
            <v>-0.896872742</v>
          </cell>
          <cell r="AM402">
            <v>2</v>
          </cell>
          <cell r="AN402" t="str">
            <v>SFTY08</v>
          </cell>
          <cell r="AO402" t="str">
            <v>Contributory safe surgery</v>
          </cell>
          <cell r="AP402" t="str">
            <v>https://www.hqsc.govt.nz/our-programmes/health-quality-evaluation/projects/quality-and-safety-markers/</v>
          </cell>
          <cell r="AQ402" t="str">
            <v>https://www.hqsc.govt.nz/our-programmes/safe-surgery-nz/</v>
          </cell>
          <cell r="AR402">
            <v>1</v>
          </cell>
          <cell r="AS402" t="str">
            <v>N</v>
          </cell>
          <cell r="AT402">
            <v>-1.8054414000000001E-2</v>
          </cell>
          <cell r="AU402">
            <v>-0.51290462000000003</v>
          </cell>
          <cell r="AV402">
            <v>0.26307114879999999</v>
          </cell>
          <cell r="AW402">
            <v>0.34201476809999998</v>
          </cell>
          <cell r="AX402">
            <v>20</v>
          </cell>
          <cell r="AY402">
            <v>-1.5</v>
          </cell>
          <cell r="AZ402" t="str">
            <v>Low</v>
          </cell>
          <cell r="BA402">
            <v>-1.5</v>
          </cell>
          <cell r="BB402">
            <v>-1.5</v>
          </cell>
          <cell r="BC402">
            <v>0.75</v>
          </cell>
          <cell r="BD402" t="str">
            <v>Better</v>
          </cell>
          <cell r="BE402">
            <v>0.17508402300000001</v>
          </cell>
          <cell r="BF402">
            <v>0.33171651749999997</v>
          </cell>
          <cell r="BG402">
            <v>0.72927744000000005</v>
          </cell>
          <cell r="BH402">
            <v>-0.67265455699999999</v>
          </cell>
          <cell r="BI402">
            <v>0.17508402300000001</v>
          </cell>
          <cell r="BJ402">
            <v>0.72927744000000005</v>
          </cell>
          <cell r="BK402">
            <v>0.33171651749999997</v>
          </cell>
          <cell r="BL402">
            <v>-0.67265455699999999</v>
          </cell>
          <cell r="BM402">
            <v>1.5</v>
          </cell>
          <cell r="BN402">
            <v>1.5</v>
          </cell>
          <cell r="BO402">
            <v>0.98</v>
          </cell>
          <cell r="BP402" t="str">
            <v>Better than national by 1.50 Z Score</v>
          </cell>
          <cell r="BQ402" t="str">
            <v>Measure NZ: 0.98</v>
          </cell>
          <cell r="BR402" t="str">
            <v>12-month average up to MAR2019</v>
          </cell>
          <cell r="BS402" t="str">
            <v>12-month average up to DEC2006</v>
          </cell>
          <cell r="BT402" t="str">
            <v>12-month average</v>
          </cell>
          <cell r="BU402">
            <v>43708</v>
          </cell>
        </row>
        <row r="403">
          <cell r="A403" t="str">
            <v>DVT/PE</v>
          </cell>
          <cell r="B403">
            <v>121</v>
          </cell>
          <cell r="C403">
            <v>43466</v>
          </cell>
          <cell r="D403" t="str">
            <v>Qrt</v>
          </cell>
          <cell r="F403">
            <v>16.405401777000002</v>
          </cell>
          <cell r="G403">
            <v>12</v>
          </cell>
          <cell r="H403">
            <v>0.73146638909999995</v>
          </cell>
          <cell r="I403" t="str">
            <v>O/E ratio of postoperative DVT/PE cases in hospitals</v>
          </cell>
          <cell r="J403" t="str">
            <v>SFTY</v>
          </cell>
          <cell r="K403" t="str">
            <v>SS</v>
          </cell>
          <cell r="L403" t="str">
            <v>SS</v>
          </cell>
          <cell r="N403" t="str">
            <v>O</v>
          </cell>
          <cell r="O403" t="str">
            <v>Ratio</v>
          </cell>
          <cell r="P403" t="str">
            <v>Y</v>
          </cell>
          <cell r="Q403" t="str">
            <v>Y</v>
          </cell>
          <cell r="R403" t="str">
            <v>Canterbury DHB</v>
          </cell>
          <cell r="T403">
            <v>1</v>
          </cell>
          <cell r="U403" t="str">
            <v>Control</v>
          </cell>
          <cell r="W403" t="str">
            <v>Low</v>
          </cell>
          <cell r="X403">
            <v>0.9819455856</v>
          </cell>
          <cell r="Y403" t="str">
            <v>Last12MAvg</v>
          </cell>
          <cell r="Z403" t="str">
            <v>Better</v>
          </cell>
          <cell r="AA403">
            <v>1.094031832</v>
          </cell>
          <cell r="AB403">
            <v>1.0450151294000001</v>
          </cell>
          <cell r="AC403">
            <v>38718</v>
          </cell>
          <cell r="AD403">
            <v>43466</v>
          </cell>
          <cell r="AE403" t="str">
            <v>SRV</v>
          </cell>
          <cell r="AF403" t="str">
            <v>patients</v>
          </cell>
          <cell r="AG403">
            <v>76.5</v>
          </cell>
          <cell r="AH403">
            <v>296.25</v>
          </cell>
          <cell r="AI403">
            <v>0.23344536399999999</v>
          </cell>
          <cell r="AJ403">
            <v>0.44228868999999998</v>
          </cell>
          <cell r="AK403">
            <v>0.97236992</v>
          </cell>
          <cell r="AL403">
            <v>-0.896872742</v>
          </cell>
          <cell r="AM403">
            <v>2</v>
          </cell>
          <cell r="AN403" t="str">
            <v>SFTY08</v>
          </cell>
          <cell r="AO403" t="str">
            <v>Contributory safe surgery</v>
          </cell>
          <cell r="AP403" t="str">
            <v>https://www.hqsc.govt.nz/our-programmes/health-quality-evaluation/projects/quality-and-safety-markers/</v>
          </cell>
          <cell r="AQ403" t="str">
            <v>https://www.hqsc.govt.nz/our-programmes/safe-surgery-nz/</v>
          </cell>
          <cell r="AR403">
            <v>1</v>
          </cell>
          <cell r="AS403" t="str">
            <v>N</v>
          </cell>
          <cell r="AT403">
            <v>-1.8054414000000001E-2</v>
          </cell>
          <cell r="AU403">
            <v>6.3069543899999997E-2</v>
          </cell>
          <cell r="AV403">
            <v>3.9777674000000002E-3</v>
          </cell>
          <cell r="AW403">
            <v>0.34201476809999998</v>
          </cell>
          <cell r="AX403">
            <v>20</v>
          </cell>
          <cell r="AY403">
            <v>0.18</v>
          </cell>
          <cell r="AZ403" t="str">
            <v>Low</v>
          </cell>
          <cell r="BA403">
            <v>0.18</v>
          </cell>
          <cell r="BB403">
            <v>0.18</v>
          </cell>
          <cell r="BC403">
            <v>2.1800000000000002</v>
          </cell>
          <cell r="BD403" t="str">
            <v>Worse</v>
          </cell>
          <cell r="BE403">
            <v>0.50891089349999996</v>
          </cell>
          <cell r="BF403">
            <v>0.96418934420000002</v>
          </cell>
          <cell r="BG403">
            <v>2.1197664255999999</v>
          </cell>
          <cell r="BH403">
            <v>-1.9551825780000001</v>
          </cell>
          <cell r="BI403">
            <v>0.50891089349999996</v>
          </cell>
          <cell r="BJ403">
            <v>2.1197664255999999</v>
          </cell>
          <cell r="BK403">
            <v>0.96418934420000002</v>
          </cell>
          <cell r="BL403">
            <v>-1.9551825780000001</v>
          </cell>
          <cell r="BM403">
            <v>0.18</v>
          </cell>
          <cell r="BN403">
            <v>0.18</v>
          </cell>
          <cell r="BO403">
            <v>0.98</v>
          </cell>
          <cell r="BP403" t="str">
            <v>Worse than national by 0.18 Z Score</v>
          </cell>
          <cell r="BQ403" t="str">
            <v>Measure NZ: 0.98</v>
          </cell>
          <cell r="BR403" t="str">
            <v>12-month average up to MAR2019</v>
          </cell>
          <cell r="BS403" t="str">
            <v>12-month average up to DEC2006</v>
          </cell>
          <cell r="BT403" t="str">
            <v>12-month average</v>
          </cell>
          <cell r="BU403">
            <v>43708</v>
          </cell>
        </row>
        <row r="404">
          <cell r="A404" t="str">
            <v>DVT/PE</v>
          </cell>
          <cell r="B404">
            <v>91</v>
          </cell>
          <cell r="C404">
            <v>43466</v>
          </cell>
          <cell r="D404" t="str">
            <v>Qrt</v>
          </cell>
          <cell r="F404">
            <v>15.425638903999999</v>
          </cell>
          <cell r="G404">
            <v>17</v>
          </cell>
          <cell r="H404">
            <v>1.1020613217999999</v>
          </cell>
          <cell r="I404" t="str">
            <v>O/E ratio of postoperative DVT/PE cases in hospitals</v>
          </cell>
          <cell r="J404" t="str">
            <v>SFTY</v>
          </cell>
          <cell r="K404" t="str">
            <v>SS</v>
          </cell>
          <cell r="L404" t="str">
            <v>SS</v>
          </cell>
          <cell r="N404" t="str">
            <v>O</v>
          </cell>
          <cell r="O404" t="str">
            <v>Ratio</v>
          </cell>
          <cell r="P404" t="str">
            <v>Y</v>
          </cell>
          <cell r="Q404" t="str">
            <v>Y</v>
          </cell>
          <cell r="R404" t="str">
            <v>Capital &amp; Coast DHB</v>
          </cell>
          <cell r="T404">
            <v>1</v>
          </cell>
          <cell r="U404" t="str">
            <v>Control</v>
          </cell>
          <cell r="W404" t="str">
            <v>Low</v>
          </cell>
          <cell r="X404">
            <v>0.9819455856</v>
          </cell>
          <cell r="Y404" t="str">
            <v>Last12MAvg</v>
          </cell>
          <cell r="Z404" t="str">
            <v>Worse</v>
          </cell>
          <cell r="AA404">
            <v>0.83036451</v>
          </cell>
          <cell r="AB404">
            <v>0.98068759999999999</v>
          </cell>
          <cell r="AC404">
            <v>38718</v>
          </cell>
          <cell r="AD404">
            <v>43466</v>
          </cell>
          <cell r="AE404" t="str">
            <v>SRV</v>
          </cell>
          <cell r="AF404" t="str">
            <v>patients</v>
          </cell>
          <cell r="AG404">
            <v>76.5</v>
          </cell>
          <cell r="AH404">
            <v>296.25</v>
          </cell>
          <cell r="AI404">
            <v>0.23344536399999999</v>
          </cell>
          <cell r="AJ404">
            <v>0.44228868999999998</v>
          </cell>
          <cell r="AK404">
            <v>0.97236992</v>
          </cell>
          <cell r="AL404">
            <v>-0.896872742</v>
          </cell>
          <cell r="AM404">
            <v>2</v>
          </cell>
          <cell r="AN404" t="str">
            <v>SFTY08</v>
          </cell>
          <cell r="AO404" t="str">
            <v>Contributory safe surgery</v>
          </cell>
          <cell r="AP404" t="str">
            <v>https://www.hqsc.govt.nz/our-programmes/health-quality-evaluation/projects/quality-and-safety-markers/</v>
          </cell>
          <cell r="AQ404" t="str">
            <v>https://www.hqsc.govt.nz/our-programmes/safe-surgery-nz/</v>
          </cell>
          <cell r="AR404">
            <v>1</v>
          </cell>
          <cell r="AS404" t="str">
            <v>N</v>
          </cell>
          <cell r="AT404">
            <v>-1.8054414000000001E-2</v>
          </cell>
          <cell r="AU404">
            <v>-1.257986E-3</v>
          </cell>
          <cell r="AV404">
            <v>1.5825277999999999E-6</v>
          </cell>
          <cell r="AW404">
            <v>0.34201476809999998</v>
          </cell>
          <cell r="AX404">
            <v>20</v>
          </cell>
          <cell r="AY404">
            <v>0</v>
          </cell>
          <cell r="AZ404" t="str">
            <v>Low</v>
          </cell>
          <cell r="BA404">
            <v>0</v>
          </cell>
          <cell r="BB404">
            <v>0</v>
          </cell>
          <cell r="BC404">
            <v>2</v>
          </cell>
          <cell r="BD404" t="str">
            <v>Same</v>
          </cell>
          <cell r="BE404">
            <v>0.46689072799999998</v>
          </cell>
          <cell r="BF404">
            <v>0.88457737999999997</v>
          </cell>
          <cell r="BG404">
            <v>1.94473984</v>
          </cell>
          <cell r="BH404">
            <v>-1.793745484</v>
          </cell>
          <cell r="BI404">
            <v>0.46689072799999998</v>
          </cell>
          <cell r="BJ404">
            <v>1.94473984</v>
          </cell>
          <cell r="BK404">
            <v>0.88457737999999997</v>
          </cell>
          <cell r="BL404">
            <v>-1.793745484</v>
          </cell>
          <cell r="BM404">
            <v>0</v>
          </cell>
          <cell r="BN404">
            <v>0</v>
          </cell>
          <cell r="BO404">
            <v>0.98</v>
          </cell>
          <cell r="BP404" t="str">
            <v>Same than national by 0.00 Z Score</v>
          </cell>
          <cell r="BQ404" t="str">
            <v>Measure NZ: 0.98</v>
          </cell>
          <cell r="BR404" t="str">
            <v>12-month average up to MAR2019</v>
          </cell>
          <cell r="BS404" t="str">
            <v>12-month average up to DEC2006</v>
          </cell>
          <cell r="BT404" t="str">
            <v>12-month average</v>
          </cell>
          <cell r="BU404">
            <v>43708</v>
          </cell>
        </row>
        <row r="405">
          <cell r="A405" t="str">
            <v>DVT/PE</v>
          </cell>
          <cell r="B405">
            <v>23</v>
          </cell>
          <cell r="C405">
            <v>43466</v>
          </cell>
          <cell r="D405" t="str">
            <v>Qrt</v>
          </cell>
          <cell r="F405">
            <v>16.449234147999999</v>
          </cell>
          <cell r="G405">
            <v>14</v>
          </cell>
          <cell r="H405">
            <v>0.85110345399999998</v>
          </cell>
          <cell r="I405" t="str">
            <v>O/E ratio of postoperative DVT/PE cases in hospitals</v>
          </cell>
          <cell r="J405" t="str">
            <v>SFTY</v>
          </cell>
          <cell r="K405" t="str">
            <v>SS</v>
          </cell>
          <cell r="L405" t="str">
            <v>SS</v>
          </cell>
          <cell r="N405" t="str">
            <v>O</v>
          </cell>
          <cell r="O405" t="str">
            <v>Ratio</v>
          </cell>
          <cell r="P405" t="str">
            <v>Y</v>
          </cell>
          <cell r="Q405" t="str">
            <v>Y</v>
          </cell>
          <cell r="R405" t="str">
            <v>Counties Manukau Health</v>
          </cell>
          <cell r="T405">
            <v>1</v>
          </cell>
          <cell r="U405" t="str">
            <v>Control</v>
          </cell>
          <cell r="W405" t="str">
            <v>Low</v>
          </cell>
          <cell r="X405">
            <v>0.9819455856</v>
          </cell>
          <cell r="Y405" t="str">
            <v>Last12MAvg</v>
          </cell>
          <cell r="Z405" t="str">
            <v>Worse</v>
          </cell>
          <cell r="AA405">
            <v>0.80943813519999996</v>
          </cell>
          <cell r="AB405">
            <v>0.95530156990000004</v>
          </cell>
          <cell r="AC405">
            <v>38718</v>
          </cell>
          <cell r="AD405">
            <v>43466</v>
          </cell>
          <cell r="AE405" t="str">
            <v>SRV</v>
          </cell>
          <cell r="AF405" t="str">
            <v>patients</v>
          </cell>
          <cell r="AG405">
            <v>76.5</v>
          </cell>
          <cell r="AH405">
            <v>296.25</v>
          </cell>
          <cell r="AI405">
            <v>0.23344536399999999</v>
          </cell>
          <cell r="AJ405">
            <v>0.44228868999999998</v>
          </cell>
          <cell r="AK405">
            <v>0.97236992</v>
          </cell>
          <cell r="AL405">
            <v>-0.896872742</v>
          </cell>
          <cell r="AM405">
            <v>2</v>
          </cell>
          <cell r="AN405" t="str">
            <v>SFTY08</v>
          </cell>
          <cell r="AO405" t="str">
            <v>Contributory safe surgery</v>
          </cell>
          <cell r="AP405" t="str">
            <v>https://www.hqsc.govt.nz/our-programmes/health-quality-evaluation/projects/quality-and-safety-markers/</v>
          </cell>
          <cell r="AQ405" t="str">
            <v>https://www.hqsc.govt.nz/our-programmes/safe-surgery-nz/</v>
          </cell>
          <cell r="AR405">
            <v>1</v>
          </cell>
          <cell r="AS405" t="str">
            <v>N</v>
          </cell>
          <cell r="AT405">
            <v>-1.8054414000000001E-2</v>
          </cell>
          <cell r="AU405">
            <v>-2.6644016E-2</v>
          </cell>
          <cell r="AV405">
            <v>7.099036E-4</v>
          </cell>
          <cell r="AW405">
            <v>0.34201476809999998</v>
          </cell>
          <cell r="AX405">
            <v>20</v>
          </cell>
          <cell r="AY405">
            <v>-0.08</v>
          </cell>
          <cell r="AZ405" t="str">
            <v>Low</v>
          </cell>
          <cell r="BA405">
            <v>-0.08</v>
          </cell>
          <cell r="BB405">
            <v>-0.08</v>
          </cell>
          <cell r="BC405">
            <v>1.92</v>
          </cell>
          <cell r="BD405" t="str">
            <v>Better</v>
          </cell>
          <cell r="BE405">
            <v>0.4482150989</v>
          </cell>
          <cell r="BF405">
            <v>0.84919428480000003</v>
          </cell>
          <cell r="BG405">
            <v>1.8669502464000001</v>
          </cell>
          <cell r="BH405">
            <v>-1.7219956649999999</v>
          </cell>
          <cell r="BI405">
            <v>0.4482150989</v>
          </cell>
          <cell r="BJ405">
            <v>1.8669502464000001</v>
          </cell>
          <cell r="BK405">
            <v>0.84919428480000003</v>
          </cell>
          <cell r="BL405">
            <v>-1.7219956649999999</v>
          </cell>
          <cell r="BM405">
            <v>0.08</v>
          </cell>
          <cell r="BN405">
            <v>0.08</v>
          </cell>
          <cell r="BO405">
            <v>0.98</v>
          </cell>
          <cell r="BP405" t="str">
            <v>Better than national by 0.08 Z Score</v>
          </cell>
          <cell r="BQ405" t="str">
            <v>Measure NZ: 0.98</v>
          </cell>
          <cell r="BR405" t="str">
            <v>12-month average up to MAR2019</v>
          </cell>
          <cell r="BS405" t="str">
            <v>12-month average up to DEC2006</v>
          </cell>
          <cell r="BT405" t="str">
            <v>12-month average</v>
          </cell>
          <cell r="BU405">
            <v>43708</v>
          </cell>
        </row>
        <row r="406">
          <cell r="A406" t="str">
            <v>DVT/PE</v>
          </cell>
          <cell r="B406">
            <v>51</v>
          </cell>
          <cell r="C406">
            <v>43466</v>
          </cell>
          <cell r="D406" t="str">
            <v>Qrt</v>
          </cell>
          <cell r="F406">
            <v>1.1105861590999999</v>
          </cell>
          <cell r="G406">
            <v>0</v>
          </cell>
          <cell r="H406">
            <v>0</v>
          </cell>
          <cell r="I406" t="str">
            <v>O/E ratio of postoperative DVT/PE cases in hospitals</v>
          </cell>
          <cell r="J406" t="str">
            <v>SFTY</v>
          </cell>
          <cell r="K406" t="str">
            <v>SS</v>
          </cell>
          <cell r="L406" t="str">
            <v>SS</v>
          </cell>
          <cell r="N406" t="str">
            <v>O</v>
          </cell>
          <cell r="O406" t="str">
            <v>Ratio</v>
          </cell>
          <cell r="P406" t="str">
            <v>Y</v>
          </cell>
          <cell r="Q406" t="str">
            <v>Y</v>
          </cell>
          <cell r="R406" t="str">
            <v>Hauora Tairawhiti</v>
          </cell>
          <cell r="T406">
            <v>1</v>
          </cell>
          <cell r="U406" t="str">
            <v>Control</v>
          </cell>
          <cell r="W406" t="str">
            <v>Low</v>
          </cell>
          <cell r="X406">
            <v>0.9819455856</v>
          </cell>
          <cell r="Y406" t="str">
            <v>Last12MAvg</v>
          </cell>
          <cell r="Z406" t="str">
            <v>Better</v>
          </cell>
          <cell r="AA406">
            <v>0.81259463809999999</v>
          </cell>
          <cell r="AB406">
            <v>0</v>
          </cell>
          <cell r="AC406">
            <v>38718</v>
          </cell>
          <cell r="AD406">
            <v>43466</v>
          </cell>
          <cell r="AE406" t="str">
            <v>SRV</v>
          </cell>
          <cell r="AF406" t="str">
            <v>patients</v>
          </cell>
          <cell r="AG406">
            <v>76.5</v>
          </cell>
          <cell r="AH406">
            <v>296.25</v>
          </cell>
          <cell r="AI406">
            <v>0.23344536399999999</v>
          </cell>
          <cell r="AJ406">
            <v>0.44228868999999998</v>
          </cell>
          <cell r="AK406">
            <v>0.97236992</v>
          </cell>
          <cell r="AL406">
            <v>-0.896872742</v>
          </cell>
          <cell r="AM406">
            <v>2</v>
          </cell>
          <cell r="AN406" t="str">
            <v>SFTY08</v>
          </cell>
          <cell r="AO406" t="str">
            <v>Contributory safe surgery</v>
          </cell>
          <cell r="AP406" t="str">
            <v>https://www.hqsc.govt.nz/our-programmes/health-quality-evaluation/projects/quality-and-safety-markers/</v>
          </cell>
          <cell r="AQ406" t="str">
            <v>https://www.hqsc.govt.nz/our-programmes/safe-surgery-nz/</v>
          </cell>
          <cell r="AR406">
            <v>1</v>
          </cell>
          <cell r="AS406" t="str">
            <v>N</v>
          </cell>
          <cell r="AT406">
            <v>-1.8054414000000001E-2</v>
          </cell>
          <cell r="AU406">
            <v>-0.98194558600000004</v>
          </cell>
          <cell r="AV406">
            <v>0.964217133</v>
          </cell>
          <cell r="AW406">
            <v>0.34201476809999998</v>
          </cell>
          <cell r="AX406">
            <v>20</v>
          </cell>
          <cell r="AY406">
            <v>-2.87</v>
          </cell>
          <cell r="AZ406" t="str">
            <v>Low</v>
          </cell>
          <cell r="BA406">
            <v>-2.87</v>
          </cell>
          <cell r="BB406">
            <v>-2.87</v>
          </cell>
          <cell r="BC406">
            <v>6.5000000000000002E-2</v>
          </cell>
          <cell r="BD406" t="str">
            <v>Better</v>
          </cell>
          <cell r="BE406">
            <v>1.51739487E-2</v>
          </cell>
          <cell r="BF406">
            <v>2.87487648E-2</v>
          </cell>
          <cell r="BG406">
            <v>6.3204044799999998E-2</v>
          </cell>
          <cell r="BH406">
            <v>-5.8296727999999999E-2</v>
          </cell>
          <cell r="BI406">
            <v>1.51739487E-2</v>
          </cell>
          <cell r="BJ406">
            <v>6.3204044799999998E-2</v>
          </cell>
          <cell r="BK406">
            <v>2.87487648E-2</v>
          </cell>
          <cell r="BL406">
            <v>-5.8296727999999999E-2</v>
          </cell>
          <cell r="BM406">
            <v>2.87</v>
          </cell>
          <cell r="BN406">
            <v>2.87</v>
          </cell>
          <cell r="BO406">
            <v>0.98</v>
          </cell>
          <cell r="BP406" t="str">
            <v>Better than national by 2.87 Z Score</v>
          </cell>
          <cell r="BQ406" t="str">
            <v>Measure NZ: 0.98</v>
          </cell>
          <cell r="BR406" t="str">
            <v>12-month average up to MAR2019</v>
          </cell>
          <cell r="BS406" t="str">
            <v>12-month average up to DEC2006</v>
          </cell>
          <cell r="BT406" t="str">
            <v>12-month average</v>
          </cell>
          <cell r="BU406">
            <v>43708</v>
          </cell>
        </row>
        <row r="407">
          <cell r="A407" t="str">
            <v>DVT/PE</v>
          </cell>
          <cell r="B407">
            <v>61</v>
          </cell>
          <cell r="C407">
            <v>43466</v>
          </cell>
          <cell r="D407" t="str">
            <v>Qrt</v>
          </cell>
          <cell r="F407">
            <v>8.2155312416000008</v>
          </cell>
          <cell r="G407">
            <v>9</v>
          </cell>
          <cell r="H407">
            <v>1.0954860660000001</v>
          </cell>
          <cell r="I407" t="str">
            <v>O/E ratio of postoperative DVT/PE cases in hospitals</v>
          </cell>
          <cell r="J407" t="str">
            <v>SFTY</v>
          </cell>
          <cell r="K407" t="str">
            <v>SS</v>
          </cell>
          <cell r="L407" t="str">
            <v>SS</v>
          </cell>
          <cell r="N407" t="str">
            <v>O</v>
          </cell>
          <cell r="O407" t="str">
            <v>Ratio</v>
          </cell>
          <cell r="P407" t="str">
            <v>Y</v>
          </cell>
          <cell r="Q407" t="str">
            <v>Y</v>
          </cell>
          <cell r="R407" t="str">
            <v>Hawke’s Bay DHB</v>
          </cell>
          <cell r="T407">
            <v>1</v>
          </cell>
          <cell r="U407" t="str">
            <v>Control</v>
          </cell>
          <cell r="W407" t="str">
            <v>Low</v>
          </cell>
          <cell r="X407">
            <v>0.9819455856</v>
          </cell>
          <cell r="Y407" t="str">
            <v>Last12MAvg</v>
          </cell>
          <cell r="Z407" t="str">
            <v>Worse</v>
          </cell>
          <cell r="AA407">
            <v>0.54254060260000003</v>
          </cell>
          <cell r="AB407">
            <v>0.82644376760000005</v>
          </cell>
          <cell r="AC407">
            <v>38718</v>
          </cell>
          <cell r="AD407">
            <v>43466</v>
          </cell>
          <cell r="AE407" t="str">
            <v>SRV</v>
          </cell>
          <cell r="AF407" t="str">
            <v>patients</v>
          </cell>
          <cell r="AG407">
            <v>76.5</v>
          </cell>
          <cell r="AH407">
            <v>296.25</v>
          </cell>
          <cell r="AI407">
            <v>0.23344536399999999</v>
          </cell>
          <cell r="AJ407">
            <v>0.44228868999999998</v>
          </cell>
          <cell r="AK407">
            <v>0.97236992</v>
          </cell>
          <cell r="AL407">
            <v>-0.896872742</v>
          </cell>
          <cell r="AM407">
            <v>2</v>
          </cell>
          <cell r="AN407" t="str">
            <v>SFTY08</v>
          </cell>
          <cell r="AO407" t="str">
            <v>Contributory safe surgery</v>
          </cell>
          <cell r="AP407" t="str">
            <v>https://www.hqsc.govt.nz/our-programmes/health-quality-evaluation/projects/quality-and-safety-markers/</v>
          </cell>
          <cell r="AQ407" t="str">
            <v>https://www.hqsc.govt.nz/our-programmes/safe-surgery-nz/</v>
          </cell>
          <cell r="AR407">
            <v>1</v>
          </cell>
          <cell r="AS407" t="str">
            <v>N</v>
          </cell>
          <cell r="AT407">
            <v>-1.8054414000000001E-2</v>
          </cell>
          <cell r="AU407">
            <v>-0.15550181800000001</v>
          </cell>
          <cell r="AV407">
            <v>2.41808154E-2</v>
          </cell>
          <cell r="AW407">
            <v>0.34201476809999998</v>
          </cell>
          <cell r="AX407">
            <v>20</v>
          </cell>
          <cell r="AY407">
            <v>-0.45</v>
          </cell>
          <cell r="AZ407" t="str">
            <v>Low</v>
          </cell>
          <cell r="BA407">
            <v>-0.45</v>
          </cell>
          <cell r="BB407">
            <v>-0.45</v>
          </cell>
          <cell r="BC407">
            <v>1.55</v>
          </cell>
          <cell r="BD407" t="str">
            <v>Better</v>
          </cell>
          <cell r="BE407">
            <v>0.36184031420000001</v>
          </cell>
          <cell r="BF407">
            <v>0.68554746950000001</v>
          </cell>
          <cell r="BG407">
            <v>1.5071733759999999</v>
          </cell>
          <cell r="BH407">
            <v>-1.3901527499999999</v>
          </cell>
          <cell r="BI407">
            <v>0.36184031420000001</v>
          </cell>
          <cell r="BJ407">
            <v>1.5071733759999999</v>
          </cell>
          <cell r="BK407">
            <v>0.68554746950000001</v>
          </cell>
          <cell r="BL407">
            <v>-1.3901527499999999</v>
          </cell>
          <cell r="BM407">
            <v>0.45</v>
          </cell>
          <cell r="BN407">
            <v>0.45</v>
          </cell>
          <cell r="BO407">
            <v>0.98</v>
          </cell>
          <cell r="BP407" t="str">
            <v>Better than national by 0.45 Z Score</v>
          </cell>
          <cell r="BQ407" t="str">
            <v>Measure NZ: 0.98</v>
          </cell>
          <cell r="BR407" t="str">
            <v>12-month average up to MAR2019</v>
          </cell>
          <cell r="BS407" t="str">
            <v>12-month average up to DEC2006</v>
          </cell>
          <cell r="BT407" t="str">
            <v>12-month average</v>
          </cell>
          <cell r="BU407">
            <v>43708</v>
          </cell>
        </row>
        <row r="408">
          <cell r="A408" t="str">
            <v>DVT/PE</v>
          </cell>
          <cell r="B408">
            <v>92</v>
          </cell>
          <cell r="C408">
            <v>43466</v>
          </cell>
          <cell r="D408" t="str">
            <v>Qrt</v>
          </cell>
          <cell r="F408">
            <v>3.4166468368</v>
          </cell>
          <cell r="G408">
            <v>5</v>
          </cell>
          <cell r="H408">
            <v>1.4634231277</v>
          </cell>
          <cell r="I408" t="str">
            <v>O/E ratio of postoperative DVT/PE cases in hospitals</v>
          </cell>
          <cell r="J408" t="str">
            <v>SFTY</v>
          </cell>
          <cell r="K408" t="str">
            <v>SS</v>
          </cell>
          <cell r="L408" t="str">
            <v>SS</v>
          </cell>
          <cell r="N408" t="str">
            <v>O</v>
          </cell>
          <cell r="O408" t="str">
            <v>Ratio</v>
          </cell>
          <cell r="P408" t="str">
            <v>Y</v>
          </cell>
          <cell r="Q408" t="str">
            <v>Y</v>
          </cell>
          <cell r="R408" t="str">
            <v>Hutt Valley DHB</v>
          </cell>
          <cell r="T408">
            <v>1</v>
          </cell>
          <cell r="U408" t="str">
            <v>Control</v>
          </cell>
          <cell r="W408" t="str">
            <v>Low</v>
          </cell>
          <cell r="X408">
            <v>0.9819455856</v>
          </cell>
          <cell r="Y408" t="str">
            <v>Last12MAvg</v>
          </cell>
          <cell r="Z408" t="str">
            <v>Better</v>
          </cell>
          <cell r="AA408">
            <v>1.3005753879999999</v>
          </cell>
          <cell r="AB408">
            <v>1.0501617835999999</v>
          </cell>
          <cell r="AC408">
            <v>38718</v>
          </cell>
          <cell r="AD408">
            <v>43466</v>
          </cell>
          <cell r="AE408" t="str">
            <v>SRV</v>
          </cell>
          <cell r="AF408" t="str">
            <v>patients</v>
          </cell>
          <cell r="AG408">
            <v>76.5</v>
          </cell>
          <cell r="AH408">
            <v>296.25</v>
          </cell>
          <cell r="AI408">
            <v>0.23344536399999999</v>
          </cell>
          <cell r="AJ408">
            <v>0.44228868999999998</v>
          </cell>
          <cell r="AK408">
            <v>0.97236992</v>
          </cell>
          <cell r="AL408">
            <v>-0.896872742</v>
          </cell>
          <cell r="AM408">
            <v>2</v>
          </cell>
          <cell r="AN408" t="str">
            <v>SFTY08</v>
          </cell>
          <cell r="AO408" t="str">
            <v>Contributory safe surgery</v>
          </cell>
          <cell r="AP408" t="str">
            <v>https://www.hqsc.govt.nz/our-programmes/health-quality-evaluation/projects/quality-and-safety-markers/</v>
          </cell>
          <cell r="AQ408" t="str">
            <v>https://www.hqsc.govt.nz/our-programmes/safe-surgery-nz/</v>
          </cell>
          <cell r="AR408">
            <v>1</v>
          </cell>
          <cell r="AS408" t="str">
            <v>N</v>
          </cell>
          <cell r="AT408">
            <v>-1.8054414000000001E-2</v>
          </cell>
          <cell r="AU408">
            <v>6.8216198000000006E-2</v>
          </cell>
          <cell r="AV408">
            <v>4.6534497000000003E-3</v>
          </cell>
          <cell r="AW408">
            <v>0.34201476809999998</v>
          </cell>
          <cell r="AX408">
            <v>20</v>
          </cell>
          <cell r="AY408">
            <v>0.2</v>
          </cell>
          <cell r="AZ408" t="str">
            <v>Low</v>
          </cell>
          <cell r="BA408">
            <v>0.2</v>
          </cell>
          <cell r="BB408">
            <v>0.2</v>
          </cell>
          <cell r="BC408">
            <v>2.2000000000000002</v>
          </cell>
          <cell r="BD408" t="str">
            <v>Worse</v>
          </cell>
          <cell r="BE408">
            <v>0.51357980079999999</v>
          </cell>
          <cell r="BF408">
            <v>0.97303511799999998</v>
          </cell>
          <cell r="BG408">
            <v>2.139213824</v>
          </cell>
          <cell r="BH408">
            <v>-1.973120032</v>
          </cell>
          <cell r="BI408">
            <v>0.51357980079999999</v>
          </cell>
          <cell r="BJ408">
            <v>2.139213824</v>
          </cell>
          <cell r="BK408">
            <v>0.97303511799999998</v>
          </cell>
          <cell r="BL408">
            <v>-1.973120032</v>
          </cell>
          <cell r="BM408">
            <v>0.2</v>
          </cell>
          <cell r="BN408">
            <v>0.2</v>
          </cell>
          <cell r="BO408">
            <v>0.98</v>
          </cell>
          <cell r="BP408" t="str">
            <v>Worse than national by 0.20 Z Score</v>
          </cell>
          <cell r="BQ408" t="str">
            <v>Measure NZ: 0.98</v>
          </cell>
          <cell r="BR408" t="str">
            <v>12-month average up to MAR2019</v>
          </cell>
          <cell r="BS408" t="str">
            <v>12-month average up to DEC2006</v>
          </cell>
          <cell r="BT408" t="str">
            <v>12-month average</v>
          </cell>
          <cell r="BU408">
            <v>43708</v>
          </cell>
        </row>
        <row r="409">
          <cell r="A409" t="str">
            <v>DVT/PE</v>
          </cell>
          <cell r="B409">
            <v>42</v>
          </cell>
          <cell r="C409">
            <v>43466</v>
          </cell>
          <cell r="D409" t="str">
            <v>Qrt</v>
          </cell>
          <cell r="F409">
            <v>2.0576170738999999</v>
          </cell>
          <cell r="G409">
            <v>1</v>
          </cell>
          <cell r="H409">
            <v>0.4859990776</v>
          </cell>
          <cell r="I409" t="str">
            <v>O/E ratio of postoperative DVT/PE cases in hospitals</v>
          </cell>
          <cell r="J409" t="str">
            <v>SFTY</v>
          </cell>
          <cell r="K409" t="str">
            <v>SS</v>
          </cell>
          <cell r="L409" t="str">
            <v>SS</v>
          </cell>
          <cell r="N409" t="str">
            <v>O</v>
          </cell>
          <cell r="O409" t="str">
            <v>Ratio</v>
          </cell>
          <cell r="P409" t="str">
            <v>Y</v>
          </cell>
          <cell r="Q409" t="str">
            <v>Y</v>
          </cell>
          <cell r="R409" t="str">
            <v>Lakes DHB</v>
          </cell>
          <cell r="T409">
            <v>1</v>
          </cell>
          <cell r="U409" t="str">
            <v>Control</v>
          </cell>
          <cell r="W409" t="str">
            <v>Low</v>
          </cell>
          <cell r="X409">
            <v>0.9819455856</v>
          </cell>
          <cell r="Y409" t="str">
            <v>Last12MAvg</v>
          </cell>
          <cell r="Z409" t="str">
            <v>Better</v>
          </cell>
          <cell r="AA409">
            <v>1.2879296495999999</v>
          </cell>
          <cell r="AB409">
            <v>1.1355615345000001</v>
          </cell>
          <cell r="AC409">
            <v>38718</v>
          </cell>
          <cell r="AD409">
            <v>43466</v>
          </cell>
          <cell r="AE409" t="str">
            <v>SRV</v>
          </cell>
          <cell r="AF409" t="str">
            <v>patients</v>
          </cell>
          <cell r="AG409">
            <v>76.5</v>
          </cell>
          <cell r="AH409">
            <v>296.25</v>
          </cell>
          <cell r="AI409">
            <v>0.23344536399999999</v>
          </cell>
          <cell r="AJ409">
            <v>0.44228868999999998</v>
          </cell>
          <cell r="AK409">
            <v>0.97236992</v>
          </cell>
          <cell r="AL409">
            <v>-0.896872742</v>
          </cell>
          <cell r="AM409">
            <v>2</v>
          </cell>
          <cell r="AN409" t="str">
            <v>SFTY08</v>
          </cell>
          <cell r="AO409" t="str">
            <v>Contributory safe surgery</v>
          </cell>
          <cell r="AP409" t="str">
            <v>https://www.hqsc.govt.nz/our-programmes/health-quality-evaluation/projects/quality-and-safety-markers/</v>
          </cell>
          <cell r="AQ409" t="str">
            <v>https://www.hqsc.govt.nz/our-programmes/safe-surgery-nz/</v>
          </cell>
          <cell r="AR409">
            <v>1</v>
          </cell>
          <cell r="AS409" t="str">
            <v>N</v>
          </cell>
          <cell r="AT409">
            <v>-1.8054414000000001E-2</v>
          </cell>
          <cell r="AU409">
            <v>0.15361594889999999</v>
          </cell>
          <cell r="AV409">
            <v>2.3597859799999999E-2</v>
          </cell>
          <cell r="AW409">
            <v>0.34201476809999998</v>
          </cell>
          <cell r="AX409">
            <v>20</v>
          </cell>
          <cell r="AY409">
            <v>0.45</v>
          </cell>
          <cell r="AZ409" t="str">
            <v>Low</v>
          </cell>
          <cell r="BA409">
            <v>0.45</v>
          </cell>
          <cell r="BB409">
            <v>0.45</v>
          </cell>
          <cell r="BC409">
            <v>2.4500000000000002</v>
          </cell>
          <cell r="BD409" t="str">
            <v>Worse</v>
          </cell>
          <cell r="BE409">
            <v>0.5719411418</v>
          </cell>
          <cell r="BF409">
            <v>1.0836072905</v>
          </cell>
          <cell r="BG409">
            <v>2.3823063040000001</v>
          </cell>
          <cell r="BH409">
            <v>-2.1973382180000001</v>
          </cell>
          <cell r="BI409">
            <v>0.5719411418</v>
          </cell>
          <cell r="BJ409">
            <v>2.3823063040000001</v>
          </cell>
          <cell r="BK409">
            <v>1.0836072905</v>
          </cell>
          <cell r="BL409">
            <v>-2.1973382180000001</v>
          </cell>
          <cell r="BM409">
            <v>0.45</v>
          </cell>
          <cell r="BN409">
            <v>0.45</v>
          </cell>
          <cell r="BO409">
            <v>0.98</v>
          </cell>
          <cell r="BP409" t="str">
            <v>Worse than national by 0.45 Z Score</v>
          </cell>
          <cell r="BQ409" t="str">
            <v>Measure NZ: 0.98</v>
          </cell>
          <cell r="BR409" t="str">
            <v>12-month average up to MAR2019</v>
          </cell>
          <cell r="BS409" t="str">
            <v>12-month average up to DEC2006</v>
          </cell>
          <cell r="BT409" t="str">
            <v>12-month average</v>
          </cell>
          <cell r="BU409">
            <v>43708</v>
          </cell>
        </row>
        <row r="410">
          <cell r="A410" t="str">
            <v>DVT/PE</v>
          </cell>
          <cell r="B410">
            <v>81</v>
          </cell>
          <cell r="C410">
            <v>43466</v>
          </cell>
          <cell r="D410" t="str">
            <v>Qrt</v>
          </cell>
          <cell r="F410">
            <v>6.7932390171000003</v>
          </cell>
          <cell r="G410">
            <v>7</v>
          </cell>
          <cell r="H410">
            <v>1.0304362886</v>
          </cell>
          <cell r="I410" t="str">
            <v>O/E ratio of postoperative DVT/PE cases in hospitals</v>
          </cell>
          <cell r="J410" t="str">
            <v>SFTY</v>
          </cell>
          <cell r="K410" t="str">
            <v>SS</v>
          </cell>
          <cell r="L410" t="str">
            <v>SS</v>
          </cell>
          <cell r="N410" t="str">
            <v>O</v>
          </cell>
          <cell r="O410" t="str">
            <v>Ratio</v>
          </cell>
          <cell r="P410" t="str">
            <v>Y</v>
          </cell>
          <cell r="Q410" t="str">
            <v>Y</v>
          </cell>
          <cell r="R410" t="str">
            <v>MidCentral DHB</v>
          </cell>
          <cell r="T410">
            <v>1</v>
          </cell>
          <cell r="U410" t="str">
            <v>Control</v>
          </cell>
          <cell r="W410" t="str">
            <v>Low</v>
          </cell>
          <cell r="X410">
            <v>0.9819455856</v>
          </cell>
          <cell r="Y410" t="str">
            <v>Last12MAvg</v>
          </cell>
          <cell r="Z410" t="str">
            <v>Worse</v>
          </cell>
          <cell r="AA410">
            <v>0.59619957239999999</v>
          </cell>
          <cell r="AB410">
            <v>1.0444068005</v>
          </cell>
          <cell r="AC410">
            <v>38718</v>
          </cell>
          <cell r="AD410">
            <v>43466</v>
          </cell>
          <cell r="AE410" t="str">
            <v>SRV</v>
          </cell>
          <cell r="AF410" t="str">
            <v>patients</v>
          </cell>
          <cell r="AG410">
            <v>76.5</v>
          </cell>
          <cell r="AH410">
            <v>296.25</v>
          </cell>
          <cell r="AI410">
            <v>0.23344536399999999</v>
          </cell>
          <cell r="AJ410">
            <v>0.44228868999999998</v>
          </cell>
          <cell r="AK410">
            <v>0.97236992</v>
          </cell>
          <cell r="AL410">
            <v>-0.896872742</v>
          </cell>
          <cell r="AM410">
            <v>2</v>
          </cell>
          <cell r="AN410" t="str">
            <v>SFTY08</v>
          </cell>
          <cell r="AO410" t="str">
            <v>Contributory safe surgery</v>
          </cell>
          <cell r="AP410" t="str">
            <v>https://www.hqsc.govt.nz/our-programmes/health-quality-evaluation/projects/quality-and-safety-markers/</v>
          </cell>
          <cell r="AQ410" t="str">
            <v>https://www.hqsc.govt.nz/our-programmes/safe-surgery-nz/</v>
          </cell>
          <cell r="AR410">
            <v>1</v>
          </cell>
          <cell r="AS410" t="str">
            <v>N</v>
          </cell>
          <cell r="AT410">
            <v>-1.8054414000000001E-2</v>
          </cell>
          <cell r="AU410">
            <v>6.2461215E-2</v>
          </cell>
          <cell r="AV410">
            <v>3.9014034E-3</v>
          </cell>
          <cell r="AW410">
            <v>0.34201476809999998</v>
          </cell>
          <cell r="AX410">
            <v>20</v>
          </cell>
          <cell r="AY410">
            <v>0.18</v>
          </cell>
          <cell r="AZ410" t="str">
            <v>Low</v>
          </cell>
          <cell r="BA410">
            <v>0.18</v>
          </cell>
          <cell r="BB410">
            <v>0.18</v>
          </cell>
          <cell r="BC410">
            <v>2.1800000000000002</v>
          </cell>
          <cell r="BD410" t="str">
            <v>Worse</v>
          </cell>
          <cell r="BE410">
            <v>0.50891089349999996</v>
          </cell>
          <cell r="BF410">
            <v>0.96418934420000002</v>
          </cell>
          <cell r="BG410">
            <v>2.1197664255999999</v>
          </cell>
          <cell r="BH410">
            <v>-1.9551825780000001</v>
          </cell>
          <cell r="BI410">
            <v>0.50891089349999996</v>
          </cell>
          <cell r="BJ410">
            <v>2.1197664255999999</v>
          </cell>
          <cell r="BK410">
            <v>0.96418934420000002</v>
          </cell>
          <cell r="BL410">
            <v>-1.9551825780000001</v>
          </cell>
          <cell r="BM410">
            <v>0.18</v>
          </cell>
          <cell r="BN410">
            <v>0.18</v>
          </cell>
          <cell r="BO410">
            <v>0.98</v>
          </cell>
          <cell r="BP410" t="str">
            <v>Worse than national by 0.18 Z Score</v>
          </cell>
          <cell r="BQ410" t="str">
            <v>Measure NZ: 0.98</v>
          </cell>
          <cell r="BR410" t="str">
            <v>12-month average up to MAR2019</v>
          </cell>
          <cell r="BS410" t="str">
            <v>12-month average up to DEC2006</v>
          </cell>
          <cell r="BT410" t="str">
            <v>12-month average</v>
          </cell>
          <cell r="BU410">
            <v>43708</v>
          </cell>
        </row>
        <row r="411">
          <cell r="A411" t="str">
            <v>DVT/PE</v>
          </cell>
          <cell r="B411">
            <v>101</v>
          </cell>
          <cell r="C411">
            <v>43466</v>
          </cell>
          <cell r="D411" t="str">
            <v>Qrt</v>
          </cell>
          <cell r="F411">
            <v>3.8451783814999998</v>
          </cell>
          <cell r="G411">
            <v>3</v>
          </cell>
          <cell r="H411">
            <v>0.78019787439999999</v>
          </cell>
          <cell r="I411" t="str">
            <v>O/E ratio of postoperative DVT/PE cases in hospitals</v>
          </cell>
          <cell r="J411" t="str">
            <v>SFTY</v>
          </cell>
          <cell r="K411" t="str">
            <v>SS</v>
          </cell>
          <cell r="L411" t="str">
            <v>SS</v>
          </cell>
          <cell r="N411" t="str">
            <v>O</v>
          </cell>
          <cell r="O411" t="str">
            <v>Ratio</v>
          </cell>
          <cell r="P411" t="str">
            <v>Y</v>
          </cell>
          <cell r="Q411" t="str">
            <v>Y</v>
          </cell>
          <cell r="R411" t="str">
            <v>Nelson Marlborough DHB</v>
          </cell>
          <cell r="T411">
            <v>1</v>
          </cell>
          <cell r="U411" t="str">
            <v>Control</v>
          </cell>
          <cell r="W411" t="str">
            <v>Low</v>
          </cell>
          <cell r="X411">
            <v>0.9819455856</v>
          </cell>
          <cell r="Y411" t="str">
            <v>Last12MAvg</v>
          </cell>
          <cell r="Z411" t="str">
            <v>Better</v>
          </cell>
          <cell r="AA411">
            <v>1.1383298228000001</v>
          </cell>
          <cell r="AB411">
            <v>0.76103126340000005</v>
          </cell>
          <cell r="AC411">
            <v>38718</v>
          </cell>
          <cell r="AD411">
            <v>43466</v>
          </cell>
          <cell r="AE411" t="str">
            <v>SRV</v>
          </cell>
          <cell r="AF411" t="str">
            <v>patients</v>
          </cell>
          <cell r="AG411">
            <v>76.5</v>
          </cell>
          <cell r="AH411">
            <v>296.25</v>
          </cell>
          <cell r="AI411">
            <v>0.23344536399999999</v>
          </cell>
          <cell r="AJ411">
            <v>0.44228868999999998</v>
          </cell>
          <cell r="AK411">
            <v>0.97236992</v>
          </cell>
          <cell r="AL411">
            <v>-0.896872742</v>
          </cell>
          <cell r="AM411">
            <v>2</v>
          </cell>
          <cell r="AN411" t="str">
            <v>SFTY08</v>
          </cell>
          <cell r="AO411" t="str">
            <v>Contributory safe surgery</v>
          </cell>
          <cell r="AP411" t="str">
            <v>https://www.hqsc.govt.nz/our-programmes/health-quality-evaluation/projects/quality-and-safety-markers/</v>
          </cell>
          <cell r="AQ411" t="str">
            <v>https://www.hqsc.govt.nz/our-programmes/safe-surgery-nz/</v>
          </cell>
          <cell r="AR411">
            <v>1</v>
          </cell>
          <cell r="AS411" t="str">
            <v>N</v>
          </cell>
          <cell r="AT411">
            <v>-1.8054414000000001E-2</v>
          </cell>
          <cell r="AU411">
            <v>-0.220914322</v>
          </cell>
          <cell r="AV411">
            <v>4.8803137699999999E-2</v>
          </cell>
          <cell r="AW411">
            <v>0.34201476809999998</v>
          </cell>
          <cell r="AX411">
            <v>20</v>
          </cell>
          <cell r="AY411">
            <v>-0.65</v>
          </cell>
          <cell r="AZ411" t="str">
            <v>Low</v>
          </cell>
          <cell r="BA411">
            <v>-0.65</v>
          </cell>
          <cell r="BB411">
            <v>-0.65</v>
          </cell>
          <cell r="BC411">
            <v>1.35</v>
          </cell>
          <cell r="BD411" t="str">
            <v>Better</v>
          </cell>
          <cell r="BE411">
            <v>0.3151512414</v>
          </cell>
          <cell r="BF411">
            <v>0.5970897315</v>
          </cell>
          <cell r="BG411">
            <v>1.3126993920000001</v>
          </cell>
          <cell r="BH411">
            <v>-1.210778202</v>
          </cell>
          <cell r="BI411">
            <v>0.3151512414</v>
          </cell>
          <cell r="BJ411">
            <v>1.3126993920000001</v>
          </cell>
          <cell r="BK411">
            <v>0.5970897315</v>
          </cell>
          <cell r="BL411">
            <v>-1.210778202</v>
          </cell>
          <cell r="BM411">
            <v>0.65</v>
          </cell>
          <cell r="BN411">
            <v>0.65</v>
          </cell>
          <cell r="BO411">
            <v>0.98</v>
          </cell>
          <cell r="BP411" t="str">
            <v>Better than national by 0.65 Z Score</v>
          </cell>
          <cell r="BQ411" t="str">
            <v>Measure NZ: 0.98</v>
          </cell>
          <cell r="BR411" t="str">
            <v>12-month average up to MAR2019</v>
          </cell>
          <cell r="BS411" t="str">
            <v>12-month average up to DEC2006</v>
          </cell>
          <cell r="BT411" t="str">
            <v>12-month average</v>
          </cell>
          <cell r="BU411">
            <v>43708</v>
          </cell>
        </row>
        <row r="412">
          <cell r="A412" t="str">
            <v>DVT/PE</v>
          </cell>
          <cell r="B412">
            <v>200</v>
          </cell>
          <cell r="C412">
            <v>43466</v>
          </cell>
          <cell r="D412" t="str">
            <v>Qrt</v>
          </cell>
          <cell r="F412">
            <v>185.80070040999999</v>
          </cell>
          <cell r="G412">
            <v>174</v>
          </cell>
          <cell r="H412">
            <v>0.93648732010000002</v>
          </cell>
          <cell r="I412" t="str">
            <v>O/E ratio of postoperative DVT/PE cases in hospitals</v>
          </cell>
          <cell r="J412" t="str">
            <v>SFTY</v>
          </cell>
          <cell r="K412" t="str">
            <v>SS</v>
          </cell>
          <cell r="L412" t="str">
            <v>SS</v>
          </cell>
          <cell r="N412" t="str">
            <v>O</v>
          </cell>
          <cell r="O412" t="str">
            <v>Ratio</v>
          </cell>
          <cell r="P412" t="str">
            <v>Y</v>
          </cell>
          <cell r="Q412" t="str">
            <v>Y</v>
          </cell>
          <cell r="R412" t="str">
            <v>New Zealand</v>
          </cell>
          <cell r="T412">
            <v>1</v>
          </cell>
          <cell r="U412" t="str">
            <v>Control</v>
          </cell>
          <cell r="W412" t="str">
            <v>Low</v>
          </cell>
          <cell r="X412">
            <v>0.9819455856</v>
          </cell>
          <cell r="Y412" t="str">
            <v>Last12MAvg</v>
          </cell>
          <cell r="Z412" t="str">
            <v>Worse</v>
          </cell>
          <cell r="AA412">
            <v>0.91432835170000004</v>
          </cell>
          <cell r="AB412">
            <v>0.9819455856</v>
          </cell>
          <cell r="AC412">
            <v>38718</v>
          </cell>
          <cell r="AD412">
            <v>43466</v>
          </cell>
          <cell r="AE412" t="str">
            <v>SRV</v>
          </cell>
          <cell r="AF412" t="str">
            <v>patients</v>
          </cell>
          <cell r="AG412">
            <v>76.5</v>
          </cell>
          <cell r="AH412">
            <v>296.25</v>
          </cell>
          <cell r="AI412">
            <v>0.23344536399999999</v>
          </cell>
          <cell r="AJ412">
            <v>0.44228868999999998</v>
          </cell>
          <cell r="AK412">
            <v>0.97236992</v>
          </cell>
          <cell r="AL412">
            <v>-0.896872742</v>
          </cell>
          <cell r="AM412">
            <v>2</v>
          </cell>
          <cell r="AN412" t="str">
            <v>SFTY08</v>
          </cell>
          <cell r="AO412" t="str">
            <v>Contributory safe surgery</v>
          </cell>
          <cell r="AP412" t="str">
            <v>https://www.hqsc.govt.nz/our-programmes/health-quality-evaluation/projects/quality-and-safety-markers/</v>
          </cell>
          <cell r="AQ412" t="str">
            <v>https://www.hqsc.govt.nz/our-programmes/safe-surgery-nz/</v>
          </cell>
          <cell r="AR412">
            <v>1</v>
          </cell>
          <cell r="AS412" t="str">
            <v>N</v>
          </cell>
          <cell r="AT412">
            <v>-1.8054414000000001E-2</v>
          </cell>
          <cell r="AU412">
            <v>0</v>
          </cell>
          <cell r="AV412">
            <v>0</v>
          </cell>
          <cell r="AW412">
            <v>0.34201476809999998</v>
          </cell>
          <cell r="AX412">
            <v>20</v>
          </cell>
          <cell r="AY412">
            <v>0</v>
          </cell>
          <cell r="AZ412" t="str">
            <v>Low</v>
          </cell>
          <cell r="BA412">
            <v>0</v>
          </cell>
          <cell r="BB412">
            <v>0</v>
          </cell>
          <cell r="BC412">
            <v>2</v>
          </cell>
          <cell r="BD412" t="str">
            <v>Same</v>
          </cell>
          <cell r="BE412">
            <v>0.46689072799999998</v>
          </cell>
          <cell r="BF412">
            <v>0.88457737999999997</v>
          </cell>
          <cell r="BG412">
            <v>1.94473984</v>
          </cell>
          <cell r="BH412">
            <v>-1.793745484</v>
          </cell>
          <cell r="BI412">
            <v>0.46689072799999998</v>
          </cell>
          <cell r="BJ412">
            <v>1.94473984</v>
          </cell>
          <cell r="BK412">
            <v>0.88457737999999997</v>
          </cell>
          <cell r="BL412">
            <v>-1.793745484</v>
          </cell>
          <cell r="BM412">
            <v>0</v>
          </cell>
          <cell r="BN412">
            <v>0</v>
          </cell>
          <cell r="BO412">
            <v>0.98</v>
          </cell>
          <cell r="BP412" t="str">
            <v>National average</v>
          </cell>
          <cell r="BQ412" t="str">
            <v>Measure NZ: 0.98</v>
          </cell>
          <cell r="BR412" t="str">
            <v>12-month average up to MAR2019</v>
          </cell>
          <cell r="BS412" t="str">
            <v>12-month average up to DEC2006</v>
          </cell>
          <cell r="BT412" t="str">
            <v>12-month average</v>
          </cell>
          <cell r="BU412">
            <v>43708</v>
          </cell>
        </row>
        <row r="413">
          <cell r="A413" t="str">
            <v>DVT/PE</v>
          </cell>
          <cell r="B413">
            <v>11</v>
          </cell>
          <cell r="C413">
            <v>43466</v>
          </cell>
          <cell r="D413" t="str">
            <v>Qrt</v>
          </cell>
          <cell r="F413">
            <v>4.3899973355000004</v>
          </cell>
          <cell r="G413">
            <v>8</v>
          </cell>
          <cell r="H413">
            <v>1.8223245685</v>
          </cell>
          <cell r="I413" t="str">
            <v>O/E ratio of postoperative DVT/PE cases in hospitals</v>
          </cell>
          <cell r="J413" t="str">
            <v>SFTY</v>
          </cell>
          <cell r="K413" t="str">
            <v>SS</v>
          </cell>
          <cell r="L413" t="str">
            <v>SS</v>
          </cell>
          <cell r="N413" t="str">
            <v>O</v>
          </cell>
          <cell r="O413" t="str">
            <v>Ratio</v>
          </cell>
          <cell r="P413" t="str">
            <v>Y</v>
          </cell>
          <cell r="Q413" t="str">
            <v>Y</v>
          </cell>
          <cell r="R413" t="str">
            <v>Northland DHB</v>
          </cell>
          <cell r="T413">
            <v>1</v>
          </cell>
          <cell r="U413" t="str">
            <v>Control</v>
          </cell>
          <cell r="W413" t="str">
            <v>Low</v>
          </cell>
          <cell r="X413">
            <v>0.9819455856</v>
          </cell>
          <cell r="Y413" t="str">
            <v>Last12MAvg</v>
          </cell>
          <cell r="Z413" t="str">
            <v>Worse</v>
          </cell>
          <cell r="AA413">
            <v>0.78203598959999998</v>
          </cell>
          <cell r="AB413">
            <v>1.1475283398</v>
          </cell>
          <cell r="AC413">
            <v>38718</v>
          </cell>
          <cell r="AD413">
            <v>43466</v>
          </cell>
          <cell r="AE413" t="str">
            <v>SRV</v>
          </cell>
          <cell r="AF413" t="str">
            <v>patients</v>
          </cell>
          <cell r="AG413">
            <v>76.5</v>
          </cell>
          <cell r="AH413">
            <v>296.25</v>
          </cell>
          <cell r="AI413">
            <v>0.23344536399999999</v>
          </cell>
          <cell r="AJ413">
            <v>0.44228868999999998</v>
          </cell>
          <cell r="AK413">
            <v>0.97236992</v>
          </cell>
          <cell r="AL413">
            <v>-0.896872742</v>
          </cell>
          <cell r="AM413">
            <v>2</v>
          </cell>
          <cell r="AN413" t="str">
            <v>SFTY08</v>
          </cell>
          <cell r="AO413" t="str">
            <v>Contributory safe surgery</v>
          </cell>
          <cell r="AP413" t="str">
            <v>https://www.hqsc.govt.nz/our-programmes/health-quality-evaluation/projects/quality-and-safety-markers/</v>
          </cell>
          <cell r="AQ413" t="str">
            <v>https://www.hqsc.govt.nz/our-programmes/safe-surgery-nz/</v>
          </cell>
          <cell r="AR413">
            <v>1</v>
          </cell>
          <cell r="AS413" t="str">
            <v>N</v>
          </cell>
          <cell r="AT413">
            <v>-1.8054414000000001E-2</v>
          </cell>
          <cell r="AU413">
            <v>0.1655827543</v>
          </cell>
          <cell r="AV413">
            <v>2.7417648499999999E-2</v>
          </cell>
          <cell r="AW413">
            <v>0.34201476809999998</v>
          </cell>
          <cell r="AX413">
            <v>20</v>
          </cell>
          <cell r="AY413">
            <v>0.48</v>
          </cell>
          <cell r="AZ413" t="str">
            <v>Low</v>
          </cell>
          <cell r="BA413">
            <v>0.48</v>
          </cell>
          <cell r="BB413">
            <v>0.48</v>
          </cell>
          <cell r="BC413">
            <v>2.48</v>
          </cell>
          <cell r="BD413" t="str">
            <v>Worse</v>
          </cell>
          <cell r="BE413">
            <v>0.57894450269999997</v>
          </cell>
          <cell r="BF413">
            <v>1.0968759511999999</v>
          </cell>
          <cell r="BG413">
            <v>2.4114774016</v>
          </cell>
          <cell r="BH413">
            <v>-2.2242443999999999</v>
          </cell>
          <cell r="BI413">
            <v>0.57894450269999997</v>
          </cell>
          <cell r="BJ413">
            <v>2.4114774016</v>
          </cell>
          <cell r="BK413">
            <v>1.0968759511999999</v>
          </cell>
          <cell r="BL413">
            <v>-2.2242443999999999</v>
          </cell>
          <cell r="BM413">
            <v>0.48</v>
          </cell>
          <cell r="BN413">
            <v>0.48</v>
          </cell>
          <cell r="BO413">
            <v>0.98</v>
          </cell>
          <cell r="BP413" t="str">
            <v>Worse than national by 0.48 Z Score</v>
          </cell>
          <cell r="BQ413" t="str">
            <v>Measure NZ: 0.98</v>
          </cell>
          <cell r="BR413" t="str">
            <v>12-month average up to MAR2019</v>
          </cell>
          <cell r="BS413" t="str">
            <v>12-month average up to DEC2006</v>
          </cell>
          <cell r="BT413" t="str">
            <v>12-month average</v>
          </cell>
          <cell r="BU413">
            <v>43708</v>
          </cell>
        </row>
        <row r="414">
          <cell r="A414" t="str">
            <v>DVT/PE</v>
          </cell>
          <cell r="B414">
            <v>123</v>
          </cell>
          <cell r="C414">
            <v>43466</v>
          </cell>
          <cell r="D414" t="str">
            <v>Qrt</v>
          </cell>
          <cell r="F414">
            <v>1.4484749268999999</v>
          </cell>
          <cell r="G414">
            <v>1</v>
          </cell>
          <cell r="H414">
            <v>0.69038129790000002</v>
          </cell>
          <cell r="I414" t="str">
            <v>O/E ratio of postoperative DVT/PE cases in hospitals</v>
          </cell>
          <cell r="J414" t="str">
            <v>SFTY</v>
          </cell>
          <cell r="K414" t="str">
            <v>SS</v>
          </cell>
          <cell r="L414" t="str">
            <v>SS</v>
          </cell>
          <cell r="N414" t="str">
            <v>O</v>
          </cell>
          <cell r="O414" t="str">
            <v>Ratio</v>
          </cell>
          <cell r="P414" t="str">
            <v>Y</v>
          </cell>
          <cell r="Q414" t="str">
            <v>Y</v>
          </cell>
          <cell r="R414" t="str">
            <v>South Canterbury DHB</v>
          </cell>
          <cell r="T414">
            <v>1</v>
          </cell>
          <cell r="U414" t="str">
            <v>Control</v>
          </cell>
          <cell r="W414" t="str">
            <v>Low</v>
          </cell>
          <cell r="X414">
            <v>0.9819455856</v>
          </cell>
          <cell r="Y414" t="str">
            <v>Last12MAvg</v>
          </cell>
          <cell r="Z414" t="str">
            <v>Better</v>
          </cell>
          <cell r="AA414">
            <v>0.78640881080000002</v>
          </cell>
          <cell r="AB414">
            <v>0.30305797010000002</v>
          </cell>
          <cell r="AC414">
            <v>38718</v>
          </cell>
          <cell r="AD414">
            <v>43466</v>
          </cell>
          <cell r="AE414" t="str">
            <v>SRV</v>
          </cell>
          <cell r="AF414" t="str">
            <v>patients</v>
          </cell>
          <cell r="AG414">
            <v>76.5</v>
          </cell>
          <cell r="AH414">
            <v>296.25</v>
          </cell>
          <cell r="AI414">
            <v>0.23344536399999999</v>
          </cell>
          <cell r="AJ414">
            <v>0.44228868999999998</v>
          </cell>
          <cell r="AK414">
            <v>0.97236992</v>
          </cell>
          <cell r="AL414">
            <v>-0.896872742</v>
          </cell>
          <cell r="AM414">
            <v>2</v>
          </cell>
          <cell r="AN414" t="str">
            <v>SFTY08</v>
          </cell>
          <cell r="AO414" t="str">
            <v>Contributory safe surgery</v>
          </cell>
          <cell r="AP414" t="str">
            <v>https://www.hqsc.govt.nz/our-programmes/health-quality-evaluation/projects/quality-and-safety-markers/</v>
          </cell>
          <cell r="AQ414" t="str">
            <v>https://www.hqsc.govt.nz/our-programmes/safe-surgery-nz/</v>
          </cell>
          <cell r="AR414">
            <v>1</v>
          </cell>
          <cell r="AS414" t="str">
            <v>N</v>
          </cell>
          <cell r="AT414">
            <v>-1.8054414000000001E-2</v>
          </cell>
          <cell r="AU414">
            <v>-0.67888761500000006</v>
          </cell>
          <cell r="AV414">
            <v>0.46088839440000001</v>
          </cell>
          <cell r="AW414">
            <v>0.34201476809999998</v>
          </cell>
          <cell r="AX414">
            <v>20</v>
          </cell>
          <cell r="AY414">
            <v>-1.98</v>
          </cell>
          <cell r="AZ414" t="str">
            <v>Low</v>
          </cell>
          <cell r="BA414">
            <v>-1.98</v>
          </cell>
          <cell r="BB414">
            <v>-1.98</v>
          </cell>
          <cell r="BC414">
            <v>0.51</v>
          </cell>
          <cell r="BD414" t="str">
            <v>Better</v>
          </cell>
          <cell r="BE414">
            <v>0.1190571356</v>
          </cell>
          <cell r="BF414">
            <v>0.2255672319</v>
          </cell>
          <cell r="BG414">
            <v>0.49590865919999999</v>
          </cell>
          <cell r="BH414">
            <v>-0.45740509800000001</v>
          </cell>
          <cell r="BI414">
            <v>0.1190571356</v>
          </cell>
          <cell r="BJ414">
            <v>0.49590865919999999</v>
          </cell>
          <cell r="BK414">
            <v>0.2255672319</v>
          </cell>
          <cell r="BL414">
            <v>-0.45740509800000001</v>
          </cell>
          <cell r="BM414">
            <v>1.98</v>
          </cell>
          <cell r="BN414">
            <v>1.98</v>
          </cell>
          <cell r="BO414">
            <v>0.98</v>
          </cell>
          <cell r="BP414" t="str">
            <v>Better than national by 1.98 Z Score</v>
          </cell>
          <cell r="BQ414" t="str">
            <v>Measure NZ: 0.98</v>
          </cell>
          <cell r="BR414" t="str">
            <v>12-month average up to MAR2019</v>
          </cell>
          <cell r="BS414" t="str">
            <v>12-month average up to DEC2006</v>
          </cell>
          <cell r="BT414" t="str">
            <v>12-month average</v>
          </cell>
          <cell r="BU414">
            <v>43708</v>
          </cell>
        </row>
        <row r="415">
          <cell r="A415" t="str">
            <v>DVT/PE</v>
          </cell>
          <cell r="B415">
            <v>160</v>
          </cell>
          <cell r="C415">
            <v>43466</v>
          </cell>
          <cell r="D415" t="str">
            <v>Qrt</v>
          </cell>
          <cell r="F415">
            <v>15.913068958</v>
          </cell>
          <cell r="G415">
            <v>16</v>
          </cell>
          <cell r="H415">
            <v>1.0054628709</v>
          </cell>
          <cell r="I415" t="str">
            <v>O/E ratio of postoperative DVT/PE cases in hospitals</v>
          </cell>
          <cell r="J415" t="str">
            <v>SFTY</v>
          </cell>
          <cell r="K415" t="str">
            <v>SS</v>
          </cell>
          <cell r="L415" t="str">
            <v>SS</v>
          </cell>
          <cell r="N415" t="str">
            <v>O</v>
          </cell>
          <cell r="O415" t="str">
            <v>Ratio</v>
          </cell>
          <cell r="P415" t="str">
            <v>Y</v>
          </cell>
          <cell r="Q415" t="str">
            <v>Y</v>
          </cell>
          <cell r="R415" t="str">
            <v>Southern DHB</v>
          </cell>
          <cell r="T415">
            <v>1</v>
          </cell>
          <cell r="U415" t="str">
            <v>Control</v>
          </cell>
          <cell r="W415" t="str">
            <v>Low</v>
          </cell>
          <cell r="X415">
            <v>0.9819455856</v>
          </cell>
          <cell r="Y415" t="str">
            <v>Last12MAvg</v>
          </cell>
          <cell r="Z415" t="str">
            <v>Better</v>
          </cell>
          <cell r="AA415">
            <v>1.158126518</v>
          </cell>
          <cell r="AB415">
            <v>0.99425933830000002</v>
          </cell>
          <cell r="AC415">
            <v>38718</v>
          </cell>
          <cell r="AD415">
            <v>43466</v>
          </cell>
          <cell r="AE415" t="str">
            <v>SRV</v>
          </cell>
          <cell r="AF415" t="str">
            <v>patients</v>
          </cell>
          <cell r="AG415">
            <v>76.5</v>
          </cell>
          <cell r="AH415">
            <v>296.25</v>
          </cell>
          <cell r="AI415">
            <v>0.23344536399999999</v>
          </cell>
          <cell r="AJ415">
            <v>0.44228868999999998</v>
          </cell>
          <cell r="AK415">
            <v>0.97236992</v>
          </cell>
          <cell r="AL415">
            <v>-0.896872742</v>
          </cell>
          <cell r="AM415">
            <v>2</v>
          </cell>
          <cell r="AN415" t="str">
            <v>SFTY08</v>
          </cell>
          <cell r="AO415" t="str">
            <v>Contributory safe surgery</v>
          </cell>
          <cell r="AP415" t="str">
            <v>https://www.hqsc.govt.nz/our-programmes/health-quality-evaluation/projects/quality-and-safety-markers/</v>
          </cell>
          <cell r="AQ415" t="str">
            <v>https://www.hqsc.govt.nz/our-programmes/safe-surgery-nz/</v>
          </cell>
          <cell r="AR415">
            <v>1</v>
          </cell>
          <cell r="AS415" t="str">
            <v>N</v>
          </cell>
          <cell r="AT415">
            <v>-1.8054414000000001E-2</v>
          </cell>
          <cell r="AU415">
            <v>1.23137527E-2</v>
          </cell>
          <cell r="AV415">
            <v>1.5162849999999999E-4</v>
          </cell>
          <cell r="AW415">
            <v>0.34201476809999998</v>
          </cell>
          <cell r="AX415">
            <v>20</v>
          </cell>
          <cell r="AY415">
            <v>0.04</v>
          </cell>
          <cell r="AZ415" t="str">
            <v>Low</v>
          </cell>
          <cell r="BA415">
            <v>0.04</v>
          </cell>
          <cell r="BB415">
            <v>0.04</v>
          </cell>
          <cell r="BC415">
            <v>2.04</v>
          </cell>
          <cell r="BD415" t="str">
            <v>Worse</v>
          </cell>
          <cell r="BE415">
            <v>0.47622854260000003</v>
          </cell>
          <cell r="BF415">
            <v>0.90226892759999999</v>
          </cell>
          <cell r="BG415">
            <v>1.9836346368</v>
          </cell>
          <cell r="BH415">
            <v>-1.829620394</v>
          </cell>
          <cell r="BI415">
            <v>0.47622854260000003</v>
          </cell>
          <cell r="BJ415">
            <v>1.9836346368</v>
          </cell>
          <cell r="BK415">
            <v>0.90226892759999999</v>
          </cell>
          <cell r="BL415">
            <v>-1.829620394</v>
          </cell>
          <cell r="BM415">
            <v>0.04</v>
          </cell>
          <cell r="BN415">
            <v>0.04</v>
          </cell>
          <cell r="BO415">
            <v>0.98</v>
          </cell>
          <cell r="BP415" t="str">
            <v>Worse than national by 0.04 Z Score</v>
          </cell>
          <cell r="BQ415" t="str">
            <v>Measure NZ: 0.98</v>
          </cell>
          <cell r="BR415" t="str">
            <v>12-month average up to MAR2019</v>
          </cell>
          <cell r="BS415" t="str">
            <v>12-month average up to DEC2006</v>
          </cell>
          <cell r="BT415" t="str">
            <v>12-month average</v>
          </cell>
          <cell r="BU415">
            <v>43708</v>
          </cell>
        </row>
        <row r="416">
          <cell r="A416" t="str">
            <v>DVT/PE</v>
          </cell>
          <cell r="B416">
            <v>71</v>
          </cell>
          <cell r="C416">
            <v>43466</v>
          </cell>
          <cell r="D416" t="str">
            <v>Qrt</v>
          </cell>
          <cell r="F416">
            <v>3.1552135562000001</v>
          </cell>
          <cell r="G416">
            <v>5</v>
          </cell>
          <cell r="H416">
            <v>1.5846787899000001</v>
          </cell>
          <cell r="I416" t="str">
            <v>O/E ratio of postoperative DVT/PE cases in hospitals</v>
          </cell>
          <cell r="J416" t="str">
            <v>SFTY</v>
          </cell>
          <cell r="K416" t="str">
            <v>SS</v>
          </cell>
          <cell r="L416" t="str">
            <v>SS</v>
          </cell>
          <cell r="N416" t="str">
            <v>O</v>
          </cell>
          <cell r="O416" t="str">
            <v>Ratio</v>
          </cell>
          <cell r="P416" t="str">
            <v>Y</v>
          </cell>
          <cell r="Q416" t="str">
            <v>Y</v>
          </cell>
          <cell r="R416" t="str">
            <v>Taranaki DHB</v>
          </cell>
          <cell r="T416">
            <v>1</v>
          </cell>
          <cell r="U416" t="str">
            <v>Control</v>
          </cell>
          <cell r="W416" t="str">
            <v>Low</v>
          </cell>
          <cell r="X416">
            <v>0.9819455856</v>
          </cell>
          <cell r="Y416" t="str">
            <v>Last12MAvg</v>
          </cell>
          <cell r="Z416" t="str">
            <v>Worse</v>
          </cell>
          <cell r="AA416">
            <v>1.0036459641</v>
          </cell>
          <cell r="AB416">
            <v>1.2283746071999999</v>
          </cell>
          <cell r="AC416">
            <v>38718</v>
          </cell>
          <cell r="AD416">
            <v>43466</v>
          </cell>
          <cell r="AE416" t="str">
            <v>SRV</v>
          </cell>
          <cell r="AF416" t="str">
            <v>patients</v>
          </cell>
          <cell r="AG416">
            <v>76.5</v>
          </cell>
          <cell r="AH416">
            <v>296.25</v>
          </cell>
          <cell r="AI416">
            <v>0.23344536399999999</v>
          </cell>
          <cell r="AJ416">
            <v>0.44228868999999998</v>
          </cell>
          <cell r="AK416">
            <v>0.97236992</v>
          </cell>
          <cell r="AL416">
            <v>-0.896872742</v>
          </cell>
          <cell r="AM416">
            <v>2</v>
          </cell>
          <cell r="AN416" t="str">
            <v>SFTY08</v>
          </cell>
          <cell r="AO416" t="str">
            <v>Contributory safe surgery</v>
          </cell>
          <cell r="AP416" t="str">
            <v>https://www.hqsc.govt.nz/our-programmes/health-quality-evaluation/projects/quality-and-safety-markers/</v>
          </cell>
          <cell r="AQ416" t="str">
            <v>https://www.hqsc.govt.nz/our-programmes/safe-surgery-nz/</v>
          </cell>
          <cell r="AR416">
            <v>1</v>
          </cell>
          <cell r="AS416" t="str">
            <v>N</v>
          </cell>
          <cell r="AT416">
            <v>-1.8054414000000001E-2</v>
          </cell>
          <cell r="AU416">
            <v>0.24642902159999999</v>
          </cell>
          <cell r="AV416">
            <v>6.07272627E-2</v>
          </cell>
          <cell r="AW416">
            <v>0.34201476809999998</v>
          </cell>
          <cell r="AX416">
            <v>20</v>
          </cell>
          <cell r="AY416">
            <v>0.72</v>
          </cell>
          <cell r="AZ416" t="str">
            <v>Low</v>
          </cell>
          <cell r="BA416">
            <v>0.72</v>
          </cell>
          <cell r="BB416">
            <v>0.72</v>
          </cell>
          <cell r="BC416">
            <v>2.72</v>
          </cell>
          <cell r="BD416" t="str">
            <v>Worse</v>
          </cell>
          <cell r="BE416">
            <v>0.63497139010000003</v>
          </cell>
          <cell r="BF416">
            <v>1.2030252368000001</v>
          </cell>
          <cell r="BG416">
            <v>2.6448461823999998</v>
          </cell>
          <cell r="BH416">
            <v>-2.4394938580000001</v>
          </cell>
          <cell r="BI416">
            <v>0.63497139010000003</v>
          </cell>
          <cell r="BJ416">
            <v>2.6448461823999998</v>
          </cell>
          <cell r="BK416">
            <v>1.2030252368000001</v>
          </cell>
          <cell r="BL416">
            <v>-2.4394938580000001</v>
          </cell>
          <cell r="BM416">
            <v>0.72</v>
          </cell>
          <cell r="BN416">
            <v>0.72</v>
          </cell>
          <cell r="BO416">
            <v>0.98</v>
          </cell>
          <cell r="BP416" t="str">
            <v>Worse than national by 0.72 Z Score</v>
          </cell>
          <cell r="BQ416" t="str">
            <v>Measure NZ: 0.98</v>
          </cell>
          <cell r="BR416" t="str">
            <v>12-month average up to MAR2019</v>
          </cell>
          <cell r="BS416" t="str">
            <v>12-month average up to DEC2006</v>
          </cell>
          <cell r="BT416" t="str">
            <v>12-month average</v>
          </cell>
          <cell r="BU416">
            <v>43708</v>
          </cell>
        </row>
        <row r="417">
          <cell r="A417" t="str">
            <v>DVT/PE</v>
          </cell>
          <cell r="B417">
            <v>31</v>
          </cell>
          <cell r="C417">
            <v>43466</v>
          </cell>
          <cell r="D417" t="str">
            <v>Qrt</v>
          </cell>
          <cell r="F417">
            <v>22.141490882999999</v>
          </cell>
          <cell r="G417">
            <v>23</v>
          </cell>
          <cell r="H417">
            <v>1.0387737719000001</v>
          </cell>
          <cell r="I417" t="str">
            <v>O/E ratio of postoperative DVT/PE cases in hospitals</v>
          </cell>
          <cell r="J417" t="str">
            <v>SFTY</v>
          </cell>
          <cell r="K417" t="str">
            <v>SS</v>
          </cell>
          <cell r="L417" t="str">
            <v>SS</v>
          </cell>
          <cell r="N417" t="str">
            <v>O</v>
          </cell>
          <cell r="O417" t="str">
            <v>Ratio</v>
          </cell>
          <cell r="P417" t="str">
            <v>Y</v>
          </cell>
          <cell r="Q417" t="str">
            <v>Y</v>
          </cell>
          <cell r="R417" t="str">
            <v>Waikato DHB</v>
          </cell>
          <cell r="T417">
            <v>1</v>
          </cell>
          <cell r="U417" t="str">
            <v>Control</v>
          </cell>
          <cell r="W417" t="str">
            <v>Low</v>
          </cell>
          <cell r="X417">
            <v>0.9819455856</v>
          </cell>
          <cell r="Y417" t="str">
            <v>Last12MAvg</v>
          </cell>
          <cell r="Z417" t="str">
            <v>Worse</v>
          </cell>
          <cell r="AA417">
            <v>0.61666008790000004</v>
          </cell>
          <cell r="AB417">
            <v>1.0187469262</v>
          </cell>
          <cell r="AC417">
            <v>38718</v>
          </cell>
          <cell r="AD417">
            <v>43466</v>
          </cell>
          <cell r="AE417" t="str">
            <v>SRV</v>
          </cell>
          <cell r="AF417" t="str">
            <v>patients</v>
          </cell>
          <cell r="AG417">
            <v>76.5</v>
          </cell>
          <cell r="AH417">
            <v>296.25</v>
          </cell>
          <cell r="AI417">
            <v>0.23344536399999999</v>
          </cell>
          <cell r="AJ417">
            <v>0.44228868999999998</v>
          </cell>
          <cell r="AK417">
            <v>0.97236992</v>
          </cell>
          <cell r="AL417">
            <v>-0.896872742</v>
          </cell>
          <cell r="AM417">
            <v>2</v>
          </cell>
          <cell r="AN417" t="str">
            <v>SFTY08</v>
          </cell>
          <cell r="AO417" t="str">
            <v>Contributory safe surgery</v>
          </cell>
          <cell r="AP417" t="str">
            <v>https://www.hqsc.govt.nz/our-programmes/health-quality-evaluation/projects/quality-and-safety-markers/</v>
          </cell>
          <cell r="AQ417" t="str">
            <v>https://www.hqsc.govt.nz/our-programmes/safe-surgery-nz/</v>
          </cell>
          <cell r="AR417">
            <v>1</v>
          </cell>
          <cell r="AS417" t="str">
            <v>N</v>
          </cell>
          <cell r="AT417">
            <v>-1.8054414000000001E-2</v>
          </cell>
          <cell r="AU417">
            <v>3.6801340600000003E-2</v>
          </cell>
          <cell r="AV417">
            <v>1.3543387000000001E-3</v>
          </cell>
          <cell r="AW417">
            <v>0.34201476809999998</v>
          </cell>
          <cell r="AX417">
            <v>20</v>
          </cell>
          <cell r="AY417">
            <v>0.11</v>
          </cell>
          <cell r="AZ417" t="str">
            <v>Low</v>
          </cell>
          <cell r="BA417">
            <v>0.11</v>
          </cell>
          <cell r="BB417">
            <v>0.11</v>
          </cell>
          <cell r="BC417">
            <v>2.11</v>
          </cell>
          <cell r="BD417" t="str">
            <v>Worse</v>
          </cell>
          <cell r="BE417">
            <v>0.49256971799999999</v>
          </cell>
          <cell r="BF417">
            <v>0.93322913590000001</v>
          </cell>
          <cell r="BG417">
            <v>2.0517005311999998</v>
          </cell>
          <cell r="BH417">
            <v>-1.892401486</v>
          </cell>
          <cell r="BI417">
            <v>0.49256971799999999</v>
          </cell>
          <cell r="BJ417">
            <v>2.0517005311999998</v>
          </cell>
          <cell r="BK417">
            <v>0.93322913590000001</v>
          </cell>
          <cell r="BL417">
            <v>-1.892401486</v>
          </cell>
          <cell r="BM417">
            <v>0.11</v>
          </cell>
          <cell r="BN417">
            <v>0.11</v>
          </cell>
          <cell r="BO417">
            <v>0.98</v>
          </cell>
          <cell r="BP417" t="str">
            <v>Worse than national by 0.11 Z Score</v>
          </cell>
          <cell r="BQ417" t="str">
            <v>Measure NZ: 0.98</v>
          </cell>
          <cell r="BR417" t="str">
            <v>12-month average up to MAR2019</v>
          </cell>
          <cell r="BS417" t="str">
            <v>12-month average up to DEC2006</v>
          </cell>
          <cell r="BT417" t="str">
            <v>12-month average</v>
          </cell>
          <cell r="BU417">
            <v>43708</v>
          </cell>
        </row>
        <row r="418">
          <cell r="A418" t="str">
            <v>DVT/PE</v>
          </cell>
          <cell r="B418">
            <v>93</v>
          </cell>
          <cell r="C418">
            <v>43466</v>
          </cell>
          <cell r="D418" t="str">
            <v>Qrt</v>
          </cell>
          <cell r="F418">
            <v>1.0834335689000001</v>
          </cell>
          <cell r="G418">
            <v>0</v>
          </cell>
          <cell r="H418">
            <v>0</v>
          </cell>
          <cell r="I418" t="str">
            <v>O/E ratio of postoperative DVT/PE cases in hospitals</v>
          </cell>
          <cell r="J418" t="str">
            <v>SFTY</v>
          </cell>
          <cell r="K418" t="str">
            <v>SS</v>
          </cell>
          <cell r="L418" t="str">
            <v>SS</v>
          </cell>
          <cell r="N418" t="str">
            <v>O</v>
          </cell>
          <cell r="O418" t="str">
            <v>Ratio</v>
          </cell>
          <cell r="P418" t="str">
            <v>Y</v>
          </cell>
          <cell r="Q418" t="str">
            <v>Y</v>
          </cell>
          <cell r="R418" t="str">
            <v>Wairarapa DHB</v>
          </cell>
          <cell r="T418">
            <v>1</v>
          </cell>
          <cell r="U418" t="str">
            <v>Control</v>
          </cell>
          <cell r="W418" t="str">
            <v>Low</v>
          </cell>
          <cell r="X418">
            <v>0.9819455856</v>
          </cell>
          <cell r="Y418" t="str">
            <v>Last12MAvg</v>
          </cell>
          <cell r="Z418" t="str">
            <v>Better</v>
          </cell>
          <cell r="AA418">
            <v>0.75216956710000005</v>
          </cell>
          <cell r="AB418">
            <v>0.44281441919999998</v>
          </cell>
          <cell r="AC418">
            <v>38718</v>
          </cell>
          <cell r="AD418">
            <v>43466</v>
          </cell>
          <cell r="AE418" t="str">
            <v>SRV</v>
          </cell>
          <cell r="AF418" t="str">
            <v>patients</v>
          </cell>
          <cell r="AG418">
            <v>76.5</v>
          </cell>
          <cell r="AH418">
            <v>296.25</v>
          </cell>
          <cell r="AI418">
            <v>0.23344536399999999</v>
          </cell>
          <cell r="AJ418">
            <v>0.44228868999999998</v>
          </cell>
          <cell r="AK418">
            <v>0.97236992</v>
          </cell>
          <cell r="AL418">
            <v>-0.896872742</v>
          </cell>
          <cell r="AM418">
            <v>2</v>
          </cell>
          <cell r="AN418" t="str">
            <v>SFTY08</v>
          </cell>
          <cell r="AO418" t="str">
            <v>Contributory safe surgery</v>
          </cell>
          <cell r="AP418" t="str">
            <v>https://www.hqsc.govt.nz/our-programmes/health-quality-evaluation/projects/quality-and-safety-markers/</v>
          </cell>
          <cell r="AQ418" t="str">
            <v>https://www.hqsc.govt.nz/our-programmes/safe-surgery-nz/</v>
          </cell>
          <cell r="AR418">
            <v>1</v>
          </cell>
          <cell r="AS418" t="str">
            <v>N</v>
          </cell>
          <cell r="AT418">
            <v>-1.8054414000000001E-2</v>
          </cell>
          <cell r="AU418">
            <v>-0.539131166</v>
          </cell>
          <cell r="AV418">
            <v>0.29066241459999997</v>
          </cell>
          <cell r="AW418">
            <v>0.34201476809999998</v>
          </cell>
          <cell r="AX418">
            <v>20</v>
          </cell>
          <cell r="AY418">
            <v>-1.58</v>
          </cell>
          <cell r="AZ418" t="str">
            <v>Low</v>
          </cell>
          <cell r="BA418">
            <v>-1.58</v>
          </cell>
          <cell r="BB418">
            <v>-1.58</v>
          </cell>
          <cell r="BC418">
            <v>0.71</v>
          </cell>
          <cell r="BD418" t="str">
            <v>Better</v>
          </cell>
          <cell r="BE418">
            <v>0.16574620840000001</v>
          </cell>
          <cell r="BF418">
            <v>0.31402496990000001</v>
          </cell>
          <cell r="BG418">
            <v>0.69038264319999998</v>
          </cell>
          <cell r="BH418">
            <v>-0.636779647</v>
          </cell>
          <cell r="BI418">
            <v>0.16574620840000001</v>
          </cell>
          <cell r="BJ418">
            <v>0.69038264319999998</v>
          </cell>
          <cell r="BK418">
            <v>0.31402496990000001</v>
          </cell>
          <cell r="BL418">
            <v>-0.636779647</v>
          </cell>
          <cell r="BM418">
            <v>1.58</v>
          </cell>
          <cell r="BN418">
            <v>1.58</v>
          </cell>
          <cell r="BO418">
            <v>0.98</v>
          </cell>
          <cell r="BP418" t="str">
            <v>Better than national by 1.58 Z Score</v>
          </cell>
          <cell r="BQ418" t="str">
            <v>Measure NZ: 0.98</v>
          </cell>
          <cell r="BR418" t="str">
            <v>12-month average up to MAR2019</v>
          </cell>
          <cell r="BS418" t="str">
            <v>12-month average up to DEC2006</v>
          </cell>
          <cell r="BT418" t="str">
            <v>12-month average</v>
          </cell>
          <cell r="BU418">
            <v>43708</v>
          </cell>
        </row>
        <row r="419">
          <cell r="A419" t="str">
            <v>DVT/PE</v>
          </cell>
          <cell r="B419">
            <v>21</v>
          </cell>
          <cell r="C419">
            <v>43466</v>
          </cell>
          <cell r="D419" t="str">
            <v>Qrt</v>
          </cell>
          <cell r="F419">
            <v>19.633866154</v>
          </cell>
          <cell r="G419">
            <v>18</v>
          </cell>
          <cell r="H419">
            <v>0.91678326919999997</v>
          </cell>
          <cell r="I419" t="str">
            <v>O/E ratio of postoperative DVT/PE cases in hospitals</v>
          </cell>
          <cell r="J419" t="str">
            <v>SFTY</v>
          </cell>
          <cell r="K419" t="str">
            <v>SS</v>
          </cell>
          <cell r="L419" t="str">
            <v>SS</v>
          </cell>
          <cell r="N419" t="str">
            <v>O</v>
          </cell>
          <cell r="O419" t="str">
            <v>Ratio</v>
          </cell>
          <cell r="P419" t="str">
            <v>Y</v>
          </cell>
          <cell r="Q419" t="str">
            <v>Y</v>
          </cell>
          <cell r="R419" t="str">
            <v>Waitemata DHB</v>
          </cell>
          <cell r="T419">
            <v>1</v>
          </cell>
          <cell r="U419" t="str">
            <v>Control</v>
          </cell>
          <cell r="W419" t="str">
            <v>Low</v>
          </cell>
          <cell r="X419">
            <v>0.9819455856</v>
          </cell>
          <cell r="Y419" t="str">
            <v>Last12MAvg</v>
          </cell>
          <cell r="Z419" t="str">
            <v>Better</v>
          </cell>
          <cell r="AA419">
            <v>1.2761116179000001</v>
          </cell>
          <cell r="AB419">
            <v>1.1955755357</v>
          </cell>
          <cell r="AC419">
            <v>38718</v>
          </cell>
          <cell r="AD419">
            <v>43466</v>
          </cell>
          <cell r="AE419" t="str">
            <v>SRV</v>
          </cell>
          <cell r="AF419" t="str">
            <v>patients</v>
          </cell>
          <cell r="AG419">
            <v>76.5</v>
          </cell>
          <cell r="AH419">
            <v>296.25</v>
          </cell>
          <cell r="AI419">
            <v>0.23344536399999999</v>
          </cell>
          <cell r="AJ419">
            <v>0.44228868999999998</v>
          </cell>
          <cell r="AK419">
            <v>0.97236992</v>
          </cell>
          <cell r="AL419">
            <v>-0.896872742</v>
          </cell>
          <cell r="AM419">
            <v>2</v>
          </cell>
          <cell r="AN419" t="str">
            <v>SFTY08</v>
          </cell>
          <cell r="AO419" t="str">
            <v>Contributory safe surgery</v>
          </cell>
          <cell r="AP419" t="str">
            <v>https://www.hqsc.govt.nz/our-programmes/health-quality-evaluation/projects/quality-and-safety-markers/</v>
          </cell>
          <cell r="AQ419" t="str">
            <v>https://www.hqsc.govt.nz/our-programmes/safe-surgery-nz/</v>
          </cell>
          <cell r="AR419">
            <v>1</v>
          </cell>
          <cell r="AS419" t="str">
            <v>N</v>
          </cell>
          <cell r="AT419">
            <v>-1.8054414000000001E-2</v>
          </cell>
          <cell r="AU419">
            <v>0.21362995009999999</v>
          </cell>
          <cell r="AV419">
            <v>4.5637755600000003E-2</v>
          </cell>
          <cell r="AW419">
            <v>0.34201476809999998</v>
          </cell>
          <cell r="AX419">
            <v>20</v>
          </cell>
          <cell r="AY419">
            <v>0.62</v>
          </cell>
          <cell r="AZ419" t="str">
            <v>Low</v>
          </cell>
          <cell r="BA419">
            <v>0.62</v>
          </cell>
          <cell r="BB419">
            <v>0.62</v>
          </cell>
          <cell r="BC419">
            <v>2.62</v>
          </cell>
          <cell r="BD419" t="str">
            <v>Worse</v>
          </cell>
          <cell r="BE419">
            <v>0.61162685370000003</v>
          </cell>
          <cell r="BF419">
            <v>1.1587963677999999</v>
          </cell>
          <cell r="BG419">
            <v>2.5476091903999998</v>
          </cell>
          <cell r="BH419">
            <v>-2.349806584</v>
          </cell>
          <cell r="BI419">
            <v>0.61162685370000003</v>
          </cell>
          <cell r="BJ419">
            <v>2.5476091903999998</v>
          </cell>
          <cell r="BK419">
            <v>1.1587963677999999</v>
          </cell>
          <cell r="BL419">
            <v>-2.349806584</v>
          </cell>
          <cell r="BM419">
            <v>0.62</v>
          </cell>
          <cell r="BN419">
            <v>0.62</v>
          </cell>
          <cell r="BO419">
            <v>0.98</v>
          </cell>
          <cell r="BP419" t="str">
            <v>Worse than national by 0.62 Z Score</v>
          </cell>
          <cell r="BQ419" t="str">
            <v>Measure NZ: 0.98</v>
          </cell>
          <cell r="BR419" t="str">
            <v>12-month average up to MAR2019</v>
          </cell>
          <cell r="BS419" t="str">
            <v>12-month average up to DEC2006</v>
          </cell>
          <cell r="BT419" t="str">
            <v>12-month average</v>
          </cell>
          <cell r="BU419">
            <v>43708</v>
          </cell>
        </row>
        <row r="420">
          <cell r="A420" t="str">
            <v>DVT/PE</v>
          </cell>
          <cell r="B420">
            <v>111</v>
          </cell>
          <cell r="C420">
            <v>43466</v>
          </cell>
          <cell r="D420" t="str">
            <v>Qrt</v>
          </cell>
          <cell r="F420">
            <v>0.64057294080000005</v>
          </cell>
          <cell r="G420">
            <v>0</v>
          </cell>
          <cell r="H420">
            <v>0</v>
          </cell>
          <cell r="I420" t="str">
            <v>O/E ratio of postoperative DVT/PE cases in hospitals</v>
          </cell>
          <cell r="J420" t="str">
            <v>SFTY</v>
          </cell>
          <cell r="K420" t="str">
            <v>SS</v>
          </cell>
          <cell r="L420" t="str">
            <v>SS</v>
          </cell>
          <cell r="N420" t="str">
            <v>O</v>
          </cell>
          <cell r="O420" t="str">
            <v>Ratio</v>
          </cell>
          <cell r="P420" t="str">
            <v>Y</v>
          </cell>
          <cell r="Q420" t="str">
            <v>Y</v>
          </cell>
          <cell r="R420" t="str">
            <v>West Coast DHB</v>
          </cell>
          <cell r="T420">
            <v>1</v>
          </cell>
          <cell r="U420" t="str">
            <v>Control</v>
          </cell>
          <cell r="W420" t="str">
            <v>Low</v>
          </cell>
          <cell r="X420">
            <v>0.9819455856</v>
          </cell>
          <cell r="Y420" t="str">
            <v>Last12MAvg</v>
          </cell>
          <cell r="Z420" t="str">
            <v>Worse</v>
          </cell>
          <cell r="AA420">
            <v>0.53439032220000005</v>
          </cell>
          <cell r="AB420">
            <v>0.86332351139999997</v>
          </cell>
          <cell r="AC420">
            <v>38718</v>
          </cell>
          <cell r="AD420">
            <v>43466</v>
          </cell>
          <cell r="AE420" t="str">
            <v>SRV</v>
          </cell>
          <cell r="AF420" t="str">
            <v>patients</v>
          </cell>
          <cell r="AG420">
            <v>76.5</v>
          </cell>
          <cell r="AH420">
            <v>296.25</v>
          </cell>
          <cell r="AI420">
            <v>0.23344536399999999</v>
          </cell>
          <cell r="AJ420">
            <v>0.44228868999999998</v>
          </cell>
          <cell r="AK420">
            <v>0.97236992</v>
          </cell>
          <cell r="AL420">
            <v>-0.896872742</v>
          </cell>
          <cell r="AM420">
            <v>2</v>
          </cell>
          <cell r="AN420" t="str">
            <v>SFTY08</v>
          </cell>
          <cell r="AO420" t="str">
            <v>Contributory safe surgery</v>
          </cell>
          <cell r="AP420" t="str">
            <v>https://www.hqsc.govt.nz/our-programmes/health-quality-evaluation/projects/quality-and-safety-markers/</v>
          </cell>
          <cell r="AQ420" t="str">
            <v>https://www.hqsc.govt.nz/our-programmes/safe-surgery-nz/</v>
          </cell>
          <cell r="AR420">
            <v>1</v>
          </cell>
          <cell r="AS420" t="str">
            <v>N</v>
          </cell>
          <cell r="AT420">
            <v>-1.8054414000000001E-2</v>
          </cell>
          <cell r="AU420">
            <v>-0.11862207399999999</v>
          </cell>
          <cell r="AV420">
            <v>1.4071196500000001E-2</v>
          </cell>
          <cell r="AW420">
            <v>0.34201476809999998</v>
          </cell>
          <cell r="AX420">
            <v>20</v>
          </cell>
          <cell r="AY420">
            <v>-0.35</v>
          </cell>
          <cell r="AZ420" t="str">
            <v>Low</v>
          </cell>
          <cell r="BA420">
            <v>-0.35</v>
          </cell>
          <cell r="BB420">
            <v>-0.35</v>
          </cell>
          <cell r="BC420">
            <v>1.65</v>
          </cell>
          <cell r="BD420" t="str">
            <v>Better</v>
          </cell>
          <cell r="BE420">
            <v>0.38518485060000002</v>
          </cell>
          <cell r="BF420">
            <v>0.72977633850000001</v>
          </cell>
          <cell r="BG420">
            <v>1.6044103679999999</v>
          </cell>
          <cell r="BH420">
            <v>-1.479840024</v>
          </cell>
          <cell r="BI420">
            <v>0.38518485060000002</v>
          </cell>
          <cell r="BJ420">
            <v>1.6044103679999999</v>
          </cell>
          <cell r="BK420">
            <v>0.72977633850000001</v>
          </cell>
          <cell r="BL420">
            <v>-1.479840024</v>
          </cell>
          <cell r="BM420">
            <v>0.35</v>
          </cell>
          <cell r="BN420">
            <v>0.35</v>
          </cell>
          <cell r="BO420">
            <v>0.98</v>
          </cell>
          <cell r="BP420" t="str">
            <v>Better than national by 0.35 Z Score</v>
          </cell>
          <cell r="BQ420" t="str">
            <v>Measure NZ: 0.98</v>
          </cell>
          <cell r="BR420" t="str">
            <v>12-month average up to MAR2019</v>
          </cell>
          <cell r="BS420" t="str">
            <v>12-month average up to DEC2006</v>
          </cell>
          <cell r="BT420" t="str">
            <v>12-month average</v>
          </cell>
          <cell r="BU420">
            <v>43708</v>
          </cell>
        </row>
        <row r="421">
          <cell r="A421" t="str">
            <v>DVT/PE</v>
          </cell>
          <cell r="B421">
            <v>82</v>
          </cell>
          <cell r="C421">
            <v>43466</v>
          </cell>
          <cell r="D421" t="str">
            <v>Qrt</v>
          </cell>
          <cell r="F421">
            <v>1.9672620938000001</v>
          </cell>
          <cell r="G421">
            <v>0</v>
          </cell>
          <cell r="H421">
            <v>0</v>
          </cell>
          <cell r="I421" t="str">
            <v>O/E ratio of postoperative DVT/PE cases in hospitals</v>
          </cell>
          <cell r="J421" t="str">
            <v>SFTY</v>
          </cell>
          <cell r="K421" t="str">
            <v>SS</v>
          </cell>
          <cell r="L421" t="str">
            <v>SS</v>
          </cell>
          <cell r="N421" t="str">
            <v>O</v>
          </cell>
          <cell r="O421" t="str">
            <v>Ratio</v>
          </cell>
          <cell r="P421" t="str">
            <v>Y</v>
          </cell>
          <cell r="Q421" t="str">
            <v>Y</v>
          </cell>
          <cell r="R421" t="str">
            <v>Whanganui DHB</v>
          </cell>
          <cell r="T421">
            <v>1</v>
          </cell>
          <cell r="U421" t="str">
            <v>Control</v>
          </cell>
          <cell r="W421" t="str">
            <v>Low</v>
          </cell>
          <cell r="X421">
            <v>0.9819455856</v>
          </cell>
          <cell r="Y421" t="str">
            <v>Last12MAvg</v>
          </cell>
          <cell r="Z421" t="str">
            <v>Better</v>
          </cell>
          <cell r="AA421">
            <v>0.8369258181</v>
          </cell>
          <cell r="AB421">
            <v>0.66906617260000001</v>
          </cell>
          <cell r="AC421">
            <v>38718</v>
          </cell>
          <cell r="AD421">
            <v>43466</v>
          </cell>
          <cell r="AE421" t="str">
            <v>SRV</v>
          </cell>
          <cell r="AF421" t="str">
            <v>patients</v>
          </cell>
          <cell r="AG421">
            <v>76.5</v>
          </cell>
          <cell r="AH421">
            <v>296.25</v>
          </cell>
          <cell r="AI421">
            <v>0.23344536399999999</v>
          </cell>
          <cell r="AJ421">
            <v>0.44228868999999998</v>
          </cell>
          <cell r="AK421">
            <v>0.97236992</v>
          </cell>
          <cell r="AL421">
            <v>-0.896872742</v>
          </cell>
          <cell r="AM421">
            <v>2</v>
          </cell>
          <cell r="AN421" t="str">
            <v>SFTY08</v>
          </cell>
          <cell r="AO421" t="str">
            <v>Contributory safe surgery</v>
          </cell>
          <cell r="AP421" t="str">
            <v>https://www.hqsc.govt.nz/our-programmes/health-quality-evaluation/projects/quality-and-safety-markers/</v>
          </cell>
          <cell r="AQ421" t="str">
            <v>https://www.hqsc.govt.nz/our-programmes/safe-surgery-nz/</v>
          </cell>
          <cell r="AR421">
            <v>1</v>
          </cell>
          <cell r="AS421" t="str">
            <v>N</v>
          </cell>
          <cell r="AT421">
            <v>-1.8054414000000001E-2</v>
          </cell>
          <cell r="AU421">
            <v>-0.312879413</v>
          </cell>
          <cell r="AV421">
            <v>9.7893526999999994E-2</v>
          </cell>
          <cell r="AW421">
            <v>0.34201476809999998</v>
          </cell>
          <cell r="AX421">
            <v>20</v>
          </cell>
          <cell r="AY421">
            <v>-0.91</v>
          </cell>
          <cell r="AZ421" t="str">
            <v>Low</v>
          </cell>
          <cell r="BA421">
            <v>-0.91</v>
          </cell>
          <cell r="BB421">
            <v>-0.91</v>
          </cell>
          <cell r="BC421">
            <v>1.0900000000000001</v>
          </cell>
          <cell r="BD421" t="str">
            <v>Better</v>
          </cell>
          <cell r="BE421">
            <v>0.25445544679999998</v>
          </cell>
          <cell r="BF421">
            <v>0.48209467210000001</v>
          </cell>
          <cell r="BG421">
            <v>1.0598832128</v>
          </cell>
          <cell r="BH421">
            <v>-0.97759128900000003</v>
          </cell>
          <cell r="BI421">
            <v>0.25445544679999998</v>
          </cell>
          <cell r="BJ421">
            <v>1.0598832128</v>
          </cell>
          <cell r="BK421">
            <v>0.48209467210000001</v>
          </cell>
          <cell r="BL421">
            <v>-0.97759128900000003</v>
          </cell>
          <cell r="BM421">
            <v>0.91</v>
          </cell>
          <cell r="BN421">
            <v>0.91</v>
          </cell>
          <cell r="BO421">
            <v>0.98</v>
          </cell>
          <cell r="BP421" t="str">
            <v>Better than national by 0.91 Z Score</v>
          </cell>
          <cell r="BQ421" t="str">
            <v>Measure NZ: 0.98</v>
          </cell>
          <cell r="BR421" t="str">
            <v>12-month average up to MAR2019</v>
          </cell>
          <cell r="BS421" t="str">
            <v>12-month average up to DEC2006</v>
          </cell>
          <cell r="BT421" t="str">
            <v>12-month average</v>
          </cell>
          <cell r="BU421">
            <v>43708</v>
          </cell>
        </row>
        <row r="422">
          <cell r="A422" t="str">
            <v>DiabetesHbA1c</v>
          </cell>
          <cell r="B422">
            <v>22</v>
          </cell>
          <cell r="C422">
            <v>42736</v>
          </cell>
          <cell r="D422" t="str">
            <v>Ann</v>
          </cell>
          <cell r="F422">
            <v>24586</v>
          </cell>
          <cell r="G422">
            <v>21943</v>
          </cell>
          <cell r="H422">
            <v>89.249979663000005</v>
          </cell>
          <cell r="I422" t="str">
            <v>Percentage of people with diabetes who have regular HbA1c monitoring</v>
          </cell>
          <cell r="J422" t="str">
            <v>EFCT</v>
          </cell>
          <cell r="K422" t="str">
            <v>Diabetes</v>
          </cell>
          <cell r="N422" t="str">
            <v>P</v>
          </cell>
          <cell r="O422" t="str">
            <v>Rate</v>
          </cell>
          <cell r="Q422" t="str">
            <v>Y</v>
          </cell>
          <cell r="R422" t="str">
            <v>Auckland DHB</v>
          </cell>
          <cell r="S422" t="str">
            <v>Y</v>
          </cell>
          <cell r="T422">
            <v>100</v>
          </cell>
          <cell r="U422" t="str">
            <v>TS</v>
          </cell>
          <cell r="V422">
            <v>0</v>
          </cell>
          <cell r="W422" t="str">
            <v>High</v>
          </cell>
          <cell r="X422">
            <v>86.547866773999999</v>
          </cell>
          <cell r="Y422" t="str">
            <v>LastPeriod</v>
          </cell>
          <cell r="Z422" t="str">
            <v>Worse</v>
          </cell>
          <cell r="AA422">
            <v>90.296023821999995</v>
          </cell>
          <cell r="AB422">
            <v>89.249979663000005</v>
          </cell>
          <cell r="AC422">
            <v>41640</v>
          </cell>
          <cell r="AD422">
            <v>42736</v>
          </cell>
          <cell r="AE422" t="str">
            <v>Dom</v>
          </cell>
          <cell r="AF422" t="str">
            <v>People</v>
          </cell>
          <cell r="AH422">
            <v>130.5</v>
          </cell>
          <cell r="AJ422">
            <v>-0.649448048</v>
          </cell>
          <cell r="AL422">
            <v>0.76040596599999999</v>
          </cell>
          <cell r="AM422">
            <v>2.1</v>
          </cell>
          <cell r="AN422" t="str">
            <v>EFCT87</v>
          </cell>
          <cell r="AO422" t="str">
            <v>Contributory diabetes</v>
          </cell>
          <cell r="AP422" t="str">
            <v>https://www.hqsc.govt.nz/our-programmes/health-quality-evaluation/projects/atlas-of-healthcare-variation/diabetes/</v>
          </cell>
          <cell r="AQ422" t="str">
            <v>https://www.hqsc.govt.nz/our-programmes/health-quality-evaluation/projects/atlas-of-healthcare-variation/</v>
          </cell>
          <cell r="AR422">
            <v>100</v>
          </cell>
          <cell r="AS422" t="str">
            <v>N</v>
          </cell>
          <cell r="AT422">
            <v>86.547866773999999</v>
          </cell>
          <cell r="AU422">
            <v>2.7021128896</v>
          </cell>
          <cell r="AV422">
            <v>7.3014140680999997</v>
          </cell>
          <cell r="AW422">
            <v>4.2039811426</v>
          </cell>
          <cell r="AX422">
            <v>20</v>
          </cell>
          <cell r="AY422">
            <v>0.64</v>
          </cell>
          <cell r="AZ422" t="str">
            <v>High</v>
          </cell>
          <cell r="BA422">
            <v>0.64</v>
          </cell>
          <cell r="BB422">
            <v>0.64</v>
          </cell>
          <cell r="BC422">
            <v>1.36</v>
          </cell>
          <cell r="BD422" t="str">
            <v>Better</v>
          </cell>
          <cell r="BF422">
            <v>-0.88324934499999996</v>
          </cell>
          <cell r="BH422">
            <v>1.0341521138000001</v>
          </cell>
          <cell r="BK422">
            <v>-0.88324934499999996</v>
          </cell>
          <cell r="BL422">
            <v>1.0341521138000001</v>
          </cell>
          <cell r="BM422">
            <v>0.64</v>
          </cell>
          <cell r="BN422">
            <v>0.64</v>
          </cell>
          <cell r="BO422">
            <v>86.55</v>
          </cell>
          <cell r="BP422" t="str">
            <v>Better than national by 0.64 Z Score</v>
          </cell>
          <cell r="BQ422" t="str">
            <v>Measure NZ: 86.55</v>
          </cell>
          <cell r="BR422" t="str">
            <v>Annual report of year 2017</v>
          </cell>
          <cell r="BS422" t="str">
            <v>Annual report of year 2014</v>
          </cell>
          <cell r="BT422" t="str">
            <v>Annual report</v>
          </cell>
          <cell r="BU422">
            <v>43708</v>
          </cell>
        </row>
        <row r="423">
          <cell r="A423" t="str">
            <v>DiabetesHbA1c</v>
          </cell>
          <cell r="B423">
            <v>47</v>
          </cell>
          <cell r="C423">
            <v>42736</v>
          </cell>
          <cell r="D423" t="str">
            <v>Ann</v>
          </cell>
          <cell r="F423">
            <v>10722</v>
          </cell>
          <cell r="G423">
            <v>8781</v>
          </cell>
          <cell r="H423">
            <v>81.897034134999998</v>
          </cell>
          <cell r="I423" t="str">
            <v>Percentage of people with diabetes who have regular HbA1c monitoring</v>
          </cell>
          <cell r="J423" t="str">
            <v>EFCT</v>
          </cell>
          <cell r="K423" t="str">
            <v>Diabetes</v>
          </cell>
          <cell r="N423" t="str">
            <v>P</v>
          </cell>
          <cell r="O423" t="str">
            <v>Rate</v>
          </cell>
          <cell r="Q423" t="str">
            <v>Y</v>
          </cell>
          <cell r="R423" t="str">
            <v>Bay of Plenty DHB</v>
          </cell>
          <cell r="S423" t="str">
            <v>Y</v>
          </cell>
          <cell r="T423">
            <v>100</v>
          </cell>
          <cell r="U423" t="str">
            <v>TS</v>
          </cell>
          <cell r="V423">
            <v>0</v>
          </cell>
          <cell r="W423" t="str">
            <v>High</v>
          </cell>
          <cell r="X423">
            <v>86.547866773999999</v>
          </cell>
          <cell r="Y423" t="str">
            <v>LastPeriod</v>
          </cell>
          <cell r="Z423" t="str">
            <v>Worse</v>
          </cell>
          <cell r="AA423">
            <v>87.358830787000002</v>
          </cell>
          <cell r="AB423">
            <v>81.897034134999998</v>
          </cell>
          <cell r="AC423">
            <v>41640</v>
          </cell>
          <cell r="AD423">
            <v>42736</v>
          </cell>
          <cell r="AE423" t="str">
            <v>Dom</v>
          </cell>
          <cell r="AF423" t="str">
            <v>People</v>
          </cell>
          <cell r="AH423">
            <v>130.5</v>
          </cell>
          <cell r="AJ423">
            <v>-0.649448048</v>
          </cell>
          <cell r="AL423">
            <v>0.76040596599999999</v>
          </cell>
          <cell r="AM423">
            <v>2.1</v>
          </cell>
          <cell r="AN423" t="str">
            <v>EFCT87</v>
          </cell>
          <cell r="AO423" t="str">
            <v>Contributory diabetes</v>
          </cell>
          <cell r="AP423" t="str">
            <v>https://www.hqsc.govt.nz/our-programmes/health-quality-evaluation/projects/atlas-of-healthcare-variation/diabetes/</v>
          </cell>
          <cell r="AQ423" t="str">
            <v>https://www.hqsc.govt.nz/our-programmes/health-quality-evaluation/projects/atlas-of-healthcare-variation/</v>
          </cell>
          <cell r="AR423">
            <v>100</v>
          </cell>
          <cell r="AS423" t="str">
            <v>N</v>
          </cell>
          <cell r="AT423">
            <v>86.547866773999999</v>
          </cell>
          <cell r="AU423">
            <v>-4.6508326379999998</v>
          </cell>
          <cell r="AV423">
            <v>21.630244228999999</v>
          </cell>
          <cell r="AW423">
            <v>4.2039811426</v>
          </cell>
          <cell r="AX423">
            <v>20</v>
          </cell>
          <cell r="AY423">
            <v>-1.1100000000000001</v>
          </cell>
          <cell r="AZ423" t="str">
            <v>High</v>
          </cell>
          <cell r="BA423">
            <v>-1.1100000000000001</v>
          </cell>
          <cell r="BB423">
            <v>-1.1100000000000001</v>
          </cell>
          <cell r="BC423">
            <v>3.0550000000000002</v>
          </cell>
          <cell r="BD423" t="str">
            <v>Worse</v>
          </cell>
          <cell r="BF423">
            <v>-1.984063787</v>
          </cell>
          <cell r="BH423">
            <v>2.3230402260999998</v>
          </cell>
          <cell r="BK423">
            <v>-1.984063787</v>
          </cell>
          <cell r="BL423">
            <v>2.3230402260999998</v>
          </cell>
          <cell r="BM423">
            <v>1.1100000000000001</v>
          </cell>
          <cell r="BN423">
            <v>1.1100000000000001</v>
          </cell>
          <cell r="BO423">
            <v>86.55</v>
          </cell>
          <cell r="BP423" t="str">
            <v>Worse than national by 1.11 Z Score</v>
          </cell>
          <cell r="BQ423" t="str">
            <v>Measure NZ: 86.55</v>
          </cell>
          <cell r="BR423" t="str">
            <v>Annual report of year 2017</v>
          </cell>
          <cell r="BS423" t="str">
            <v>Annual report of year 2014</v>
          </cell>
          <cell r="BT423" t="str">
            <v>Annual report</v>
          </cell>
          <cell r="BU423">
            <v>43708</v>
          </cell>
        </row>
        <row r="424">
          <cell r="A424" t="str">
            <v>DiabetesHbA1c</v>
          </cell>
          <cell r="B424">
            <v>121</v>
          </cell>
          <cell r="C424">
            <v>42736</v>
          </cell>
          <cell r="D424" t="str">
            <v>Ann</v>
          </cell>
          <cell r="F424">
            <v>22531</v>
          </cell>
          <cell r="G424">
            <v>18048</v>
          </cell>
          <cell r="H424">
            <v>80.102969242</v>
          </cell>
          <cell r="I424" t="str">
            <v>Percentage of people with diabetes who have regular HbA1c monitoring</v>
          </cell>
          <cell r="J424" t="str">
            <v>EFCT</v>
          </cell>
          <cell r="K424" t="str">
            <v>Diabetes</v>
          </cell>
          <cell r="N424" t="str">
            <v>P</v>
          </cell>
          <cell r="O424" t="str">
            <v>Rate</v>
          </cell>
          <cell r="Q424" t="str">
            <v>Y</v>
          </cell>
          <cell r="R424" t="str">
            <v>Canterbury DHB</v>
          </cell>
          <cell r="S424" t="str">
            <v>Y</v>
          </cell>
          <cell r="T424">
            <v>100</v>
          </cell>
          <cell r="U424" t="str">
            <v>TS</v>
          </cell>
          <cell r="V424">
            <v>0</v>
          </cell>
          <cell r="W424" t="str">
            <v>High</v>
          </cell>
          <cell r="X424">
            <v>86.547866773999999</v>
          </cell>
          <cell r="Y424" t="str">
            <v>LastPeriod</v>
          </cell>
          <cell r="Z424" t="str">
            <v>Worse</v>
          </cell>
          <cell r="AA424">
            <v>84.272164149999995</v>
          </cell>
          <cell r="AB424">
            <v>80.102969242</v>
          </cell>
          <cell r="AC424">
            <v>41640</v>
          </cell>
          <cell r="AD424">
            <v>42736</v>
          </cell>
          <cell r="AE424" t="str">
            <v>Dom</v>
          </cell>
          <cell r="AF424" t="str">
            <v>People</v>
          </cell>
          <cell r="AH424">
            <v>130.5</v>
          </cell>
          <cell r="AJ424">
            <v>-0.649448048</v>
          </cell>
          <cell r="AL424">
            <v>0.76040596599999999</v>
          </cell>
          <cell r="AM424">
            <v>2.1</v>
          </cell>
          <cell r="AN424" t="str">
            <v>EFCT87</v>
          </cell>
          <cell r="AO424" t="str">
            <v>Contributory diabetes</v>
          </cell>
          <cell r="AP424" t="str">
            <v>https://www.hqsc.govt.nz/our-programmes/health-quality-evaluation/projects/atlas-of-healthcare-variation/diabetes/</v>
          </cell>
          <cell r="AQ424" t="str">
            <v>https://www.hqsc.govt.nz/our-programmes/health-quality-evaluation/projects/atlas-of-healthcare-variation/</v>
          </cell>
          <cell r="AR424">
            <v>100</v>
          </cell>
          <cell r="AS424" t="str">
            <v>N</v>
          </cell>
          <cell r="AT424">
            <v>86.547866773999999</v>
          </cell>
          <cell r="AU424">
            <v>-6.4448975309999996</v>
          </cell>
          <cell r="AV424">
            <v>41.536704188000002</v>
          </cell>
          <cell r="AW424">
            <v>4.2039811426</v>
          </cell>
          <cell r="AX424">
            <v>20</v>
          </cell>
          <cell r="AY424">
            <v>-1.53</v>
          </cell>
          <cell r="AZ424" t="str">
            <v>High</v>
          </cell>
          <cell r="BA424">
            <v>-1.53</v>
          </cell>
          <cell r="BB424">
            <v>-1.53</v>
          </cell>
          <cell r="BC424">
            <v>3.2650000000000001</v>
          </cell>
          <cell r="BD424" t="str">
            <v>Worse</v>
          </cell>
          <cell r="BF424">
            <v>-2.1204478770000001</v>
          </cell>
          <cell r="BH424">
            <v>2.482725479</v>
          </cell>
          <cell r="BK424">
            <v>-2.1204478770000001</v>
          </cell>
          <cell r="BL424">
            <v>2.482725479</v>
          </cell>
          <cell r="BM424">
            <v>1.53</v>
          </cell>
          <cell r="BN424">
            <v>1.53</v>
          </cell>
          <cell r="BO424">
            <v>86.55</v>
          </cell>
          <cell r="BP424" t="str">
            <v>Worse than national by 1.53 Z Score</v>
          </cell>
          <cell r="BQ424" t="str">
            <v>Measure NZ: 86.55</v>
          </cell>
          <cell r="BR424" t="str">
            <v>Annual report of year 2017</v>
          </cell>
          <cell r="BS424" t="str">
            <v>Annual report of year 2014</v>
          </cell>
          <cell r="BT424" t="str">
            <v>Annual report</v>
          </cell>
          <cell r="BU424">
            <v>43708</v>
          </cell>
        </row>
        <row r="425">
          <cell r="A425" t="str">
            <v>DiabetesHbA1c</v>
          </cell>
          <cell r="B425">
            <v>91</v>
          </cell>
          <cell r="C425">
            <v>42736</v>
          </cell>
          <cell r="D425" t="str">
            <v>Ann</v>
          </cell>
          <cell r="F425">
            <v>13370</v>
          </cell>
          <cell r="G425">
            <v>10823</v>
          </cell>
          <cell r="H425">
            <v>80.949887809000003</v>
          </cell>
          <cell r="I425" t="str">
            <v>Percentage of people with diabetes who have regular HbA1c monitoring</v>
          </cell>
          <cell r="J425" t="str">
            <v>EFCT</v>
          </cell>
          <cell r="K425" t="str">
            <v>Diabetes</v>
          </cell>
          <cell r="N425" t="str">
            <v>P</v>
          </cell>
          <cell r="O425" t="str">
            <v>Rate</v>
          </cell>
          <cell r="Q425" t="str">
            <v>Y</v>
          </cell>
          <cell r="R425" t="str">
            <v>Capital &amp; Coast DHB</v>
          </cell>
          <cell r="S425" t="str">
            <v>Y</v>
          </cell>
          <cell r="T425">
            <v>100</v>
          </cell>
          <cell r="U425" t="str">
            <v>TS</v>
          </cell>
          <cell r="V425">
            <v>0</v>
          </cell>
          <cell r="W425" t="str">
            <v>High</v>
          </cell>
          <cell r="X425">
            <v>86.547866773999999</v>
          </cell>
          <cell r="Y425" t="str">
            <v>LastPeriod</v>
          </cell>
          <cell r="Z425" t="str">
            <v>Worse</v>
          </cell>
          <cell r="AA425">
            <v>89.254197579000007</v>
          </cell>
          <cell r="AB425">
            <v>80.949887809000003</v>
          </cell>
          <cell r="AC425">
            <v>41640</v>
          </cell>
          <cell r="AD425">
            <v>42736</v>
          </cell>
          <cell r="AE425" t="str">
            <v>Dom</v>
          </cell>
          <cell r="AF425" t="str">
            <v>People</v>
          </cell>
          <cell r="AH425">
            <v>130.5</v>
          </cell>
          <cell r="AJ425">
            <v>-0.649448048</v>
          </cell>
          <cell r="AL425">
            <v>0.76040596599999999</v>
          </cell>
          <cell r="AM425">
            <v>2.1</v>
          </cell>
          <cell r="AN425" t="str">
            <v>EFCT87</v>
          </cell>
          <cell r="AO425" t="str">
            <v>Contributory diabetes</v>
          </cell>
          <cell r="AP425" t="str">
            <v>https://www.hqsc.govt.nz/our-programmes/health-quality-evaluation/projects/atlas-of-healthcare-variation/diabetes/</v>
          </cell>
          <cell r="AQ425" t="str">
            <v>https://www.hqsc.govt.nz/our-programmes/health-quality-evaluation/projects/atlas-of-healthcare-variation/</v>
          </cell>
          <cell r="AR425">
            <v>100</v>
          </cell>
          <cell r="AS425" t="str">
            <v>N</v>
          </cell>
          <cell r="AT425">
            <v>86.547866773999999</v>
          </cell>
          <cell r="AU425">
            <v>-5.5979789650000003</v>
          </cell>
          <cell r="AV425">
            <v>31.337368494</v>
          </cell>
          <cell r="AW425">
            <v>4.2039811426</v>
          </cell>
          <cell r="AX425">
            <v>20</v>
          </cell>
          <cell r="AY425">
            <v>-1.33</v>
          </cell>
          <cell r="AZ425" t="str">
            <v>High</v>
          </cell>
          <cell r="BA425">
            <v>-1.33</v>
          </cell>
          <cell r="BB425">
            <v>-1.33</v>
          </cell>
          <cell r="BC425">
            <v>3.165</v>
          </cell>
          <cell r="BD425" t="str">
            <v>Worse</v>
          </cell>
          <cell r="BF425">
            <v>-2.055503072</v>
          </cell>
          <cell r="BH425">
            <v>2.4066848824</v>
          </cell>
          <cell r="BK425">
            <v>-2.055503072</v>
          </cell>
          <cell r="BL425">
            <v>2.4066848824</v>
          </cell>
          <cell r="BM425">
            <v>1.33</v>
          </cell>
          <cell r="BN425">
            <v>1.33</v>
          </cell>
          <cell r="BO425">
            <v>86.55</v>
          </cell>
          <cell r="BP425" t="str">
            <v>Worse than national by 1.33 Z Score</v>
          </cell>
          <cell r="BQ425" t="str">
            <v>Measure NZ: 86.55</v>
          </cell>
          <cell r="BR425" t="str">
            <v>Annual report of year 2017</v>
          </cell>
          <cell r="BS425" t="str">
            <v>Annual report of year 2014</v>
          </cell>
          <cell r="BT425" t="str">
            <v>Annual report</v>
          </cell>
          <cell r="BU425">
            <v>43708</v>
          </cell>
        </row>
        <row r="426">
          <cell r="A426" t="str">
            <v>DiabetesHbA1c</v>
          </cell>
          <cell r="B426">
            <v>23</v>
          </cell>
          <cell r="C426">
            <v>42736</v>
          </cell>
          <cell r="D426" t="str">
            <v>Ann</v>
          </cell>
          <cell r="F426">
            <v>41256</v>
          </cell>
          <cell r="G426">
            <v>37102</v>
          </cell>
          <cell r="H426">
            <v>89.931161528000004</v>
          </cell>
          <cell r="I426" t="str">
            <v>Percentage of people with diabetes who have regular HbA1c monitoring</v>
          </cell>
          <cell r="J426" t="str">
            <v>EFCT</v>
          </cell>
          <cell r="K426" t="str">
            <v>Diabetes</v>
          </cell>
          <cell r="N426" t="str">
            <v>P</v>
          </cell>
          <cell r="O426" t="str">
            <v>Rate</v>
          </cell>
          <cell r="Q426" t="str">
            <v>Y</v>
          </cell>
          <cell r="R426" t="str">
            <v>Counties Manukau Health</v>
          </cell>
          <cell r="S426" t="str">
            <v>Y</v>
          </cell>
          <cell r="T426">
            <v>100</v>
          </cell>
          <cell r="U426" t="str">
            <v>TS</v>
          </cell>
          <cell r="V426">
            <v>0</v>
          </cell>
          <cell r="W426" t="str">
            <v>High</v>
          </cell>
          <cell r="X426">
            <v>86.547866773999999</v>
          </cell>
          <cell r="Y426" t="str">
            <v>LastPeriod</v>
          </cell>
          <cell r="Z426" t="str">
            <v>Worse</v>
          </cell>
          <cell r="AA426">
            <v>90.846805860000003</v>
          </cell>
          <cell r="AB426">
            <v>89.931161528000004</v>
          </cell>
          <cell r="AC426">
            <v>41640</v>
          </cell>
          <cell r="AD426">
            <v>42736</v>
          </cell>
          <cell r="AE426" t="str">
            <v>Dom</v>
          </cell>
          <cell r="AF426" t="str">
            <v>People</v>
          </cell>
          <cell r="AH426">
            <v>130.5</v>
          </cell>
          <cell r="AJ426">
            <v>-0.649448048</v>
          </cell>
          <cell r="AL426">
            <v>0.76040596599999999</v>
          </cell>
          <cell r="AM426">
            <v>2.1</v>
          </cell>
          <cell r="AN426" t="str">
            <v>EFCT87</v>
          </cell>
          <cell r="AO426" t="str">
            <v>Contributory diabetes</v>
          </cell>
          <cell r="AP426" t="str">
            <v>https://www.hqsc.govt.nz/our-programmes/health-quality-evaluation/projects/atlas-of-healthcare-variation/diabetes/</v>
          </cell>
          <cell r="AQ426" t="str">
            <v>https://www.hqsc.govt.nz/our-programmes/health-quality-evaluation/projects/atlas-of-healthcare-variation/</v>
          </cell>
          <cell r="AR426">
            <v>100</v>
          </cell>
          <cell r="AS426" t="str">
            <v>N</v>
          </cell>
          <cell r="AT426">
            <v>86.547866773999999</v>
          </cell>
          <cell r="AU426">
            <v>3.3832947544</v>
          </cell>
          <cell r="AV426">
            <v>11.446683395000001</v>
          </cell>
          <cell r="AW426">
            <v>4.2039811426</v>
          </cell>
          <cell r="AX426">
            <v>20</v>
          </cell>
          <cell r="AY426">
            <v>0.8</v>
          </cell>
          <cell r="AZ426" t="str">
            <v>High</v>
          </cell>
          <cell r="BA426">
            <v>0.8</v>
          </cell>
          <cell r="BB426">
            <v>0.8</v>
          </cell>
          <cell r="BC426">
            <v>1.2</v>
          </cell>
          <cell r="BD426" t="str">
            <v>Better</v>
          </cell>
          <cell r="BF426">
            <v>-0.77933765799999999</v>
          </cell>
          <cell r="BH426">
            <v>0.91248715920000001</v>
          </cell>
          <cell r="BK426">
            <v>-0.77933765799999999</v>
          </cell>
          <cell r="BL426">
            <v>0.91248715920000001</v>
          </cell>
          <cell r="BM426">
            <v>0.8</v>
          </cell>
          <cell r="BN426">
            <v>0.8</v>
          </cell>
          <cell r="BO426">
            <v>86.55</v>
          </cell>
          <cell r="BP426" t="str">
            <v>Better than national by 0.80 Z Score</v>
          </cell>
          <cell r="BQ426" t="str">
            <v>Measure NZ: 86.55</v>
          </cell>
          <cell r="BR426" t="str">
            <v>Annual report of year 2017</v>
          </cell>
          <cell r="BS426" t="str">
            <v>Annual report of year 2014</v>
          </cell>
          <cell r="BT426" t="str">
            <v>Annual report</v>
          </cell>
          <cell r="BU426">
            <v>43708</v>
          </cell>
        </row>
        <row r="427">
          <cell r="A427" t="str">
            <v>DiabetesHbA1c</v>
          </cell>
          <cell r="B427">
            <v>51</v>
          </cell>
          <cell r="C427">
            <v>42736</v>
          </cell>
          <cell r="D427" t="str">
            <v>Ann</v>
          </cell>
          <cell r="F427">
            <v>3349</v>
          </cell>
          <cell r="G427">
            <v>2550</v>
          </cell>
          <cell r="H427">
            <v>76.142131980000002</v>
          </cell>
          <cell r="I427" t="str">
            <v>Percentage of people with diabetes who have regular HbA1c monitoring</v>
          </cell>
          <cell r="J427" t="str">
            <v>EFCT</v>
          </cell>
          <cell r="K427" t="str">
            <v>Diabetes</v>
          </cell>
          <cell r="N427" t="str">
            <v>P</v>
          </cell>
          <cell r="O427" t="str">
            <v>Rate</v>
          </cell>
          <cell r="Q427" t="str">
            <v>Y</v>
          </cell>
          <cell r="R427" t="str">
            <v>Hauora Tairawhiti</v>
          </cell>
          <cell r="S427" t="str">
            <v>Y</v>
          </cell>
          <cell r="T427">
            <v>100</v>
          </cell>
          <cell r="U427" t="str">
            <v>TS</v>
          </cell>
          <cell r="V427">
            <v>0</v>
          </cell>
          <cell r="W427" t="str">
            <v>High</v>
          </cell>
          <cell r="X427">
            <v>86.547866773999999</v>
          </cell>
          <cell r="Y427" t="str">
            <v>LastPeriod</v>
          </cell>
          <cell r="Z427" t="str">
            <v>Worse</v>
          </cell>
          <cell r="AA427">
            <v>76.764968722000006</v>
          </cell>
          <cell r="AB427">
            <v>76.142131980000002</v>
          </cell>
          <cell r="AC427">
            <v>41640</v>
          </cell>
          <cell r="AD427">
            <v>42736</v>
          </cell>
          <cell r="AE427" t="str">
            <v>Dom</v>
          </cell>
          <cell r="AF427" t="str">
            <v>People</v>
          </cell>
          <cell r="AH427">
            <v>130.5</v>
          </cell>
          <cell r="AJ427">
            <v>-0.649448048</v>
          </cell>
          <cell r="AL427">
            <v>0.76040596599999999</v>
          </cell>
          <cell r="AM427">
            <v>2.1</v>
          </cell>
          <cell r="AN427" t="str">
            <v>EFCT87</v>
          </cell>
          <cell r="AO427" t="str">
            <v>Contributory diabetes</v>
          </cell>
          <cell r="AP427" t="str">
            <v>https://www.hqsc.govt.nz/our-programmes/health-quality-evaluation/projects/atlas-of-healthcare-variation/diabetes/</v>
          </cell>
          <cell r="AQ427" t="str">
            <v>https://www.hqsc.govt.nz/our-programmes/health-quality-evaluation/projects/atlas-of-healthcare-variation/</v>
          </cell>
          <cell r="AR427">
            <v>100</v>
          </cell>
          <cell r="AS427" t="str">
            <v>N</v>
          </cell>
          <cell r="AT427">
            <v>86.547866773999999</v>
          </cell>
          <cell r="AU427">
            <v>-10.40573479</v>
          </cell>
          <cell r="AV427">
            <v>108.2793166</v>
          </cell>
          <cell r="AW427">
            <v>4.2039811426</v>
          </cell>
          <cell r="AX427">
            <v>20</v>
          </cell>
          <cell r="AY427">
            <v>-2.48</v>
          </cell>
          <cell r="AZ427" t="str">
            <v>High</v>
          </cell>
          <cell r="BA427">
            <v>-2.48</v>
          </cell>
          <cell r="BB427">
            <v>-2.48</v>
          </cell>
          <cell r="BC427">
            <v>3.74</v>
          </cell>
          <cell r="BD427" t="str">
            <v>Worse</v>
          </cell>
          <cell r="BF427">
            <v>-2.4289356999999998</v>
          </cell>
          <cell r="BH427">
            <v>2.8439183128000001</v>
          </cell>
          <cell r="BK427">
            <v>-2.4289356999999998</v>
          </cell>
          <cell r="BL427">
            <v>2.8439183128000001</v>
          </cell>
          <cell r="BM427">
            <v>2.48</v>
          </cell>
          <cell r="BN427">
            <v>2.48</v>
          </cell>
          <cell r="BO427">
            <v>86.55</v>
          </cell>
          <cell r="BP427" t="str">
            <v>Worse than national by 2.48 Z Score</v>
          </cell>
          <cell r="BQ427" t="str">
            <v>Measure NZ: 86.55</v>
          </cell>
          <cell r="BR427" t="str">
            <v>Annual report of year 2017</v>
          </cell>
          <cell r="BS427" t="str">
            <v>Annual report of year 2014</v>
          </cell>
          <cell r="BT427" t="str">
            <v>Annual report</v>
          </cell>
          <cell r="BU427">
            <v>43708</v>
          </cell>
        </row>
        <row r="428">
          <cell r="A428" t="str">
            <v>DiabetesHbA1c</v>
          </cell>
          <cell r="B428">
            <v>61</v>
          </cell>
          <cell r="C428">
            <v>42736</v>
          </cell>
          <cell r="D428" t="str">
            <v>Ann</v>
          </cell>
          <cell r="F428">
            <v>8572</v>
          </cell>
          <cell r="G428">
            <v>7868</v>
          </cell>
          <cell r="H428">
            <v>91.787214186</v>
          </cell>
          <cell r="I428" t="str">
            <v>Percentage of people with diabetes who have regular HbA1c monitoring</v>
          </cell>
          <cell r="J428" t="str">
            <v>EFCT</v>
          </cell>
          <cell r="K428" t="str">
            <v>Diabetes</v>
          </cell>
          <cell r="N428" t="str">
            <v>P</v>
          </cell>
          <cell r="O428" t="str">
            <v>Rate</v>
          </cell>
          <cell r="Q428" t="str">
            <v>Y</v>
          </cell>
          <cell r="R428" t="str">
            <v>Hawke’s Bay DHB</v>
          </cell>
          <cell r="S428" t="str">
            <v>Y</v>
          </cell>
          <cell r="T428">
            <v>100</v>
          </cell>
          <cell r="U428" t="str">
            <v>TS</v>
          </cell>
          <cell r="V428">
            <v>0</v>
          </cell>
          <cell r="W428" t="str">
            <v>High</v>
          </cell>
          <cell r="X428">
            <v>86.547866773999999</v>
          </cell>
          <cell r="Y428" t="str">
            <v>LastPeriod</v>
          </cell>
          <cell r="Z428" t="str">
            <v>Better</v>
          </cell>
          <cell r="AA428">
            <v>89.595015575999994</v>
          </cell>
          <cell r="AB428">
            <v>91.787214186</v>
          </cell>
          <cell r="AC428">
            <v>41640</v>
          </cell>
          <cell r="AD428">
            <v>42736</v>
          </cell>
          <cell r="AE428" t="str">
            <v>Dom</v>
          </cell>
          <cell r="AF428" t="str">
            <v>People</v>
          </cell>
          <cell r="AH428">
            <v>130.5</v>
          </cell>
          <cell r="AJ428">
            <v>-0.649448048</v>
          </cell>
          <cell r="AL428">
            <v>0.76040596599999999</v>
          </cell>
          <cell r="AM428">
            <v>2.1</v>
          </cell>
          <cell r="AN428" t="str">
            <v>EFCT87</v>
          </cell>
          <cell r="AO428" t="str">
            <v>Contributory diabetes</v>
          </cell>
          <cell r="AP428" t="str">
            <v>https://www.hqsc.govt.nz/our-programmes/health-quality-evaluation/projects/atlas-of-healthcare-variation/diabetes/</v>
          </cell>
          <cell r="AQ428" t="str">
            <v>https://www.hqsc.govt.nz/our-programmes/health-quality-evaluation/projects/atlas-of-healthcare-variation/</v>
          </cell>
          <cell r="AR428">
            <v>100</v>
          </cell>
          <cell r="AS428" t="str">
            <v>N</v>
          </cell>
          <cell r="AT428">
            <v>86.547866773999999</v>
          </cell>
          <cell r="AU428">
            <v>5.2393474120999999</v>
          </cell>
          <cell r="AV428">
            <v>27.450761305</v>
          </cell>
          <cell r="AW428">
            <v>4.2039811426</v>
          </cell>
          <cell r="AX428">
            <v>20</v>
          </cell>
          <cell r="AY428">
            <v>1.25</v>
          </cell>
          <cell r="AZ428" t="str">
            <v>High</v>
          </cell>
          <cell r="BA428">
            <v>1.25</v>
          </cell>
          <cell r="BB428">
            <v>1.25</v>
          </cell>
          <cell r="BC428">
            <v>0.875</v>
          </cell>
          <cell r="BD428" t="str">
            <v>Better</v>
          </cell>
          <cell r="BF428">
            <v>-0.568267042</v>
          </cell>
          <cell r="BH428">
            <v>0.66535522030000005</v>
          </cell>
          <cell r="BK428">
            <v>-0.568267042</v>
          </cell>
          <cell r="BL428">
            <v>0.66535522030000005</v>
          </cell>
          <cell r="BM428">
            <v>1.25</v>
          </cell>
          <cell r="BN428">
            <v>1.25</v>
          </cell>
          <cell r="BO428">
            <v>86.55</v>
          </cell>
          <cell r="BP428" t="str">
            <v>Better than national by 1.25 Z Score</v>
          </cell>
          <cell r="BQ428" t="str">
            <v>Measure NZ: 86.55</v>
          </cell>
          <cell r="BR428" t="str">
            <v>Annual report of year 2017</v>
          </cell>
          <cell r="BS428" t="str">
            <v>Annual report of year 2014</v>
          </cell>
          <cell r="BT428" t="str">
            <v>Annual report</v>
          </cell>
          <cell r="BU428">
            <v>43708</v>
          </cell>
        </row>
        <row r="429">
          <cell r="A429" t="str">
            <v>DiabetesHbA1c</v>
          </cell>
          <cell r="B429">
            <v>92</v>
          </cell>
          <cell r="C429">
            <v>42736</v>
          </cell>
          <cell r="D429" t="str">
            <v>Ann</v>
          </cell>
          <cell r="F429">
            <v>7885</v>
          </cell>
          <cell r="G429">
            <v>6536</v>
          </cell>
          <cell r="H429">
            <v>82.891566264999994</v>
          </cell>
          <cell r="I429" t="str">
            <v>Percentage of people with diabetes who have regular HbA1c monitoring</v>
          </cell>
          <cell r="J429" t="str">
            <v>EFCT</v>
          </cell>
          <cell r="K429" t="str">
            <v>Diabetes</v>
          </cell>
          <cell r="N429" t="str">
            <v>P</v>
          </cell>
          <cell r="O429" t="str">
            <v>Rate</v>
          </cell>
          <cell r="Q429" t="str">
            <v>Y</v>
          </cell>
          <cell r="R429" t="str">
            <v>Hutt Valley DHB</v>
          </cell>
          <cell r="S429" t="str">
            <v>Y</v>
          </cell>
          <cell r="T429">
            <v>100</v>
          </cell>
          <cell r="U429" t="str">
            <v>TS</v>
          </cell>
          <cell r="V429">
            <v>0</v>
          </cell>
          <cell r="W429" t="str">
            <v>High</v>
          </cell>
          <cell r="X429">
            <v>86.547866773999999</v>
          </cell>
          <cell r="Y429" t="str">
            <v>LastPeriod</v>
          </cell>
          <cell r="Z429" t="str">
            <v>Worse</v>
          </cell>
          <cell r="AA429">
            <v>88.855695545000003</v>
          </cell>
          <cell r="AB429">
            <v>82.891566264999994</v>
          </cell>
          <cell r="AC429">
            <v>41640</v>
          </cell>
          <cell r="AD429">
            <v>42736</v>
          </cell>
          <cell r="AE429" t="str">
            <v>Dom</v>
          </cell>
          <cell r="AF429" t="str">
            <v>People</v>
          </cell>
          <cell r="AH429">
            <v>130.5</v>
          </cell>
          <cell r="AJ429">
            <v>-0.649448048</v>
          </cell>
          <cell r="AL429">
            <v>0.76040596599999999</v>
          </cell>
          <cell r="AM429">
            <v>2.1</v>
          </cell>
          <cell r="AN429" t="str">
            <v>EFCT87</v>
          </cell>
          <cell r="AO429" t="str">
            <v>Contributory diabetes</v>
          </cell>
          <cell r="AP429" t="str">
            <v>https://www.hqsc.govt.nz/our-programmes/health-quality-evaluation/projects/atlas-of-healthcare-variation/diabetes/</v>
          </cell>
          <cell r="AQ429" t="str">
            <v>https://www.hqsc.govt.nz/our-programmes/health-quality-evaluation/projects/atlas-of-healthcare-variation/</v>
          </cell>
          <cell r="AR429">
            <v>100</v>
          </cell>
          <cell r="AS429" t="str">
            <v>N</v>
          </cell>
          <cell r="AT429">
            <v>86.547866773999999</v>
          </cell>
          <cell r="AU429">
            <v>-3.6563005089999998</v>
          </cell>
          <cell r="AV429">
            <v>13.368533408999999</v>
          </cell>
          <cell r="AW429">
            <v>4.2039811426</v>
          </cell>
          <cell r="AX429">
            <v>20</v>
          </cell>
          <cell r="AY429">
            <v>-0.87</v>
          </cell>
          <cell r="AZ429" t="str">
            <v>High</v>
          </cell>
          <cell r="BA429">
            <v>-0.87</v>
          </cell>
          <cell r="BB429">
            <v>-0.87</v>
          </cell>
          <cell r="BC429">
            <v>2.87</v>
          </cell>
          <cell r="BD429" t="str">
            <v>Worse</v>
          </cell>
          <cell r="BF429">
            <v>-1.8639158979999999</v>
          </cell>
          <cell r="BH429">
            <v>2.1823651223999998</v>
          </cell>
          <cell r="BK429">
            <v>-1.8639158979999999</v>
          </cell>
          <cell r="BL429">
            <v>2.1823651223999998</v>
          </cell>
          <cell r="BM429">
            <v>0.87</v>
          </cell>
          <cell r="BN429">
            <v>0.87</v>
          </cell>
          <cell r="BO429">
            <v>86.55</v>
          </cell>
          <cell r="BP429" t="str">
            <v>Worse than national by 0.87 Z Score</v>
          </cell>
          <cell r="BQ429" t="str">
            <v>Measure NZ: 86.55</v>
          </cell>
          <cell r="BR429" t="str">
            <v>Annual report of year 2017</v>
          </cell>
          <cell r="BS429" t="str">
            <v>Annual report of year 2014</v>
          </cell>
          <cell r="BT429" t="str">
            <v>Annual report</v>
          </cell>
          <cell r="BU429">
            <v>43708</v>
          </cell>
        </row>
        <row r="430">
          <cell r="A430" t="str">
            <v>DiabetesHbA1c</v>
          </cell>
          <cell r="B430">
            <v>42</v>
          </cell>
          <cell r="C430">
            <v>42736</v>
          </cell>
          <cell r="D430" t="str">
            <v>Ann</v>
          </cell>
          <cell r="F430">
            <v>5677</v>
          </cell>
          <cell r="G430">
            <v>4734</v>
          </cell>
          <cell r="H430">
            <v>83.389113968999993</v>
          </cell>
          <cell r="I430" t="str">
            <v>Percentage of people with diabetes who have regular HbA1c monitoring</v>
          </cell>
          <cell r="J430" t="str">
            <v>EFCT</v>
          </cell>
          <cell r="K430" t="str">
            <v>Diabetes</v>
          </cell>
          <cell r="N430" t="str">
            <v>P</v>
          </cell>
          <cell r="O430" t="str">
            <v>Rate</v>
          </cell>
          <cell r="Q430" t="str">
            <v>Y</v>
          </cell>
          <cell r="R430" t="str">
            <v>Lakes DHB</v>
          </cell>
          <cell r="S430" t="str">
            <v>Y</v>
          </cell>
          <cell r="T430">
            <v>100</v>
          </cell>
          <cell r="U430" t="str">
            <v>TS</v>
          </cell>
          <cell r="V430">
            <v>0</v>
          </cell>
          <cell r="W430" t="str">
            <v>High</v>
          </cell>
          <cell r="X430">
            <v>86.547866773999999</v>
          </cell>
          <cell r="Y430" t="str">
            <v>LastPeriod</v>
          </cell>
          <cell r="Z430" t="str">
            <v>Worse</v>
          </cell>
          <cell r="AA430">
            <v>89.397450753000001</v>
          </cell>
          <cell r="AB430">
            <v>83.389113968999993</v>
          </cell>
          <cell r="AC430">
            <v>41640</v>
          </cell>
          <cell r="AD430">
            <v>42736</v>
          </cell>
          <cell r="AE430" t="str">
            <v>Dom</v>
          </cell>
          <cell r="AF430" t="str">
            <v>People</v>
          </cell>
          <cell r="AH430">
            <v>130.5</v>
          </cell>
          <cell r="AJ430">
            <v>-0.649448048</v>
          </cell>
          <cell r="AL430">
            <v>0.76040596599999999</v>
          </cell>
          <cell r="AM430">
            <v>2.1</v>
          </cell>
          <cell r="AN430" t="str">
            <v>EFCT87</v>
          </cell>
          <cell r="AO430" t="str">
            <v>Contributory diabetes</v>
          </cell>
          <cell r="AP430" t="str">
            <v>https://www.hqsc.govt.nz/our-programmes/health-quality-evaluation/projects/atlas-of-healthcare-variation/diabetes/</v>
          </cell>
          <cell r="AQ430" t="str">
            <v>https://www.hqsc.govt.nz/our-programmes/health-quality-evaluation/projects/atlas-of-healthcare-variation/</v>
          </cell>
          <cell r="AR430">
            <v>100</v>
          </cell>
          <cell r="AS430" t="str">
            <v>N</v>
          </cell>
          <cell r="AT430">
            <v>86.547866773999999</v>
          </cell>
          <cell r="AU430">
            <v>-3.1587528050000002</v>
          </cell>
          <cell r="AV430">
            <v>9.9777192830000008</v>
          </cell>
          <cell r="AW430">
            <v>4.2039811426</v>
          </cell>
          <cell r="AX430">
            <v>20</v>
          </cell>
          <cell r="AY430">
            <v>-0.75</v>
          </cell>
          <cell r="AZ430" t="str">
            <v>High</v>
          </cell>
          <cell r="BA430">
            <v>-0.75</v>
          </cell>
          <cell r="BB430">
            <v>-0.75</v>
          </cell>
          <cell r="BC430">
            <v>2.75</v>
          </cell>
          <cell r="BD430" t="str">
            <v>Worse</v>
          </cell>
          <cell r="BF430">
            <v>-1.785982132</v>
          </cell>
          <cell r="BH430">
            <v>2.0911164064999999</v>
          </cell>
          <cell r="BK430">
            <v>-1.785982132</v>
          </cell>
          <cell r="BL430">
            <v>2.0911164064999999</v>
          </cell>
          <cell r="BM430">
            <v>0.75</v>
          </cell>
          <cell r="BN430">
            <v>0.75</v>
          </cell>
          <cell r="BO430">
            <v>86.55</v>
          </cell>
          <cell r="BP430" t="str">
            <v>Worse than national by 0.75 Z Score</v>
          </cell>
          <cell r="BQ430" t="str">
            <v>Measure NZ: 86.55</v>
          </cell>
          <cell r="BR430" t="str">
            <v>Annual report of year 2017</v>
          </cell>
          <cell r="BS430" t="str">
            <v>Annual report of year 2014</v>
          </cell>
          <cell r="BT430" t="str">
            <v>Annual report</v>
          </cell>
          <cell r="BU430">
            <v>43708</v>
          </cell>
        </row>
        <row r="431">
          <cell r="A431" t="str">
            <v>DiabetesHbA1c</v>
          </cell>
          <cell r="B431">
            <v>81</v>
          </cell>
          <cell r="C431">
            <v>42736</v>
          </cell>
          <cell r="D431" t="str">
            <v>Ann</v>
          </cell>
          <cell r="F431">
            <v>8719</v>
          </cell>
          <cell r="G431">
            <v>7441</v>
          </cell>
          <cell r="H431">
            <v>85.342355775000001</v>
          </cell>
          <cell r="I431" t="str">
            <v>Percentage of people with diabetes who have regular HbA1c monitoring</v>
          </cell>
          <cell r="J431" t="str">
            <v>EFCT</v>
          </cell>
          <cell r="K431" t="str">
            <v>Diabetes</v>
          </cell>
          <cell r="N431" t="str">
            <v>P</v>
          </cell>
          <cell r="O431" t="str">
            <v>Rate</v>
          </cell>
          <cell r="Q431" t="str">
            <v>Y</v>
          </cell>
          <cell r="R431" t="str">
            <v>MidCentral DHB</v>
          </cell>
          <cell r="S431" t="str">
            <v>Y</v>
          </cell>
          <cell r="T431">
            <v>100</v>
          </cell>
          <cell r="U431" t="str">
            <v>TS</v>
          </cell>
          <cell r="V431">
            <v>0</v>
          </cell>
          <cell r="W431" t="str">
            <v>High</v>
          </cell>
          <cell r="X431">
            <v>86.547866773999999</v>
          </cell>
          <cell r="Y431" t="str">
            <v>LastPeriod</v>
          </cell>
          <cell r="Z431" t="str">
            <v>Worse</v>
          </cell>
          <cell r="AA431">
            <v>90.320197043999997</v>
          </cell>
          <cell r="AB431">
            <v>85.342355775000001</v>
          </cell>
          <cell r="AC431">
            <v>41640</v>
          </cell>
          <cell r="AD431">
            <v>42736</v>
          </cell>
          <cell r="AE431" t="str">
            <v>Dom</v>
          </cell>
          <cell r="AF431" t="str">
            <v>People</v>
          </cell>
          <cell r="AH431">
            <v>130.5</v>
          </cell>
          <cell r="AJ431">
            <v>-0.649448048</v>
          </cell>
          <cell r="AL431">
            <v>0.76040596599999999</v>
          </cell>
          <cell r="AM431">
            <v>2.1</v>
          </cell>
          <cell r="AN431" t="str">
            <v>EFCT87</v>
          </cell>
          <cell r="AO431" t="str">
            <v>Contributory diabetes</v>
          </cell>
          <cell r="AP431" t="str">
            <v>https://www.hqsc.govt.nz/our-programmes/health-quality-evaluation/projects/atlas-of-healthcare-variation/diabetes/</v>
          </cell>
          <cell r="AQ431" t="str">
            <v>https://www.hqsc.govt.nz/our-programmes/health-quality-evaluation/projects/atlas-of-healthcare-variation/</v>
          </cell>
          <cell r="AR431">
            <v>100</v>
          </cell>
          <cell r="AS431" t="str">
            <v>N</v>
          </cell>
          <cell r="AT431">
            <v>86.547866773999999</v>
          </cell>
          <cell r="AU431">
            <v>-1.2055109989999999</v>
          </cell>
          <cell r="AV431">
            <v>1.4532567684</v>
          </cell>
          <cell r="AW431">
            <v>4.2039811426</v>
          </cell>
          <cell r="AX431">
            <v>20</v>
          </cell>
          <cell r="AY431">
            <v>-0.28999999999999998</v>
          </cell>
          <cell r="AZ431" t="str">
            <v>High</v>
          </cell>
          <cell r="BA431">
            <v>-0.28999999999999998</v>
          </cell>
          <cell r="BB431">
            <v>-0.28999999999999998</v>
          </cell>
          <cell r="BC431">
            <v>2.29</v>
          </cell>
          <cell r="BD431" t="str">
            <v>Worse</v>
          </cell>
          <cell r="BF431">
            <v>-1.48723603</v>
          </cell>
          <cell r="BH431">
            <v>1.7413296621000001</v>
          </cell>
          <cell r="BK431">
            <v>-1.48723603</v>
          </cell>
          <cell r="BL431">
            <v>1.7413296621000001</v>
          </cell>
          <cell r="BM431">
            <v>0.28999999999999998</v>
          </cell>
          <cell r="BN431">
            <v>0.28999999999999998</v>
          </cell>
          <cell r="BO431">
            <v>86.55</v>
          </cell>
          <cell r="BP431" t="str">
            <v>Worse than national by 0.29 Z Score</v>
          </cell>
          <cell r="BQ431" t="str">
            <v>Measure NZ: 86.55</v>
          </cell>
          <cell r="BR431" t="str">
            <v>Annual report of year 2017</v>
          </cell>
          <cell r="BS431" t="str">
            <v>Annual report of year 2014</v>
          </cell>
          <cell r="BT431" t="str">
            <v>Annual report</v>
          </cell>
          <cell r="BU431">
            <v>43708</v>
          </cell>
        </row>
        <row r="432">
          <cell r="A432" t="str">
            <v>DiabetesHbA1c</v>
          </cell>
          <cell r="B432">
            <v>101</v>
          </cell>
          <cell r="C432">
            <v>42736</v>
          </cell>
          <cell r="D432" t="str">
            <v>Ann</v>
          </cell>
          <cell r="F432">
            <v>6075</v>
          </cell>
          <cell r="G432">
            <v>5401</v>
          </cell>
          <cell r="H432">
            <v>88.905349794000003</v>
          </cell>
          <cell r="I432" t="str">
            <v>Percentage of people with diabetes who have regular HbA1c monitoring</v>
          </cell>
          <cell r="J432" t="str">
            <v>EFCT</v>
          </cell>
          <cell r="K432" t="str">
            <v>Diabetes</v>
          </cell>
          <cell r="N432" t="str">
            <v>P</v>
          </cell>
          <cell r="O432" t="str">
            <v>Rate</v>
          </cell>
          <cell r="Q432" t="str">
            <v>Y</v>
          </cell>
          <cell r="R432" t="str">
            <v>Nelson Marlborough DHB</v>
          </cell>
          <cell r="S432" t="str">
            <v>Y</v>
          </cell>
          <cell r="T432">
            <v>100</v>
          </cell>
          <cell r="U432" t="str">
            <v>TS</v>
          </cell>
          <cell r="V432">
            <v>0</v>
          </cell>
          <cell r="W432" t="str">
            <v>High</v>
          </cell>
          <cell r="X432">
            <v>86.547866773999999</v>
          </cell>
          <cell r="Y432" t="str">
            <v>LastPeriod</v>
          </cell>
          <cell r="Z432" t="str">
            <v>Worse</v>
          </cell>
          <cell r="AA432">
            <v>90.156750379000002</v>
          </cell>
          <cell r="AB432">
            <v>88.905349794000003</v>
          </cell>
          <cell r="AC432">
            <v>41640</v>
          </cell>
          <cell r="AD432">
            <v>42736</v>
          </cell>
          <cell r="AE432" t="str">
            <v>Dom</v>
          </cell>
          <cell r="AF432" t="str">
            <v>People</v>
          </cell>
          <cell r="AH432">
            <v>130.5</v>
          </cell>
          <cell r="AJ432">
            <v>-0.649448048</v>
          </cell>
          <cell r="AL432">
            <v>0.76040596599999999</v>
          </cell>
          <cell r="AM432">
            <v>2.1</v>
          </cell>
          <cell r="AN432" t="str">
            <v>EFCT87</v>
          </cell>
          <cell r="AO432" t="str">
            <v>Contributory diabetes</v>
          </cell>
          <cell r="AP432" t="str">
            <v>https://www.hqsc.govt.nz/our-programmes/health-quality-evaluation/projects/atlas-of-healthcare-variation/diabetes/</v>
          </cell>
          <cell r="AQ432" t="str">
            <v>https://www.hqsc.govt.nz/our-programmes/health-quality-evaluation/projects/atlas-of-healthcare-variation/</v>
          </cell>
          <cell r="AR432">
            <v>100</v>
          </cell>
          <cell r="AS432" t="str">
            <v>N</v>
          </cell>
          <cell r="AT432">
            <v>86.547866773999999</v>
          </cell>
          <cell r="AU432">
            <v>2.3574830206000001</v>
          </cell>
          <cell r="AV432">
            <v>5.5577261924999997</v>
          </cell>
          <cell r="AW432">
            <v>4.2039811426</v>
          </cell>
          <cell r="AX432">
            <v>20</v>
          </cell>
          <cell r="AY432">
            <v>0.56000000000000005</v>
          </cell>
          <cell r="AZ432" t="str">
            <v>High</v>
          </cell>
          <cell r="BA432">
            <v>0.56000000000000005</v>
          </cell>
          <cell r="BB432">
            <v>0.56000000000000005</v>
          </cell>
          <cell r="BC432">
            <v>1.44</v>
          </cell>
          <cell r="BD432" t="str">
            <v>Better</v>
          </cell>
          <cell r="BF432">
            <v>-0.93520518900000005</v>
          </cell>
          <cell r="BH432">
            <v>1.094984591</v>
          </cell>
          <cell r="BK432">
            <v>-0.93520518900000005</v>
          </cell>
          <cell r="BL432">
            <v>1.094984591</v>
          </cell>
          <cell r="BM432">
            <v>0.56000000000000005</v>
          </cell>
          <cell r="BN432">
            <v>0.56000000000000005</v>
          </cell>
          <cell r="BO432">
            <v>86.55</v>
          </cell>
          <cell r="BP432" t="str">
            <v>Better than national by 0.56 Z Score</v>
          </cell>
          <cell r="BQ432" t="str">
            <v>Measure NZ: 86.55</v>
          </cell>
          <cell r="BR432" t="str">
            <v>Annual report of year 2017</v>
          </cell>
          <cell r="BS432" t="str">
            <v>Annual report of year 2014</v>
          </cell>
          <cell r="BT432" t="str">
            <v>Annual report</v>
          </cell>
          <cell r="BU432">
            <v>43708</v>
          </cell>
        </row>
        <row r="433">
          <cell r="A433" t="str">
            <v>DiabetesHbA1c</v>
          </cell>
          <cell r="B433">
            <v>200</v>
          </cell>
          <cell r="C433">
            <v>42736</v>
          </cell>
          <cell r="D433" t="str">
            <v>Ann</v>
          </cell>
          <cell r="F433">
            <v>245567</v>
          </cell>
          <cell r="G433">
            <v>212533</v>
          </cell>
          <cell r="H433">
            <v>86.547866773999999</v>
          </cell>
          <cell r="I433" t="str">
            <v>Percentage of people with diabetes who have regular HbA1c monitoring</v>
          </cell>
          <cell r="J433" t="str">
            <v>EFCT</v>
          </cell>
          <cell r="K433" t="str">
            <v>Diabetes</v>
          </cell>
          <cell r="N433" t="str">
            <v>P</v>
          </cell>
          <cell r="O433" t="str">
            <v>Rate</v>
          </cell>
          <cell r="Q433" t="str">
            <v>Y</v>
          </cell>
          <cell r="R433" t="str">
            <v>New Zealand</v>
          </cell>
          <cell r="S433" t="str">
            <v>Y</v>
          </cell>
          <cell r="T433">
            <v>100</v>
          </cell>
          <cell r="U433" t="str">
            <v>TS</v>
          </cell>
          <cell r="V433">
            <v>0</v>
          </cell>
          <cell r="W433" t="str">
            <v>High</v>
          </cell>
          <cell r="X433">
            <v>86.547866773999999</v>
          </cell>
          <cell r="Y433" t="str">
            <v>LastPeriod</v>
          </cell>
          <cell r="Z433" t="str">
            <v>Worse</v>
          </cell>
          <cell r="AA433">
            <v>88.583927556000006</v>
          </cell>
          <cell r="AB433">
            <v>86.547866773999999</v>
          </cell>
          <cell r="AC433">
            <v>41640</v>
          </cell>
          <cell r="AD433">
            <v>42736</v>
          </cell>
          <cell r="AE433" t="str">
            <v>Dom</v>
          </cell>
          <cell r="AF433" t="str">
            <v>People</v>
          </cell>
          <cell r="AH433">
            <v>130.5</v>
          </cell>
          <cell r="AJ433">
            <v>-0.649448048</v>
          </cell>
          <cell r="AL433">
            <v>0.76040596599999999</v>
          </cell>
          <cell r="AM433">
            <v>2.1</v>
          </cell>
          <cell r="AN433" t="str">
            <v>EFCT87</v>
          </cell>
          <cell r="AO433" t="str">
            <v>Contributory diabetes</v>
          </cell>
          <cell r="AP433" t="str">
            <v>https://www.hqsc.govt.nz/our-programmes/health-quality-evaluation/projects/atlas-of-healthcare-variation/diabetes/</v>
          </cell>
          <cell r="AQ433" t="str">
            <v>https://www.hqsc.govt.nz/our-programmes/health-quality-evaluation/projects/atlas-of-healthcare-variation/</v>
          </cell>
          <cell r="AR433">
            <v>100</v>
          </cell>
          <cell r="AS433" t="str">
            <v>N</v>
          </cell>
          <cell r="AT433">
            <v>86.547866773999999</v>
          </cell>
          <cell r="AU433">
            <v>0</v>
          </cell>
          <cell r="AV433">
            <v>0</v>
          </cell>
          <cell r="AW433">
            <v>4.2039811426</v>
          </cell>
          <cell r="AX433">
            <v>20</v>
          </cell>
          <cell r="AY433">
            <v>0</v>
          </cell>
          <cell r="AZ433" t="str">
            <v>High</v>
          </cell>
          <cell r="BA433">
            <v>0</v>
          </cell>
          <cell r="BB433">
            <v>0</v>
          </cell>
          <cell r="BC433">
            <v>2</v>
          </cell>
          <cell r="BD433" t="str">
            <v>Same</v>
          </cell>
          <cell r="BF433">
            <v>-1.298896096</v>
          </cell>
          <cell r="BH433">
            <v>1.520811932</v>
          </cell>
          <cell r="BK433">
            <v>-1.298896096</v>
          </cell>
          <cell r="BL433">
            <v>1.520811932</v>
          </cell>
          <cell r="BM433">
            <v>0</v>
          </cell>
          <cell r="BN433">
            <v>0</v>
          </cell>
          <cell r="BO433">
            <v>86.55</v>
          </cell>
          <cell r="BP433" t="str">
            <v>National average</v>
          </cell>
          <cell r="BQ433" t="str">
            <v>Measure NZ: 86.55</v>
          </cell>
          <cell r="BR433" t="str">
            <v>Annual report of year 2017</v>
          </cell>
          <cell r="BS433" t="str">
            <v>Annual report of year 2014</v>
          </cell>
          <cell r="BT433" t="str">
            <v>Annual report</v>
          </cell>
          <cell r="BU433">
            <v>43708</v>
          </cell>
        </row>
        <row r="434">
          <cell r="A434" t="str">
            <v>DiabetesHbA1c</v>
          </cell>
          <cell r="B434">
            <v>11</v>
          </cell>
          <cell r="C434">
            <v>42736</v>
          </cell>
          <cell r="D434" t="str">
            <v>Ann</v>
          </cell>
          <cell r="F434">
            <v>11115</v>
          </cell>
          <cell r="G434">
            <v>10006</v>
          </cell>
          <cell r="H434">
            <v>90.022492127999996</v>
          </cell>
          <cell r="I434" t="str">
            <v>Percentage of people with diabetes who have regular HbA1c monitoring</v>
          </cell>
          <cell r="J434" t="str">
            <v>EFCT</v>
          </cell>
          <cell r="K434" t="str">
            <v>Diabetes</v>
          </cell>
          <cell r="N434" t="str">
            <v>P</v>
          </cell>
          <cell r="O434" t="str">
            <v>Rate</v>
          </cell>
          <cell r="Q434" t="str">
            <v>Y</v>
          </cell>
          <cell r="R434" t="str">
            <v>Northland DHB</v>
          </cell>
          <cell r="S434" t="str">
            <v>Y</v>
          </cell>
          <cell r="T434">
            <v>100</v>
          </cell>
          <cell r="U434" t="str">
            <v>TS</v>
          </cell>
          <cell r="V434">
            <v>0</v>
          </cell>
          <cell r="W434" t="str">
            <v>High</v>
          </cell>
          <cell r="X434">
            <v>86.547866773999999</v>
          </cell>
          <cell r="Y434" t="str">
            <v>LastPeriod</v>
          </cell>
          <cell r="Z434" t="str">
            <v>Worse</v>
          </cell>
          <cell r="AA434">
            <v>91.177566611000003</v>
          </cell>
          <cell r="AB434">
            <v>90.022492127999996</v>
          </cell>
          <cell r="AC434">
            <v>41640</v>
          </cell>
          <cell r="AD434">
            <v>42736</v>
          </cell>
          <cell r="AE434" t="str">
            <v>Dom</v>
          </cell>
          <cell r="AF434" t="str">
            <v>People</v>
          </cell>
          <cell r="AH434">
            <v>130.5</v>
          </cell>
          <cell r="AJ434">
            <v>-0.649448048</v>
          </cell>
          <cell r="AL434">
            <v>0.76040596599999999</v>
          </cell>
          <cell r="AM434">
            <v>2.1</v>
          </cell>
          <cell r="AN434" t="str">
            <v>EFCT87</v>
          </cell>
          <cell r="AO434" t="str">
            <v>Contributory diabetes</v>
          </cell>
          <cell r="AP434" t="str">
            <v>https://www.hqsc.govt.nz/our-programmes/health-quality-evaluation/projects/atlas-of-healthcare-variation/diabetes/</v>
          </cell>
          <cell r="AQ434" t="str">
            <v>https://www.hqsc.govt.nz/our-programmes/health-quality-evaluation/projects/atlas-of-healthcare-variation/</v>
          </cell>
          <cell r="AR434">
            <v>100</v>
          </cell>
          <cell r="AS434" t="str">
            <v>N</v>
          </cell>
          <cell r="AT434">
            <v>86.547866773999999</v>
          </cell>
          <cell r="AU434">
            <v>3.4746253541000001</v>
          </cell>
          <cell r="AV434">
            <v>12.073021352</v>
          </cell>
          <cell r="AW434">
            <v>4.2039811426</v>
          </cell>
          <cell r="AX434">
            <v>20</v>
          </cell>
          <cell r="AY434">
            <v>0.83</v>
          </cell>
          <cell r="AZ434" t="str">
            <v>High</v>
          </cell>
          <cell r="BA434">
            <v>0.83</v>
          </cell>
          <cell r="BB434">
            <v>0.83</v>
          </cell>
          <cell r="BC434">
            <v>1.17</v>
          </cell>
          <cell r="BD434" t="str">
            <v>Better</v>
          </cell>
          <cell r="BF434">
            <v>-0.75985421600000003</v>
          </cell>
          <cell r="BH434">
            <v>0.88967498020000002</v>
          </cell>
          <cell r="BK434">
            <v>-0.75985421600000003</v>
          </cell>
          <cell r="BL434">
            <v>0.88967498020000002</v>
          </cell>
          <cell r="BM434">
            <v>0.83</v>
          </cell>
          <cell r="BN434">
            <v>0.83</v>
          </cell>
          <cell r="BO434">
            <v>86.55</v>
          </cell>
          <cell r="BP434" t="str">
            <v>Better than national by 0.83 Z Score</v>
          </cell>
          <cell r="BQ434" t="str">
            <v>Measure NZ: 86.55</v>
          </cell>
          <cell r="BR434" t="str">
            <v>Annual report of year 2017</v>
          </cell>
          <cell r="BS434" t="str">
            <v>Annual report of year 2014</v>
          </cell>
          <cell r="BT434" t="str">
            <v>Annual report</v>
          </cell>
          <cell r="BU434">
            <v>43708</v>
          </cell>
        </row>
        <row r="435">
          <cell r="A435" t="str">
            <v>DiabetesHbA1c</v>
          </cell>
          <cell r="B435">
            <v>123</v>
          </cell>
          <cell r="C435">
            <v>42736</v>
          </cell>
          <cell r="D435" t="str">
            <v>Ann</v>
          </cell>
          <cell r="F435">
            <v>3165</v>
          </cell>
          <cell r="G435">
            <v>2739</v>
          </cell>
          <cell r="H435">
            <v>86.540284360000001</v>
          </cell>
          <cell r="I435" t="str">
            <v>Percentage of people with diabetes who have regular HbA1c monitoring</v>
          </cell>
          <cell r="J435" t="str">
            <v>EFCT</v>
          </cell>
          <cell r="K435" t="str">
            <v>Diabetes</v>
          </cell>
          <cell r="N435" t="str">
            <v>P</v>
          </cell>
          <cell r="O435" t="str">
            <v>Rate</v>
          </cell>
          <cell r="Q435" t="str">
            <v>Y</v>
          </cell>
          <cell r="R435" t="str">
            <v>South Canterbury DHB</v>
          </cell>
          <cell r="S435" t="str">
            <v>Y</v>
          </cell>
          <cell r="T435">
            <v>100</v>
          </cell>
          <cell r="U435" t="str">
            <v>TS</v>
          </cell>
          <cell r="V435">
            <v>0</v>
          </cell>
          <cell r="W435" t="str">
            <v>High</v>
          </cell>
          <cell r="X435">
            <v>86.547866773999999</v>
          </cell>
          <cell r="Y435" t="str">
            <v>LastPeriod</v>
          </cell>
          <cell r="Z435" t="str">
            <v>Better</v>
          </cell>
          <cell r="AA435">
            <v>85.328947368000001</v>
          </cell>
          <cell r="AB435">
            <v>86.540284360000001</v>
          </cell>
          <cell r="AC435">
            <v>41640</v>
          </cell>
          <cell r="AD435">
            <v>42736</v>
          </cell>
          <cell r="AE435" t="str">
            <v>Dom</v>
          </cell>
          <cell r="AF435" t="str">
            <v>People</v>
          </cell>
          <cell r="AH435">
            <v>130.5</v>
          </cell>
          <cell r="AJ435">
            <v>-0.649448048</v>
          </cell>
          <cell r="AL435">
            <v>0.76040596599999999</v>
          </cell>
          <cell r="AM435">
            <v>2.1</v>
          </cell>
          <cell r="AN435" t="str">
            <v>EFCT87</v>
          </cell>
          <cell r="AO435" t="str">
            <v>Contributory diabetes</v>
          </cell>
          <cell r="AP435" t="str">
            <v>https://www.hqsc.govt.nz/our-programmes/health-quality-evaluation/projects/atlas-of-healthcare-variation/diabetes/</v>
          </cell>
          <cell r="AQ435" t="str">
            <v>https://www.hqsc.govt.nz/our-programmes/health-quality-evaluation/projects/atlas-of-healthcare-variation/</v>
          </cell>
          <cell r="AR435">
            <v>100</v>
          </cell>
          <cell r="AS435" t="str">
            <v>N</v>
          </cell>
          <cell r="AT435">
            <v>86.547866773999999</v>
          </cell>
          <cell r="AU435">
            <v>-7.5824129999999997E-3</v>
          </cell>
          <cell r="AV435">
            <v>5.7493E-5</v>
          </cell>
          <cell r="AW435">
            <v>4.2039811426</v>
          </cell>
          <cell r="AX435">
            <v>20</v>
          </cell>
          <cell r="AY435">
            <v>0</v>
          </cell>
          <cell r="AZ435" t="str">
            <v>High</v>
          </cell>
          <cell r="BA435">
            <v>0</v>
          </cell>
          <cell r="BB435">
            <v>0</v>
          </cell>
          <cell r="BC435">
            <v>2</v>
          </cell>
          <cell r="BD435" t="str">
            <v>Same</v>
          </cell>
          <cell r="BF435">
            <v>-1.298896096</v>
          </cell>
          <cell r="BH435">
            <v>1.520811932</v>
          </cell>
          <cell r="BK435">
            <v>-1.298896096</v>
          </cell>
          <cell r="BL435">
            <v>1.520811932</v>
          </cell>
          <cell r="BM435">
            <v>0</v>
          </cell>
          <cell r="BN435">
            <v>0</v>
          </cell>
          <cell r="BO435">
            <v>86.55</v>
          </cell>
          <cell r="BP435" t="str">
            <v>Same than national by 0.00 Z Score</v>
          </cell>
          <cell r="BQ435" t="str">
            <v>Measure NZ: 86.55</v>
          </cell>
          <cell r="BR435" t="str">
            <v>Annual report of year 2017</v>
          </cell>
          <cell r="BS435" t="str">
            <v>Annual report of year 2014</v>
          </cell>
          <cell r="BT435" t="str">
            <v>Annual report</v>
          </cell>
          <cell r="BU435">
            <v>43708</v>
          </cell>
        </row>
        <row r="436">
          <cell r="A436" t="str">
            <v>DiabetesHbA1c</v>
          </cell>
          <cell r="B436">
            <v>160</v>
          </cell>
          <cell r="C436">
            <v>42736</v>
          </cell>
          <cell r="D436" t="str">
            <v>Ann</v>
          </cell>
          <cell r="F436">
            <v>14355</v>
          </cell>
          <cell r="G436">
            <v>12184</v>
          </cell>
          <cell r="H436">
            <v>84.876349704000006</v>
          </cell>
          <cell r="I436" t="str">
            <v>Percentage of people with diabetes who have regular HbA1c monitoring</v>
          </cell>
          <cell r="J436" t="str">
            <v>EFCT</v>
          </cell>
          <cell r="K436" t="str">
            <v>Diabetes</v>
          </cell>
          <cell r="N436" t="str">
            <v>P</v>
          </cell>
          <cell r="O436" t="str">
            <v>Rate</v>
          </cell>
          <cell r="Q436" t="str">
            <v>Y</v>
          </cell>
          <cell r="R436" t="str">
            <v>Southern DHB</v>
          </cell>
          <cell r="S436" t="str">
            <v>Y</v>
          </cell>
          <cell r="T436">
            <v>100</v>
          </cell>
          <cell r="U436" t="str">
            <v>TS</v>
          </cell>
          <cell r="V436">
            <v>0</v>
          </cell>
          <cell r="W436" t="str">
            <v>High</v>
          </cell>
          <cell r="X436">
            <v>86.547866773999999</v>
          </cell>
          <cell r="Y436" t="str">
            <v>LastPeriod</v>
          </cell>
          <cell r="Z436" t="str">
            <v>Worse</v>
          </cell>
          <cell r="AA436">
            <v>86.242451024000005</v>
          </cell>
          <cell r="AB436">
            <v>84.876349704000006</v>
          </cell>
          <cell r="AC436">
            <v>41640</v>
          </cell>
          <cell r="AD436">
            <v>42736</v>
          </cell>
          <cell r="AE436" t="str">
            <v>Dom</v>
          </cell>
          <cell r="AF436" t="str">
            <v>People</v>
          </cell>
          <cell r="AH436">
            <v>130.5</v>
          </cell>
          <cell r="AJ436">
            <v>-0.649448048</v>
          </cell>
          <cell r="AL436">
            <v>0.76040596599999999</v>
          </cell>
          <cell r="AM436">
            <v>2.1</v>
          </cell>
          <cell r="AN436" t="str">
            <v>EFCT87</v>
          </cell>
          <cell r="AO436" t="str">
            <v>Contributory diabetes</v>
          </cell>
          <cell r="AP436" t="str">
            <v>https://www.hqsc.govt.nz/our-programmes/health-quality-evaluation/projects/atlas-of-healthcare-variation/diabetes/</v>
          </cell>
          <cell r="AQ436" t="str">
            <v>https://www.hqsc.govt.nz/our-programmes/health-quality-evaluation/projects/atlas-of-healthcare-variation/</v>
          </cell>
          <cell r="AR436">
            <v>100</v>
          </cell>
          <cell r="AS436" t="str">
            <v>N</v>
          </cell>
          <cell r="AT436">
            <v>86.547866773999999</v>
          </cell>
          <cell r="AU436">
            <v>-1.6715170699999999</v>
          </cell>
          <cell r="AV436">
            <v>2.7939693143</v>
          </cell>
          <cell r="AW436">
            <v>4.2039811426</v>
          </cell>
          <cell r="AX436">
            <v>20</v>
          </cell>
          <cell r="AY436">
            <v>-0.4</v>
          </cell>
          <cell r="AZ436" t="str">
            <v>High</v>
          </cell>
          <cell r="BA436">
            <v>-0.4</v>
          </cell>
          <cell r="BB436">
            <v>-0.4</v>
          </cell>
          <cell r="BC436">
            <v>2.4</v>
          </cell>
          <cell r="BD436" t="str">
            <v>Worse</v>
          </cell>
          <cell r="BF436">
            <v>-1.5586753149999999</v>
          </cell>
          <cell r="BH436">
            <v>1.8249743184</v>
          </cell>
          <cell r="BK436">
            <v>-1.5586753149999999</v>
          </cell>
          <cell r="BL436">
            <v>1.8249743184</v>
          </cell>
          <cell r="BM436">
            <v>0.4</v>
          </cell>
          <cell r="BN436">
            <v>0.4</v>
          </cell>
          <cell r="BO436">
            <v>86.55</v>
          </cell>
          <cell r="BP436" t="str">
            <v>Worse than national by 0.40 Z Score</v>
          </cell>
          <cell r="BQ436" t="str">
            <v>Measure NZ: 86.55</v>
          </cell>
          <cell r="BR436" t="str">
            <v>Annual report of year 2017</v>
          </cell>
          <cell r="BS436" t="str">
            <v>Annual report of year 2014</v>
          </cell>
          <cell r="BT436" t="str">
            <v>Annual report</v>
          </cell>
          <cell r="BU436">
            <v>43708</v>
          </cell>
        </row>
        <row r="437">
          <cell r="A437" t="str">
            <v>DiabetesHbA1c</v>
          </cell>
          <cell r="B437">
            <v>71</v>
          </cell>
          <cell r="C437">
            <v>42736</v>
          </cell>
          <cell r="D437" t="str">
            <v>Ann</v>
          </cell>
          <cell r="F437">
            <v>6804</v>
          </cell>
          <cell r="G437">
            <v>6063</v>
          </cell>
          <cell r="H437">
            <v>89.109347443000004</v>
          </cell>
          <cell r="I437" t="str">
            <v>Percentage of people with diabetes who have regular HbA1c monitoring</v>
          </cell>
          <cell r="J437" t="str">
            <v>EFCT</v>
          </cell>
          <cell r="K437" t="str">
            <v>Diabetes</v>
          </cell>
          <cell r="N437" t="str">
            <v>P</v>
          </cell>
          <cell r="O437" t="str">
            <v>Rate</v>
          </cell>
          <cell r="Q437" t="str">
            <v>Y</v>
          </cell>
          <cell r="R437" t="str">
            <v>Taranaki DHB</v>
          </cell>
          <cell r="S437" t="str">
            <v>Y</v>
          </cell>
          <cell r="T437">
            <v>100</v>
          </cell>
          <cell r="U437" t="str">
            <v>TS</v>
          </cell>
          <cell r="V437">
            <v>0</v>
          </cell>
          <cell r="W437" t="str">
            <v>High</v>
          </cell>
          <cell r="X437">
            <v>86.547866773999999</v>
          </cell>
          <cell r="Y437" t="str">
            <v>LastPeriod</v>
          </cell>
          <cell r="Z437" t="str">
            <v>Better</v>
          </cell>
          <cell r="AA437">
            <v>88.346598588000006</v>
          </cell>
          <cell r="AB437">
            <v>89.109347443000004</v>
          </cell>
          <cell r="AC437">
            <v>41640</v>
          </cell>
          <cell r="AD437">
            <v>42736</v>
          </cell>
          <cell r="AE437" t="str">
            <v>Dom</v>
          </cell>
          <cell r="AF437" t="str">
            <v>People</v>
          </cell>
          <cell r="AH437">
            <v>130.5</v>
          </cell>
          <cell r="AJ437">
            <v>-0.649448048</v>
          </cell>
          <cell r="AL437">
            <v>0.76040596599999999</v>
          </cell>
          <cell r="AM437">
            <v>2.1</v>
          </cell>
          <cell r="AN437" t="str">
            <v>EFCT87</v>
          </cell>
          <cell r="AO437" t="str">
            <v>Contributory diabetes</v>
          </cell>
          <cell r="AP437" t="str">
            <v>https://www.hqsc.govt.nz/our-programmes/health-quality-evaluation/projects/atlas-of-healthcare-variation/diabetes/</v>
          </cell>
          <cell r="AQ437" t="str">
            <v>https://www.hqsc.govt.nz/our-programmes/health-quality-evaluation/projects/atlas-of-healthcare-variation/</v>
          </cell>
          <cell r="AR437">
            <v>100</v>
          </cell>
          <cell r="AS437" t="str">
            <v>N</v>
          </cell>
          <cell r="AT437">
            <v>86.547866773999999</v>
          </cell>
          <cell r="AU437">
            <v>2.5614806690999998</v>
          </cell>
          <cell r="AV437">
            <v>6.5611832179</v>
          </cell>
          <cell r="AW437">
            <v>4.2039811426</v>
          </cell>
          <cell r="AX437">
            <v>20</v>
          </cell>
          <cell r="AY437">
            <v>0.61</v>
          </cell>
          <cell r="AZ437" t="str">
            <v>High</v>
          </cell>
          <cell r="BA437">
            <v>0.61</v>
          </cell>
          <cell r="BB437">
            <v>0.61</v>
          </cell>
          <cell r="BC437">
            <v>1.39</v>
          </cell>
          <cell r="BD437" t="str">
            <v>Better</v>
          </cell>
          <cell r="BF437">
            <v>-0.90273278700000004</v>
          </cell>
          <cell r="BH437">
            <v>1.0569642927</v>
          </cell>
          <cell r="BK437">
            <v>-0.90273278700000004</v>
          </cell>
          <cell r="BL437">
            <v>1.0569642927</v>
          </cell>
          <cell r="BM437">
            <v>0.61</v>
          </cell>
          <cell r="BN437">
            <v>0.61</v>
          </cell>
          <cell r="BO437">
            <v>86.55</v>
          </cell>
          <cell r="BP437" t="str">
            <v>Better than national by 0.61 Z Score</v>
          </cell>
          <cell r="BQ437" t="str">
            <v>Measure NZ: 86.55</v>
          </cell>
          <cell r="BR437" t="str">
            <v>Annual report of year 2017</v>
          </cell>
          <cell r="BS437" t="str">
            <v>Annual report of year 2014</v>
          </cell>
          <cell r="BT437" t="str">
            <v>Annual report</v>
          </cell>
          <cell r="BU437">
            <v>43708</v>
          </cell>
        </row>
        <row r="438">
          <cell r="A438" t="str">
            <v>DiabetesHbA1c</v>
          </cell>
          <cell r="B438">
            <v>31</v>
          </cell>
          <cell r="C438">
            <v>42736</v>
          </cell>
          <cell r="D438" t="str">
            <v>Ann</v>
          </cell>
          <cell r="F438">
            <v>21767</v>
          </cell>
          <cell r="G438">
            <v>18539</v>
          </cell>
          <cell r="H438">
            <v>85.170211788000003</v>
          </cell>
          <cell r="I438" t="str">
            <v>Percentage of people with diabetes who have regular HbA1c monitoring</v>
          </cell>
          <cell r="J438" t="str">
            <v>EFCT</v>
          </cell>
          <cell r="K438" t="str">
            <v>Diabetes</v>
          </cell>
          <cell r="N438" t="str">
            <v>P</v>
          </cell>
          <cell r="O438" t="str">
            <v>Rate</v>
          </cell>
          <cell r="Q438" t="str">
            <v>Y</v>
          </cell>
          <cell r="R438" t="str">
            <v>Waikato DHB</v>
          </cell>
          <cell r="S438" t="str">
            <v>Y</v>
          </cell>
          <cell r="T438">
            <v>100</v>
          </cell>
          <cell r="U438" t="str">
            <v>TS</v>
          </cell>
          <cell r="V438">
            <v>0</v>
          </cell>
          <cell r="W438" t="str">
            <v>High</v>
          </cell>
          <cell r="X438">
            <v>86.547866773999999</v>
          </cell>
          <cell r="Y438" t="str">
            <v>LastPeriod</v>
          </cell>
          <cell r="Z438" t="str">
            <v>Worse</v>
          </cell>
          <cell r="AA438">
            <v>90.487345317999996</v>
          </cell>
          <cell r="AB438">
            <v>85.170211788000003</v>
          </cell>
          <cell r="AC438">
            <v>41640</v>
          </cell>
          <cell r="AD438">
            <v>42736</v>
          </cell>
          <cell r="AE438" t="str">
            <v>Dom</v>
          </cell>
          <cell r="AF438" t="str">
            <v>People</v>
          </cell>
          <cell r="AH438">
            <v>130.5</v>
          </cell>
          <cell r="AJ438">
            <v>-0.649448048</v>
          </cell>
          <cell r="AL438">
            <v>0.76040596599999999</v>
          </cell>
          <cell r="AM438">
            <v>2.1</v>
          </cell>
          <cell r="AN438" t="str">
            <v>EFCT87</v>
          </cell>
          <cell r="AO438" t="str">
            <v>Contributory diabetes</v>
          </cell>
          <cell r="AP438" t="str">
            <v>https://www.hqsc.govt.nz/our-programmes/health-quality-evaluation/projects/atlas-of-healthcare-variation/diabetes/</v>
          </cell>
          <cell r="AQ438" t="str">
            <v>https://www.hqsc.govt.nz/our-programmes/health-quality-evaluation/projects/atlas-of-healthcare-variation/</v>
          </cell>
          <cell r="AR438">
            <v>100</v>
          </cell>
          <cell r="AS438" t="str">
            <v>N</v>
          </cell>
          <cell r="AT438">
            <v>86.547866773999999</v>
          </cell>
          <cell r="AU438">
            <v>-1.3776549849999999</v>
          </cell>
          <cell r="AV438">
            <v>1.8979332580999999</v>
          </cell>
          <cell r="AW438">
            <v>4.2039811426</v>
          </cell>
          <cell r="AX438">
            <v>20</v>
          </cell>
          <cell r="AY438">
            <v>-0.33</v>
          </cell>
          <cell r="AZ438" t="str">
            <v>High</v>
          </cell>
          <cell r="BA438">
            <v>-0.33</v>
          </cell>
          <cell r="BB438">
            <v>-0.33</v>
          </cell>
          <cell r="BC438">
            <v>2.33</v>
          </cell>
          <cell r="BD438" t="str">
            <v>Worse</v>
          </cell>
          <cell r="BF438">
            <v>-1.5132139520000001</v>
          </cell>
          <cell r="BH438">
            <v>1.7717459008000001</v>
          </cell>
          <cell r="BK438">
            <v>-1.5132139520000001</v>
          </cell>
          <cell r="BL438">
            <v>1.7717459008000001</v>
          </cell>
          <cell r="BM438">
            <v>0.33</v>
          </cell>
          <cell r="BN438">
            <v>0.33</v>
          </cell>
          <cell r="BO438">
            <v>86.55</v>
          </cell>
          <cell r="BP438" t="str">
            <v>Worse than national by 0.33 Z Score</v>
          </cell>
          <cell r="BQ438" t="str">
            <v>Measure NZ: 86.55</v>
          </cell>
          <cell r="BR438" t="str">
            <v>Annual report of year 2017</v>
          </cell>
          <cell r="BS438" t="str">
            <v>Annual report of year 2014</v>
          </cell>
          <cell r="BT438" t="str">
            <v>Annual report</v>
          </cell>
          <cell r="BU438">
            <v>43708</v>
          </cell>
        </row>
        <row r="439">
          <cell r="A439" t="str">
            <v>DiabetesHbA1c</v>
          </cell>
          <cell r="B439">
            <v>93</v>
          </cell>
          <cell r="C439">
            <v>42736</v>
          </cell>
          <cell r="D439" t="str">
            <v>Ann</v>
          </cell>
          <cell r="F439">
            <v>2205</v>
          </cell>
          <cell r="G439">
            <v>1794</v>
          </cell>
          <cell r="H439">
            <v>81.360544218000001</v>
          </cell>
          <cell r="I439" t="str">
            <v>Percentage of people with diabetes who have regular HbA1c monitoring</v>
          </cell>
          <cell r="J439" t="str">
            <v>EFCT</v>
          </cell>
          <cell r="K439" t="str">
            <v>Diabetes</v>
          </cell>
          <cell r="N439" t="str">
            <v>P</v>
          </cell>
          <cell r="O439" t="str">
            <v>Rate</v>
          </cell>
          <cell r="Q439" t="str">
            <v>Y</v>
          </cell>
          <cell r="R439" t="str">
            <v>Wairarapa DHB</v>
          </cell>
          <cell r="S439" t="str">
            <v>Y</v>
          </cell>
          <cell r="T439">
            <v>100</v>
          </cell>
          <cell r="U439" t="str">
            <v>TS</v>
          </cell>
          <cell r="V439">
            <v>0</v>
          </cell>
          <cell r="W439" t="str">
            <v>High</v>
          </cell>
          <cell r="X439">
            <v>86.547866773999999</v>
          </cell>
          <cell r="Y439" t="str">
            <v>LastPeriod</v>
          </cell>
          <cell r="Z439" t="str">
            <v>Worse</v>
          </cell>
          <cell r="AA439">
            <v>88.105924595999994</v>
          </cell>
          <cell r="AB439">
            <v>81.360544218000001</v>
          </cell>
          <cell r="AC439">
            <v>41640</v>
          </cell>
          <cell r="AD439">
            <v>42736</v>
          </cell>
          <cell r="AE439" t="str">
            <v>Dom</v>
          </cell>
          <cell r="AF439" t="str">
            <v>People</v>
          </cell>
          <cell r="AH439">
            <v>130.5</v>
          </cell>
          <cell r="AJ439">
            <v>-0.649448048</v>
          </cell>
          <cell r="AL439">
            <v>0.76040596599999999</v>
          </cell>
          <cell r="AM439">
            <v>2.1</v>
          </cell>
          <cell r="AN439" t="str">
            <v>EFCT87</v>
          </cell>
          <cell r="AO439" t="str">
            <v>Contributory diabetes</v>
          </cell>
          <cell r="AP439" t="str">
            <v>https://www.hqsc.govt.nz/our-programmes/health-quality-evaluation/projects/atlas-of-healthcare-variation/diabetes/</v>
          </cell>
          <cell r="AQ439" t="str">
            <v>https://www.hqsc.govt.nz/our-programmes/health-quality-evaluation/projects/atlas-of-healthcare-variation/</v>
          </cell>
          <cell r="AR439">
            <v>100</v>
          </cell>
          <cell r="AS439" t="str">
            <v>N</v>
          </cell>
          <cell r="AT439">
            <v>86.547866773999999</v>
          </cell>
          <cell r="AU439">
            <v>-5.1873225559999998</v>
          </cell>
          <cell r="AV439">
            <v>26.908315299000002</v>
          </cell>
          <cell r="AW439">
            <v>4.2039811426</v>
          </cell>
          <cell r="AX439">
            <v>20</v>
          </cell>
          <cell r="AY439">
            <v>-1.23</v>
          </cell>
          <cell r="AZ439" t="str">
            <v>High</v>
          </cell>
          <cell r="BA439">
            <v>-1.23</v>
          </cell>
          <cell r="BB439">
            <v>-1.23</v>
          </cell>
          <cell r="BC439">
            <v>3.1150000000000002</v>
          </cell>
          <cell r="BD439" t="str">
            <v>Worse</v>
          </cell>
          <cell r="BF439">
            <v>-2.0230306699999998</v>
          </cell>
          <cell r="BH439">
            <v>2.3686645840999998</v>
          </cell>
          <cell r="BK439">
            <v>-2.0230306699999998</v>
          </cell>
          <cell r="BL439">
            <v>2.3686645840999998</v>
          </cell>
          <cell r="BM439">
            <v>1.23</v>
          </cell>
          <cell r="BN439">
            <v>1.23</v>
          </cell>
          <cell r="BO439">
            <v>86.55</v>
          </cell>
          <cell r="BP439" t="str">
            <v>Worse than national by 1.23 Z Score</v>
          </cell>
          <cell r="BQ439" t="str">
            <v>Measure NZ: 86.55</v>
          </cell>
          <cell r="BR439" t="str">
            <v>Annual report of year 2017</v>
          </cell>
          <cell r="BS439" t="str">
            <v>Annual report of year 2014</v>
          </cell>
          <cell r="BT439" t="str">
            <v>Annual report</v>
          </cell>
          <cell r="BU439">
            <v>43708</v>
          </cell>
        </row>
        <row r="440">
          <cell r="A440" t="str">
            <v>DiabetesHbA1c</v>
          </cell>
          <cell r="B440">
            <v>21</v>
          </cell>
          <cell r="C440">
            <v>42736</v>
          </cell>
          <cell r="D440" t="str">
            <v>Ann</v>
          </cell>
          <cell r="F440">
            <v>28173</v>
          </cell>
          <cell r="G440">
            <v>25446</v>
          </cell>
          <cell r="H440">
            <v>90.320519645999994</v>
          </cell>
          <cell r="I440" t="str">
            <v>Percentage of people with diabetes who have regular HbA1c monitoring</v>
          </cell>
          <cell r="J440" t="str">
            <v>EFCT</v>
          </cell>
          <cell r="K440" t="str">
            <v>Diabetes</v>
          </cell>
          <cell r="N440" t="str">
            <v>P</v>
          </cell>
          <cell r="O440" t="str">
            <v>Rate</v>
          </cell>
          <cell r="Q440" t="str">
            <v>Y</v>
          </cell>
          <cell r="R440" t="str">
            <v>Waitemata DHB</v>
          </cell>
          <cell r="S440" t="str">
            <v>Y</v>
          </cell>
          <cell r="T440">
            <v>100</v>
          </cell>
          <cell r="U440" t="str">
            <v>TS</v>
          </cell>
          <cell r="V440">
            <v>0</v>
          </cell>
          <cell r="W440" t="str">
            <v>High</v>
          </cell>
          <cell r="X440">
            <v>86.547866773999999</v>
          </cell>
          <cell r="Y440" t="str">
            <v>LastPeriod</v>
          </cell>
          <cell r="Z440" t="str">
            <v>Better</v>
          </cell>
          <cell r="AA440">
            <v>90.192218620000006</v>
          </cell>
          <cell r="AB440">
            <v>90.320519645999994</v>
          </cell>
          <cell r="AC440">
            <v>41640</v>
          </cell>
          <cell r="AD440">
            <v>42736</v>
          </cell>
          <cell r="AE440" t="str">
            <v>Dom</v>
          </cell>
          <cell r="AF440" t="str">
            <v>People</v>
          </cell>
          <cell r="AH440">
            <v>130.5</v>
          </cell>
          <cell r="AJ440">
            <v>-0.649448048</v>
          </cell>
          <cell r="AL440">
            <v>0.76040596599999999</v>
          </cell>
          <cell r="AM440">
            <v>2.1</v>
          </cell>
          <cell r="AN440" t="str">
            <v>EFCT87</v>
          </cell>
          <cell r="AO440" t="str">
            <v>Contributory diabetes</v>
          </cell>
          <cell r="AP440" t="str">
            <v>https://www.hqsc.govt.nz/our-programmes/health-quality-evaluation/projects/atlas-of-healthcare-variation/diabetes/</v>
          </cell>
          <cell r="AQ440" t="str">
            <v>https://www.hqsc.govt.nz/our-programmes/health-quality-evaluation/projects/atlas-of-healthcare-variation/</v>
          </cell>
          <cell r="AR440">
            <v>100</v>
          </cell>
          <cell r="AS440" t="str">
            <v>N</v>
          </cell>
          <cell r="AT440">
            <v>86.547866773999999</v>
          </cell>
          <cell r="AU440">
            <v>3.7726528728000002</v>
          </cell>
          <cell r="AV440">
            <v>14.232909699</v>
          </cell>
          <cell r="AW440">
            <v>4.2039811426</v>
          </cell>
          <cell r="AX440">
            <v>20</v>
          </cell>
          <cell r="AY440">
            <v>0.9</v>
          </cell>
          <cell r="AZ440" t="str">
            <v>High</v>
          </cell>
          <cell r="BA440">
            <v>0.9</v>
          </cell>
          <cell r="BB440">
            <v>0.9</v>
          </cell>
          <cell r="BC440">
            <v>1.1000000000000001</v>
          </cell>
          <cell r="BD440" t="str">
            <v>Better</v>
          </cell>
          <cell r="BF440">
            <v>-0.71439285299999999</v>
          </cell>
          <cell r="BH440">
            <v>0.83644656260000005</v>
          </cell>
          <cell r="BK440">
            <v>-0.71439285299999999</v>
          </cell>
          <cell r="BL440">
            <v>0.83644656260000005</v>
          </cell>
          <cell r="BM440">
            <v>0.9</v>
          </cell>
          <cell r="BN440">
            <v>0.9</v>
          </cell>
          <cell r="BO440">
            <v>86.55</v>
          </cell>
          <cell r="BP440" t="str">
            <v>Better than national by 0.90 Z Score</v>
          </cell>
          <cell r="BQ440" t="str">
            <v>Measure NZ: 86.55</v>
          </cell>
          <cell r="BR440" t="str">
            <v>Annual report of year 2017</v>
          </cell>
          <cell r="BS440" t="str">
            <v>Annual report of year 2014</v>
          </cell>
          <cell r="BT440" t="str">
            <v>Annual report</v>
          </cell>
          <cell r="BU440">
            <v>43708</v>
          </cell>
        </row>
        <row r="441">
          <cell r="A441" t="str">
            <v>DiabetesHbA1c</v>
          </cell>
          <cell r="B441">
            <v>111</v>
          </cell>
          <cell r="C441">
            <v>42736</v>
          </cell>
          <cell r="D441" t="str">
            <v>Ann</v>
          </cell>
          <cell r="F441">
            <v>1404</v>
          </cell>
          <cell r="G441">
            <v>1256</v>
          </cell>
          <cell r="H441">
            <v>89.458689458999999</v>
          </cell>
          <cell r="I441" t="str">
            <v>Percentage of people with diabetes who have regular HbA1c monitoring</v>
          </cell>
          <cell r="J441" t="str">
            <v>EFCT</v>
          </cell>
          <cell r="K441" t="str">
            <v>Diabetes</v>
          </cell>
          <cell r="N441" t="str">
            <v>P</v>
          </cell>
          <cell r="O441" t="str">
            <v>Rate</v>
          </cell>
          <cell r="Q441" t="str">
            <v>Y</v>
          </cell>
          <cell r="R441" t="str">
            <v>West Coast DHB</v>
          </cell>
          <cell r="S441" t="str">
            <v>Y</v>
          </cell>
          <cell r="T441">
            <v>100</v>
          </cell>
          <cell r="U441" t="str">
            <v>TS</v>
          </cell>
          <cell r="V441">
            <v>0</v>
          </cell>
          <cell r="W441" t="str">
            <v>High</v>
          </cell>
          <cell r="X441">
            <v>86.547866773999999</v>
          </cell>
          <cell r="Y441" t="str">
            <v>LastPeriod</v>
          </cell>
          <cell r="Z441" t="str">
            <v>Better</v>
          </cell>
          <cell r="AA441">
            <v>8.0536912752000003</v>
          </cell>
          <cell r="AB441">
            <v>89.458689458999999</v>
          </cell>
          <cell r="AC441">
            <v>41640</v>
          </cell>
          <cell r="AD441">
            <v>42736</v>
          </cell>
          <cell r="AE441" t="str">
            <v>Dom</v>
          </cell>
          <cell r="AF441" t="str">
            <v>People</v>
          </cell>
          <cell r="AH441">
            <v>130.5</v>
          </cell>
          <cell r="AJ441">
            <v>-0.649448048</v>
          </cell>
          <cell r="AL441">
            <v>0.76040596599999999</v>
          </cell>
          <cell r="AM441">
            <v>2.1</v>
          </cell>
          <cell r="AN441" t="str">
            <v>EFCT87</v>
          </cell>
          <cell r="AO441" t="str">
            <v>Contributory diabetes</v>
          </cell>
          <cell r="AP441" t="str">
            <v>https://www.hqsc.govt.nz/our-programmes/health-quality-evaluation/projects/atlas-of-healthcare-variation/diabetes/</v>
          </cell>
          <cell r="AQ441" t="str">
            <v>https://www.hqsc.govt.nz/our-programmes/health-quality-evaluation/projects/atlas-of-healthcare-variation/</v>
          </cell>
          <cell r="AR441">
            <v>100</v>
          </cell>
          <cell r="AS441" t="str">
            <v>N</v>
          </cell>
          <cell r="AT441">
            <v>86.547866773999999</v>
          </cell>
          <cell r="AU441">
            <v>2.9108226850999999</v>
          </cell>
          <cell r="AV441">
            <v>8.4728887039000007</v>
          </cell>
          <cell r="AW441">
            <v>4.2039811426</v>
          </cell>
          <cell r="AX441">
            <v>20</v>
          </cell>
          <cell r="AY441">
            <v>0.69</v>
          </cell>
          <cell r="AZ441" t="str">
            <v>High</v>
          </cell>
          <cell r="BA441">
            <v>0.69</v>
          </cell>
          <cell r="BB441">
            <v>0.69</v>
          </cell>
          <cell r="BC441">
            <v>1.31</v>
          </cell>
          <cell r="BD441" t="str">
            <v>Better</v>
          </cell>
          <cell r="BF441">
            <v>-0.85077694299999995</v>
          </cell>
          <cell r="BH441">
            <v>0.99613181549999996</v>
          </cell>
          <cell r="BK441">
            <v>-0.85077694299999995</v>
          </cell>
          <cell r="BL441">
            <v>0.99613181549999996</v>
          </cell>
          <cell r="BM441">
            <v>0.69</v>
          </cell>
          <cell r="BN441">
            <v>0.69</v>
          </cell>
          <cell r="BO441">
            <v>86.55</v>
          </cell>
          <cell r="BP441" t="str">
            <v>Better than national by 0.69 Z Score</v>
          </cell>
          <cell r="BQ441" t="str">
            <v>Measure NZ: 86.55</v>
          </cell>
          <cell r="BR441" t="str">
            <v>Annual report of year 2017</v>
          </cell>
          <cell r="BS441" t="str">
            <v>Annual report of year 2014</v>
          </cell>
          <cell r="BT441" t="str">
            <v>Annual report</v>
          </cell>
          <cell r="BU441">
            <v>43708</v>
          </cell>
        </row>
        <row r="442">
          <cell r="A442" t="str">
            <v>DiabetesHbA1c</v>
          </cell>
          <cell r="B442">
            <v>82</v>
          </cell>
          <cell r="C442">
            <v>42736</v>
          </cell>
          <cell r="D442" t="str">
            <v>Ann</v>
          </cell>
          <cell r="F442">
            <v>3837</v>
          </cell>
          <cell r="G442">
            <v>3279</v>
          </cell>
          <cell r="H442">
            <v>85.457388585000004</v>
          </cell>
          <cell r="I442" t="str">
            <v>Percentage of people with diabetes who have regular HbA1c monitoring</v>
          </cell>
          <cell r="J442" t="str">
            <v>EFCT</v>
          </cell>
          <cell r="K442" t="str">
            <v>Diabetes</v>
          </cell>
          <cell r="N442" t="str">
            <v>P</v>
          </cell>
          <cell r="O442" t="str">
            <v>Rate</v>
          </cell>
          <cell r="Q442" t="str">
            <v>Y</v>
          </cell>
          <cell r="R442" t="str">
            <v>Whanganui DHB</v>
          </cell>
          <cell r="S442" t="str">
            <v>Y</v>
          </cell>
          <cell r="T442">
            <v>100</v>
          </cell>
          <cell r="U442" t="str">
            <v>TS</v>
          </cell>
          <cell r="V442">
            <v>0</v>
          </cell>
          <cell r="W442" t="str">
            <v>High</v>
          </cell>
          <cell r="X442">
            <v>86.547866773999999</v>
          </cell>
          <cell r="Y442" t="str">
            <v>LastPeriod</v>
          </cell>
          <cell r="Z442" t="str">
            <v>Worse</v>
          </cell>
          <cell r="AA442">
            <v>90.291536937000004</v>
          </cell>
          <cell r="AB442">
            <v>85.457388585000004</v>
          </cell>
          <cell r="AC442">
            <v>41640</v>
          </cell>
          <cell r="AD442">
            <v>42736</v>
          </cell>
          <cell r="AE442" t="str">
            <v>Dom</v>
          </cell>
          <cell r="AF442" t="str">
            <v>People</v>
          </cell>
          <cell r="AH442">
            <v>130.5</v>
          </cell>
          <cell r="AJ442">
            <v>-0.649448048</v>
          </cell>
          <cell r="AL442">
            <v>0.76040596599999999</v>
          </cell>
          <cell r="AM442">
            <v>2.1</v>
          </cell>
          <cell r="AN442" t="str">
            <v>EFCT87</v>
          </cell>
          <cell r="AO442" t="str">
            <v>Contributory diabetes</v>
          </cell>
          <cell r="AP442" t="str">
            <v>https://www.hqsc.govt.nz/our-programmes/health-quality-evaluation/projects/atlas-of-healthcare-variation/diabetes/</v>
          </cell>
          <cell r="AQ442" t="str">
            <v>https://www.hqsc.govt.nz/our-programmes/health-quality-evaluation/projects/atlas-of-healthcare-variation/</v>
          </cell>
          <cell r="AR442">
            <v>100</v>
          </cell>
          <cell r="AS442" t="str">
            <v>N</v>
          </cell>
          <cell r="AT442">
            <v>86.547866773999999</v>
          </cell>
          <cell r="AU442">
            <v>-1.0904781889999999</v>
          </cell>
          <cell r="AV442">
            <v>1.1891426802</v>
          </cell>
          <cell r="AW442">
            <v>4.2039811426</v>
          </cell>
          <cell r="AX442">
            <v>20</v>
          </cell>
          <cell r="AY442">
            <v>-0.26</v>
          </cell>
          <cell r="AZ442" t="str">
            <v>High</v>
          </cell>
          <cell r="BA442">
            <v>-0.26</v>
          </cell>
          <cell r="BB442">
            <v>-0.26</v>
          </cell>
          <cell r="BC442">
            <v>2.2599999999999998</v>
          </cell>
          <cell r="BD442" t="str">
            <v>Worse</v>
          </cell>
          <cell r="BF442">
            <v>-1.467752588</v>
          </cell>
          <cell r="BH442">
            <v>1.7185174832000001</v>
          </cell>
          <cell r="BK442">
            <v>-1.467752588</v>
          </cell>
          <cell r="BL442">
            <v>1.7185174832000001</v>
          </cell>
          <cell r="BM442">
            <v>0.26</v>
          </cell>
          <cell r="BN442">
            <v>0.26</v>
          </cell>
          <cell r="BO442">
            <v>86.55</v>
          </cell>
          <cell r="BP442" t="str">
            <v>Worse than national by 0.26 Z Score</v>
          </cell>
          <cell r="BQ442" t="str">
            <v>Measure NZ: 86.55</v>
          </cell>
          <cell r="BR442" t="str">
            <v>Annual report of year 2017</v>
          </cell>
          <cell r="BS442" t="str">
            <v>Annual report of year 2014</v>
          </cell>
          <cell r="BT442" t="str">
            <v>Annual report</v>
          </cell>
          <cell r="BU442">
            <v>43708</v>
          </cell>
        </row>
        <row r="443">
          <cell r="A443" t="str">
            <v>DiabetesRenalScrn</v>
          </cell>
          <cell r="B443">
            <v>22</v>
          </cell>
          <cell r="C443">
            <v>42736</v>
          </cell>
          <cell r="D443" t="str">
            <v>Ann</v>
          </cell>
          <cell r="F443">
            <v>24586</v>
          </cell>
          <cell r="G443">
            <v>17757</v>
          </cell>
          <cell r="H443">
            <v>72.224029935999994</v>
          </cell>
          <cell r="I443" t="str">
            <v>Percentage of people with diabetes who have regular screening for renal disease (ACR)</v>
          </cell>
          <cell r="J443" t="str">
            <v>EFCT</v>
          </cell>
          <cell r="K443" t="str">
            <v>Diabetes</v>
          </cell>
          <cell r="N443" t="str">
            <v>P</v>
          </cell>
          <cell r="O443" t="str">
            <v>Rate</v>
          </cell>
          <cell r="Q443" t="str">
            <v>Y</v>
          </cell>
          <cell r="R443" t="str">
            <v>Auckland DHB</v>
          </cell>
          <cell r="S443" t="str">
            <v>Y</v>
          </cell>
          <cell r="T443">
            <v>100</v>
          </cell>
          <cell r="U443" t="str">
            <v>TS</v>
          </cell>
          <cell r="V443">
            <v>0</v>
          </cell>
          <cell r="W443" t="str">
            <v>High</v>
          </cell>
          <cell r="X443">
            <v>65.498214336999993</v>
          </cell>
          <cell r="Y443" t="str">
            <v>LastPeriod</v>
          </cell>
          <cell r="Z443" t="str">
            <v>Worse</v>
          </cell>
          <cell r="AA443">
            <v>74.062883166999995</v>
          </cell>
          <cell r="AB443">
            <v>72.224029935999994</v>
          </cell>
          <cell r="AC443">
            <v>41640</v>
          </cell>
          <cell r="AD443">
            <v>42736</v>
          </cell>
          <cell r="AE443" t="str">
            <v>Dom</v>
          </cell>
          <cell r="AF443" t="str">
            <v>People</v>
          </cell>
          <cell r="AH443">
            <v>121.5</v>
          </cell>
          <cell r="AJ443">
            <v>-0.52249856500000003</v>
          </cell>
          <cell r="AL443">
            <v>0.85264016399999998</v>
          </cell>
          <cell r="AM443">
            <v>2.1</v>
          </cell>
          <cell r="AN443" t="str">
            <v>EFCT88</v>
          </cell>
          <cell r="AO443" t="str">
            <v>Contributory diabetes</v>
          </cell>
          <cell r="AP443" t="str">
            <v>https://www.hqsc.govt.nz/our-programmes/health-quality-evaluation/projects/atlas-of-healthcare-variation/diabetes/</v>
          </cell>
          <cell r="AQ443" t="str">
            <v>https://www.hqsc.govt.nz/our-programmes/health-quality-evaluation/projects/atlas-of-healthcare-variation/</v>
          </cell>
          <cell r="AR443">
            <v>100</v>
          </cell>
          <cell r="AS443" t="str">
            <v>N</v>
          </cell>
          <cell r="AT443">
            <v>65.498214336999993</v>
          </cell>
          <cell r="AU443">
            <v>6.7258155990999997</v>
          </cell>
          <cell r="AV443">
            <v>45.236595473000001</v>
          </cell>
          <cell r="AW443">
            <v>8.0611540974999993</v>
          </cell>
          <cell r="AX443">
            <v>20</v>
          </cell>
          <cell r="AY443">
            <v>0.83</v>
          </cell>
          <cell r="AZ443" t="str">
            <v>High</v>
          </cell>
          <cell r="BA443">
            <v>0.83</v>
          </cell>
          <cell r="BB443">
            <v>0.83</v>
          </cell>
          <cell r="BC443">
            <v>1.17</v>
          </cell>
          <cell r="BD443" t="str">
            <v>Better</v>
          </cell>
          <cell r="BF443">
            <v>-0.61132332099999998</v>
          </cell>
          <cell r="BH443">
            <v>0.99758899190000005</v>
          </cell>
          <cell r="BK443">
            <v>-0.61132332099999998</v>
          </cell>
          <cell r="BL443">
            <v>0.99758899190000005</v>
          </cell>
          <cell r="BM443">
            <v>0.83</v>
          </cell>
          <cell r="BN443">
            <v>0.83</v>
          </cell>
          <cell r="BO443">
            <v>65.5</v>
          </cell>
          <cell r="BP443" t="str">
            <v>Better than national by 0.83 Z Score</v>
          </cell>
          <cell r="BQ443" t="str">
            <v>Measure NZ: 65.50</v>
          </cell>
          <cell r="BR443" t="str">
            <v>Annual report of year 2017</v>
          </cell>
          <cell r="BS443" t="str">
            <v>Annual report of year 2014</v>
          </cell>
          <cell r="BT443" t="str">
            <v>Annual report</v>
          </cell>
          <cell r="BU443">
            <v>43708</v>
          </cell>
        </row>
        <row r="444">
          <cell r="A444" t="str">
            <v>DiabetesRenalScrn</v>
          </cell>
          <cell r="B444">
            <v>47</v>
          </cell>
          <cell r="C444">
            <v>42736</v>
          </cell>
          <cell r="D444" t="str">
            <v>Ann</v>
          </cell>
          <cell r="F444">
            <v>10722</v>
          </cell>
          <cell r="G444">
            <v>6738</v>
          </cell>
          <cell r="H444">
            <v>62.842753217999999</v>
          </cell>
          <cell r="I444" t="str">
            <v>Percentage of people with diabetes who have regular screening for renal disease (ACR)</v>
          </cell>
          <cell r="J444" t="str">
            <v>EFCT</v>
          </cell>
          <cell r="K444" t="str">
            <v>Diabetes</v>
          </cell>
          <cell r="N444" t="str">
            <v>P</v>
          </cell>
          <cell r="O444" t="str">
            <v>Rate</v>
          </cell>
          <cell r="Q444" t="str">
            <v>Y</v>
          </cell>
          <cell r="R444" t="str">
            <v>Bay of Plenty DHB</v>
          </cell>
          <cell r="S444" t="str">
            <v>Y</v>
          </cell>
          <cell r="T444">
            <v>100</v>
          </cell>
          <cell r="U444" t="str">
            <v>TS</v>
          </cell>
          <cell r="V444">
            <v>0</v>
          </cell>
          <cell r="W444" t="str">
            <v>High</v>
          </cell>
          <cell r="X444">
            <v>65.498214336999993</v>
          </cell>
          <cell r="Y444" t="str">
            <v>LastPeriod</v>
          </cell>
          <cell r="Z444" t="str">
            <v>Worse</v>
          </cell>
          <cell r="AA444">
            <v>71.604821107000006</v>
          </cell>
          <cell r="AB444">
            <v>62.842753217999999</v>
          </cell>
          <cell r="AC444">
            <v>41640</v>
          </cell>
          <cell r="AD444">
            <v>42736</v>
          </cell>
          <cell r="AE444" t="str">
            <v>Dom</v>
          </cell>
          <cell r="AF444" t="str">
            <v>People</v>
          </cell>
          <cell r="AH444">
            <v>121.5</v>
          </cell>
          <cell r="AJ444">
            <v>-0.52249856500000003</v>
          </cell>
          <cell r="AL444">
            <v>0.85264016399999998</v>
          </cell>
          <cell r="AM444">
            <v>2.1</v>
          </cell>
          <cell r="AN444" t="str">
            <v>EFCT88</v>
          </cell>
          <cell r="AO444" t="str">
            <v>Contributory diabetes</v>
          </cell>
          <cell r="AP444" t="str">
            <v>https://www.hqsc.govt.nz/our-programmes/health-quality-evaluation/projects/atlas-of-healthcare-variation/diabetes/</v>
          </cell>
          <cell r="AQ444" t="str">
            <v>https://www.hqsc.govt.nz/our-programmes/health-quality-evaluation/projects/atlas-of-healthcare-variation/</v>
          </cell>
          <cell r="AR444">
            <v>100</v>
          </cell>
          <cell r="AS444" t="str">
            <v>N</v>
          </cell>
          <cell r="AT444">
            <v>65.498214336999993</v>
          </cell>
          <cell r="AU444">
            <v>-2.6554611189999999</v>
          </cell>
          <cell r="AV444">
            <v>7.0514737541999999</v>
          </cell>
          <cell r="AW444">
            <v>8.0611540974999993</v>
          </cell>
          <cell r="AX444">
            <v>20</v>
          </cell>
          <cell r="AY444">
            <v>-0.33</v>
          </cell>
          <cell r="AZ444" t="str">
            <v>High</v>
          </cell>
          <cell r="BA444">
            <v>-0.33</v>
          </cell>
          <cell r="BB444">
            <v>-0.33</v>
          </cell>
          <cell r="BC444">
            <v>2.33</v>
          </cell>
          <cell r="BD444" t="str">
            <v>Worse</v>
          </cell>
          <cell r="BF444">
            <v>-1.217421656</v>
          </cell>
          <cell r="BH444">
            <v>1.9866515820999999</v>
          </cell>
          <cell r="BK444">
            <v>-1.217421656</v>
          </cell>
          <cell r="BL444">
            <v>1.9866515820999999</v>
          </cell>
          <cell r="BM444">
            <v>0.33</v>
          </cell>
          <cell r="BN444">
            <v>0.33</v>
          </cell>
          <cell r="BO444">
            <v>65.5</v>
          </cell>
          <cell r="BP444" t="str">
            <v>Worse than national by 0.33 Z Score</v>
          </cell>
          <cell r="BQ444" t="str">
            <v>Measure NZ: 65.50</v>
          </cell>
          <cell r="BR444" t="str">
            <v>Annual report of year 2017</v>
          </cell>
          <cell r="BS444" t="str">
            <v>Annual report of year 2014</v>
          </cell>
          <cell r="BT444" t="str">
            <v>Annual report</v>
          </cell>
          <cell r="BU444">
            <v>43708</v>
          </cell>
        </row>
        <row r="445">
          <cell r="A445" t="str">
            <v>DiabetesRenalScrn</v>
          </cell>
          <cell r="B445">
            <v>121</v>
          </cell>
          <cell r="C445">
            <v>42736</v>
          </cell>
          <cell r="D445" t="str">
            <v>Ann</v>
          </cell>
          <cell r="F445">
            <v>22531</v>
          </cell>
          <cell r="G445">
            <v>10513</v>
          </cell>
          <cell r="H445">
            <v>46.660157116999997</v>
          </cell>
          <cell r="I445" t="str">
            <v>Percentage of people with diabetes who have regular screening for renal disease (ACR)</v>
          </cell>
          <cell r="J445" t="str">
            <v>EFCT</v>
          </cell>
          <cell r="K445" t="str">
            <v>Diabetes</v>
          </cell>
          <cell r="N445" t="str">
            <v>P</v>
          </cell>
          <cell r="O445" t="str">
            <v>Rate</v>
          </cell>
          <cell r="Q445" t="str">
            <v>Y</v>
          </cell>
          <cell r="R445" t="str">
            <v>Canterbury DHB</v>
          </cell>
          <cell r="S445" t="str">
            <v>Y</v>
          </cell>
          <cell r="T445">
            <v>100</v>
          </cell>
          <cell r="U445" t="str">
            <v>TS</v>
          </cell>
          <cell r="V445">
            <v>0</v>
          </cell>
          <cell r="W445" t="str">
            <v>High</v>
          </cell>
          <cell r="X445">
            <v>65.498214336999993</v>
          </cell>
          <cell r="Y445" t="str">
            <v>LastPeriod</v>
          </cell>
          <cell r="Z445" t="str">
            <v>Worse</v>
          </cell>
          <cell r="AA445">
            <v>52.071234998000001</v>
          </cell>
          <cell r="AB445">
            <v>46.660157116999997</v>
          </cell>
          <cell r="AC445">
            <v>41640</v>
          </cell>
          <cell r="AD445">
            <v>42736</v>
          </cell>
          <cell r="AE445" t="str">
            <v>Dom</v>
          </cell>
          <cell r="AF445" t="str">
            <v>People</v>
          </cell>
          <cell r="AH445">
            <v>121.5</v>
          </cell>
          <cell r="AJ445">
            <v>-0.52249856500000003</v>
          </cell>
          <cell r="AL445">
            <v>0.85264016399999998</v>
          </cell>
          <cell r="AM445">
            <v>2.1</v>
          </cell>
          <cell r="AN445" t="str">
            <v>EFCT88</v>
          </cell>
          <cell r="AO445" t="str">
            <v>Contributory diabetes</v>
          </cell>
          <cell r="AP445" t="str">
            <v>https://www.hqsc.govt.nz/our-programmes/health-quality-evaluation/projects/atlas-of-healthcare-variation/diabetes/</v>
          </cell>
          <cell r="AQ445" t="str">
            <v>https://www.hqsc.govt.nz/our-programmes/health-quality-evaluation/projects/atlas-of-healthcare-variation/</v>
          </cell>
          <cell r="AR445">
            <v>100</v>
          </cell>
          <cell r="AS445" t="str">
            <v>N</v>
          </cell>
          <cell r="AT445">
            <v>65.498214336999993</v>
          </cell>
          <cell r="AU445">
            <v>-18.83805722</v>
          </cell>
          <cell r="AV445">
            <v>354.87239980999999</v>
          </cell>
          <cell r="AW445">
            <v>8.0611540974999993</v>
          </cell>
          <cell r="AX445">
            <v>20</v>
          </cell>
          <cell r="AY445">
            <v>-2.34</v>
          </cell>
          <cell r="AZ445" t="str">
            <v>High</v>
          </cell>
          <cell r="BA445">
            <v>-2.34</v>
          </cell>
          <cell r="BB445">
            <v>-2.34</v>
          </cell>
          <cell r="BC445">
            <v>3.67</v>
          </cell>
          <cell r="BD445" t="str">
            <v>Worse</v>
          </cell>
          <cell r="BF445">
            <v>-1.917569734</v>
          </cell>
          <cell r="BH445">
            <v>3.1291894019000002</v>
          </cell>
          <cell r="BK445">
            <v>-1.917569734</v>
          </cell>
          <cell r="BL445">
            <v>3.1291894019000002</v>
          </cell>
          <cell r="BM445">
            <v>2.34</v>
          </cell>
          <cell r="BN445">
            <v>2.34</v>
          </cell>
          <cell r="BO445">
            <v>65.5</v>
          </cell>
          <cell r="BP445" t="str">
            <v>Worse than national by 2.34 Z Score</v>
          </cell>
          <cell r="BQ445" t="str">
            <v>Measure NZ: 65.50</v>
          </cell>
          <cell r="BR445" t="str">
            <v>Annual report of year 2017</v>
          </cell>
          <cell r="BS445" t="str">
            <v>Annual report of year 2014</v>
          </cell>
          <cell r="BT445" t="str">
            <v>Annual report</v>
          </cell>
          <cell r="BU445">
            <v>43708</v>
          </cell>
        </row>
        <row r="446">
          <cell r="A446" t="str">
            <v>DiabetesRenalScrn</v>
          </cell>
          <cell r="B446">
            <v>91</v>
          </cell>
          <cell r="C446">
            <v>42736</v>
          </cell>
          <cell r="D446" t="str">
            <v>Ann</v>
          </cell>
          <cell r="F446">
            <v>13370</v>
          </cell>
          <cell r="G446">
            <v>7831</v>
          </cell>
          <cell r="H446">
            <v>58.571428570999998</v>
          </cell>
          <cell r="I446" t="str">
            <v>Percentage of people with diabetes who have regular screening for renal disease (ACR)</v>
          </cell>
          <cell r="J446" t="str">
            <v>EFCT</v>
          </cell>
          <cell r="K446" t="str">
            <v>Diabetes</v>
          </cell>
          <cell r="N446" t="str">
            <v>P</v>
          </cell>
          <cell r="O446" t="str">
            <v>Rate</v>
          </cell>
          <cell r="Q446" t="str">
            <v>Y</v>
          </cell>
          <cell r="R446" t="str">
            <v>Capital &amp; Coast DHB</v>
          </cell>
          <cell r="S446" t="str">
            <v>Y</v>
          </cell>
          <cell r="T446">
            <v>100</v>
          </cell>
          <cell r="U446" t="str">
            <v>TS</v>
          </cell>
          <cell r="V446">
            <v>0</v>
          </cell>
          <cell r="W446" t="str">
            <v>High</v>
          </cell>
          <cell r="X446">
            <v>65.498214336999993</v>
          </cell>
          <cell r="Y446" t="str">
            <v>LastPeriod</v>
          </cell>
          <cell r="Z446" t="str">
            <v>Worse</v>
          </cell>
          <cell r="AA446">
            <v>73.299492385999997</v>
          </cell>
          <cell r="AB446">
            <v>58.571428570999998</v>
          </cell>
          <cell r="AC446">
            <v>41640</v>
          </cell>
          <cell r="AD446">
            <v>42736</v>
          </cell>
          <cell r="AE446" t="str">
            <v>Dom</v>
          </cell>
          <cell r="AF446" t="str">
            <v>People</v>
          </cell>
          <cell r="AH446">
            <v>121.5</v>
          </cell>
          <cell r="AJ446">
            <v>-0.52249856500000003</v>
          </cell>
          <cell r="AL446">
            <v>0.85264016399999998</v>
          </cell>
          <cell r="AM446">
            <v>2.1</v>
          </cell>
          <cell r="AN446" t="str">
            <v>EFCT88</v>
          </cell>
          <cell r="AO446" t="str">
            <v>Contributory diabetes</v>
          </cell>
          <cell r="AP446" t="str">
            <v>https://www.hqsc.govt.nz/our-programmes/health-quality-evaluation/projects/atlas-of-healthcare-variation/diabetes/</v>
          </cell>
          <cell r="AQ446" t="str">
            <v>https://www.hqsc.govt.nz/our-programmes/health-quality-evaluation/projects/atlas-of-healthcare-variation/</v>
          </cell>
          <cell r="AR446">
            <v>100</v>
          </cell>
          <cell r="AS446" t="str">
            <v>N</v>
          </cell>
          <cell r="AT446">
            <v>65.498214336999993</v>
          </cell>
          <cell r="AU446">
            <v>-6.926785765</v>
          </cell>
          <cell r="AV446">
            <v>47.980361037000002</v>
          </cell>
          <cell r="AW446">
            <v>8.0611540974999993</v>
          </cell>
          <cell r="AX446">
            <v>20</v>
          </cell>
          <cell r="AY446">
            <v>-0.86</v>
          </cell>
          <cell r="AZ446" t="str">
            <v>High</v>
          </cell>
          <cell r="BA446">
            <v>-0.86</v>
          </cell>
          <cell r="BB446">
            <v>-0.86</v>
          </cell>
          <cell r="BC446">
            <v>2.86</v>
          </cell>
          <cell r="BD446" t="str">
            <v>Worse</v>
          </cell>
          <cell r="BF446">
            <v>-1.494345896</v>
          </cell>
          <cell r="BH446">
            <v>2.4385508690000002</v>
          </cell>
          <cell r="BK446">
            <v>-1.494345896</v>
          </cell>
          <cell r="BL446">
            <v>2.4385508690000002</v>
          </cell>
          <cell r="BM446">
            <v>0.86</v>
          </cell>
          <cell r="BN446">
            <v>0.86</v>
          </cell>
          <cell r="BO446">
            <v>65.5</v>
          </cell>
          <cell r="BP446" t="str">
            <v>Worse than national by 0.86 Z Score</v>
          </cell>
          <cell r="BQ446" t="str">
            <v>Measure NZ: 65.50</v>
          </cell>
          <cell r="BR446" t="str">
            <v>Annual report of year 2017</v>
          </cell>
          <cell r="BS446" t="str">
            <v>Annual report of year 2014</v>
          </cell>
          <cell r="BT446" t="str">
            <v>Annual report</v>
          </cell>
          <cell r="BU446">
            <v>43708</v>
          </cell>
        </row>
        <row r="447">
          <cell r="A447" t="str">
            <v>DiabetesRenalScrn</v>
          </cell>
          <cell r="B447">
            <v>23</v>
          </cell>
          <cell r="C447">
            <v>42736</v>
          </cell>
          <cell r="D447" t="str">
            <v>Ann</v>
          </cell>
          <cell r="F447">
            <v>41256</v>
          </cell>
          <cell r="G447">
            <v>31428</v>
          </cell>
          <cell r="H447">
            <v>76.178010470999993</v>
          </cell>
          <cell r="I447" t="str">
            <v>Percentage of people with diabetes who have regular screening for renal disease (ACR)</v>
          </cell>
          <cell r="J447" t="str">
            <v>EFCT</v>
          </cell>
          <cell r="K447" t="str">
            <v>Diabetes</v>
          </cell>
          <cell r="N447" t="str">
            <v>P</v>
          </cell>
          <cell r="O447" t="str">
            <v>Rate</v>
          </cell>
          <cell r="Q447" t="str">
            <v>Y</v>
          </cell>
          <cell r="R447" t="str">
            <v>Counties Manukau Health</v>
          </cell>
          <cell r="S447" t="str">
            <v>Y</v>
          </cell>
          <cell r="T447">
            <v>100</v>
          </cell>
          <cell r="U447" t="str">
            <v>TS</v>
          </cell>
          <cell r="V447">
            <v>0</v>
          </cell>
          <cell r="W447" t="str">
            <v>High</v>
          </cell>
          <cell r="X447">
            <v>65.498214336999993</v>
          </cell>
          <cell r="Y447" t="str">
            <v>LastPeriod</v>
          </cell>
          <cell r="Z447" t="str">
            <v>Worse</v>
          </cell>
          <cell r="AA447">
            <v>79.055975302999997</v>
          </cell>
          <cell r="AB447">
            <v>76.178010470999993</v>
          </cell>
          <cell r="AC447">
            <v>41640</v>
          </cell>
          <cell r="AD447">
            <v>42736</v>
          </cell>
          <cell r="AE447" t="str">
            <v>Dom</v>
          </cell>
          <cell r="AF447" t="str">
            <v>People</v>
          </cell>
          <cell r="AH447">
            <v>121.5</v>
          </cell>
          <cell r="AJ447">
            <v>-0.52249856500000003</v>
          </cell>
          <cell r="AL447">
            <v>0.85264016399999998</v>
          </cell>
          <cell r="AM447">
            <v>2.1</v>
          </cell>
          <cell r="AN447" t="str">
            <v>EFCT88</v>
          </cell>
          <cell r="AO447" t="str">
            <v>Contributory diabetes</v>
          </cell>
          <cell r="AP447" t="str">
            <v>https://www.hqsc.govt.nz/our-programmes/health-quality-evaluation/projects/atlas-of-healthcare-variation/diabetes/</v>
          </cell>
          <cell r="AQ447" t="str">
            <v>https://www.hqsc.govt.nz/our-programmes/health-quality-evaluation/projects/atlas-of-healthcare-variation/</v>
          </cell>
          <cell r="AR447">
            <v>100</v>
          </cell>
          <cell r="AS447" t="str">
            <v>N</v>
          </cell>
          <cell r="AT447">
            <v>65.498214336999993</v>
          </cell>
          <cell r="AU447">
            <v>10.679796135</v>
          </cell>
          <cell r="AV447">
            <v>114.05804548</v>
          </cell>
          <cell r="AW447">
            <v>8.0611540974999993</v>
          </cell>
          <cell r="AX447">
            <v>20</v>
          </cell>
          <cell r="AY447">
            <v>1.32</v>
          </cell>
          <cell r="AZ447" t="str">
            <v>High</v>
          </cell>
          <cell r="BA447">
            <v>1.32</v>
          </cell>
          <cell r="BB447">
            <v>1.32</v>
          </cell>
          <cell r="BC447">
            <v>0.84</v>
          </cell>
          <cell r="BD447" t="str">
            <v>Better</v>
          </cell>
          <cell r="BF447">
            <v>-0.43889879500000001</v>
          </cell>
          <cell r="BH447">
            <v>0.71621773779999998</v>
          </cell>
          <cell r="BK447">
            <v>-0.43889879500000001</v>
          </cell>
          <cell r="BL447">
            <v>0.71621773779999998</v>
          </cell>
          <cell r="BM447">
            <v>1.32</v>
          </cell>
          <cell r="BN447">
            <v>1.32</v>
          </cell>
          <cell r="BO447">
            <v>65.5</v>
          </cell>
          <cell r="BP447" t="str">
            <v>Better than national by 1.32 Z Score</v>
          </cell>
          <cell r="BQ447" t="str">
            <v>Measure NZ: 65.50</v>
          </cell>
          <cell r="BR447" t="str">
            <v>Annual report of year 2017</v>
          </cell>
          <cell r="BS447" t="str">
            <v>Annual report of year 2014</v>
          </cell>
          <cell r="BT447" t="str">
            <v>Annual report</v>
          </cell>
          <cell r="BU447">
            <v>43708</v>
          </cell>
        </row>
        <row r="448">
          <cell r="A448" t="str">
            <v>DiabetesRenalScrn</v>
          </cell>
          <cell r="B448">
            <v>51</v>
          </cell>
          <cell r="C448">
            <v>42736</v>
          </cell>
          <cell r="D448" t="str">
            <v>Ann</v>
          </cell>
          <cell r="F448">
            <v>3349</v>
          </cell>
          <cell r="G448">
            <v>1721</v>
          </cell>
          <cell r="H448">
            <v>51.388474170999999</v>
          </cell>
          <cell r="I448" t="str">
            <v>Percentage of people with diabetes who have regular screening for renal disease (ACR)</v>
          </cell>
          <cell r="J448" t="str">
            <v>EFCT</v>
          </cell>
          <cell r="K448" t="str">
            <v>Diabetes</v>
          </cell>
          <cell r="N448" t="str">
            <v>P</v>
          </cell>
          <cell r="O448" t="str">
            <v>Rate</v>
          </cell>
          <cell r="Q448" t="str">
            <v>Y</v>
          </cell>
          <cell r="R448" t="str">
            <v>Hauora Tairawhiti</v>
          </cell>
          <cell r="S448" t="str">
            <v>Y</v>
          </cell>
          <cell r="T448">
            <v>100</v>
          </cell>
          <cell r="U448" t="str">
            <v>TS</v>
          </cell>
          <cell r="V448">
            <v>0</v>
          </cell>
          <cell r="W448" t="str">
            <v>High</v>
          </cell>
          <cell r="X448">
            <v>65.498214336999993</v>
          </cell>
          <cell r="Y448" t="str">
            <v>LastPeriod</v>
          </cell>
          <cell r="Z448" t="str">
            <v>Better</v>
          </cell>
          <cell r="AA448">
            <v>47.184986594999998</v>
          </cell>
          <cell r="AB448">
            <v>51.388474170999999</v>
          </cell>
          <cell r="AC448">
            <v>41640</v>
          </cell>
          <cell r="AD448">
            <v>42736</v>
          </cell>
          <cell r="AE448" t="str">
            <v>Dom</v>
          </cell>
          <cell r="AF448" t="str">
            <v>People</v>
          </cell>
          <cell r="AH448">
            <v>121.5</v>
          </cell>
          <cell r="AJ448">
            <v>-0.52249856500000003</v>
          </cell>
          <cell r="AL448">
            <v>0.85264016399999998</v>
          </cell>
          <cell r="AM448">
            <v>2.1</v>
          </cell>
          <cell r="AN448" t="str">
            <v>EFCT88</v>
          </cell>
          <cell r="AO448" t="str">
            <v>Contributory diabetes</v>
          </cell>
          <cell r="AP448" t="str">
            <v>https://www.hqsc.govt.nz/our-programmes/health-quality-evaluation/projects/atlas-of-healthcare-variation/diabetes/</v>
          </cell>
          <cell r="AQ448" t="str">
            <v>https://www.hqsc.govt.nz/our-programmes/health-quality-evaluation/projects/atlas-of-healthcare-variation/</v>
          </cell>
          <cell r="AR448">
            <v>100</v>
          </cell>
          <cell r="AS448" t="str">
            <v>N</v>
          </cell>
          <cell r="AT448">
            <v>65.498214336999993</v>
          </cell>
          <cell r="AU448">
            <v>-14.10974017</v>
          </cell>
          <cell r="AV448">
            <v>199.08476752999999</v>
          </cell>
          <cell r="AW448">
            <v>8.0611540974999993</v>
          </cell>
          <cell r="AX448">
            <v>20</v>
          </cell>
          <cell r="AY448">
            <v>-1.75</v>
          </cell>
          <cell r="AZ448" t="str">
            <v>High</v>
          </cell>
          <cell r="BA448">
            <v>-1.75</v>
          </cell>
          <cell r="BB448">
            <v>-1.75</v>
          </cell>
          <cell r="BC448">
            <v>3.375</v>
          </cell>
          <cell r="BD448" t="str">
            <v>Worse</v>
          </cell>
          <cell r="BF448">
            <v>-1.7634326570000001</v>
          </cell>
          <cell r="BH448">
            <v>2.8776605535000002</v>
          </cell>
          <cell r="BK448">
            <v>-1.7634326570000001</v>
          </cell>
          <cell r="BL448">
            <v>2.8776605535000002</v>
          </cell>
          <cell r="BM448">
            <v>1.75</v>
          </cell>
          <cell r="BN448">
            <v>1.75</v>
          </cell>
          <cell r="BO448">
            <v>65.5</v>
          </cell>
          <cell r="BP448" t="str">
            <v>Worse than national by 1.75 Z Score</v>
          </cell>
          <cell r="BQ448" t="str">
            <v>Measure NZ: 65.50</v>
          </cell>
          <cell r="BR448" t="str">
            <v>Annual report of year 2017</v>
          </cell>
          <cell r="BS448" t="str">
            <v>Annual report of year 2014</v>
          </cell>
          <cell r="BT448" t="str">
            <v>Annual report</v>
          </cell>
          <cell r="BU448">
            <v>43708</v>
          </cell>
        </row>
        <row r="449">
          <cell r="A449" t="str">
            <v>DiabetesRenalScrn</v>
          </cell>
          <cell r="B449">
            <v>61</v>
          </cell>
          <cell r="C449">
            <v>42736</v>
          </cell>
          <cell r="D449" t="str">
            <v>Ann</v>
          </cell>
          <cell r="F449">
            <v>8572</v>
          </cell>
          <cell r="G449">
            <v>5549</v>
          </cell>
          <cell r="H449">
            <v>64.734017731999998</v>
          </cell>
          <cell r="I449" t="str">
            <v>Percentage of people with diabetes who have regular screening for renal disease (ACR)</v>
          </cell>
          <cell r="J449" t="str">
            <v>EFCT</v>
          </cell>
          <cell r="K449" t="str">
            <v>Diabetes</v>
          </cell>
          <cell r="N449" t="str">
            <v>P</v>
          </cell>
          <cell r="O449" t="str">
            <v>Rate</v>
          </cell>
          <cell r="Q449" t="str">
            <v>Y</v>
          </cell>
          <cell r="R449" t="str">
            <v>Hawke’s Bay DHB</v>
          </cell>
          <cell r="S449" t="str">
            <v>Y</v>
          </cell>
          <cell r="T449">
            <v>100</v>
          </cell>
          <cell r="U449" t="str">
            <v>TS</v>
          </cell>
          <cell r="V449">
            <v>0</v>
          </cell>
          <cell r="W449" t="str">
            <v>High</v>
          </cell>
          <cell r="X449">
            <v>65.498214336999993</v>
          </cell>
          <cell r="Y449" t="str">
            <v>LastPeriod</v>
          </cell>
          <cell r="Z449" t="str">
            <v>Worse</v>
          </cell>
          <cell r="AA449">
            <v>72.46105919</v>
          </cell>
          <cell r="AB449">
            <v>64.734017731999998</v>
          </cell>
          <cell r="AC449">
            <v>41640</v>
          </cell>
          <cell r="AD449">
            <v>42736</v>
          </cell>
          <cell r="AE449" t="str">
            <v>Dom</v>
          </cell>
          <cell r="AF449" t="str">
            <v>People</v>
          </cell>
          <cell r="AH449">
            <v>121.5</v>
          </cell>
          <cell r="AJ449">
            <v>-0.52249856500000003</v>
          </cell>
          <cell r="AL449">
            <v>0.85264016399999998</v>
          </cell>
          <cell r="AM449">
            <v>2.1</v>
          </cell>
          <cell r="AN449" t="str">
            <v>EFCT88</v>
          </cell>
          <cell r="AO449" t="str">
            <v>Contributory diabetes</v>
          </cell>
          <cell r="AP449" t="str">
            <v>https://www.hqsc.govt.nz/our-programmes/health-quality-evaluation/projects/atlas-of-healthcare-variation/diabetes/</v>
          </cell>
          <cell r="AQ449" t="str">
            <v>https://www.hqsc.govt.nz/our-programmes/health-quality-evaluation/projects/atlas-of-healthcare-variation/</v>
          </cell>
          <cell r="AR449">
            <v>100</v>
          </cell>
          <cell r="AS449" t="str">
            <v>N</v>
          </cell>
          <cell r="AT449">
            <v>65.498214336999993</v>
          </cell>
          <cell r="AU449">
            <v>-0.764196604</v>
          </cell>
          <cell r="AV449">
            <v>0.58399645030000003</v>
          </cell>
          <cell r="AW449">
            <v>8.0611540974999993</v>
          </cell>
          <cell r="AX449">
            <v>20</v>
          </cell>
          <cell r="AY449">
            <v>-0.09</v>
          </cell>
          <cell r="AZ449" t="str">
            <v>High</v>
          </cell>
          <cell r="BA449">
            <v>-0.09</v>
          </cell>
          <cell r="BB449">
            <v>-0.09</v>
          </cell>
          <cell r="BC449">
            <v>2.09</v>
          </cell>
          <cell r="BD449" t="str">
            <v>Worse</v>
          </cell>
          <cell r="BF449">
            <v>-1.0920220009999999</v>
          </cell>
          <cell r="BH449">
            <v>1.7820179428</v>
          </cell>
          <cell r="BK449">
            <v>-1.0920220009999999</v>
          </cell>
          <cell r="BL449">
            <v>1.7820179428</v>
          </cell>
          <cell r="BM449">
            <v>0.09</v>
          </cell>
          <cell r="BN449">
            <v>0.09</v>
          </cell>
          <cell r="BO449">
            <v>65.5</v>
          </cell>
          <cell r="BP449" t="str">
            <v>Worse than national by 0.09 Z Score</v>
          </cell>
          <cell r="BQ449" t="str">
            <v>Measure NZ: 65.50</v>
          </cell>
          <cell r="BR449" t="str">
            <v>Annual report of year 2017</v>
          </cell>
          <cell r="BS449" t="str">
            <v>Annual report of year 2014</v>
          </cell>
          <cell r="BT449" t="str">
            <v>Annual report</v>
          </cell>
          <cell r="BU449">
            <v>43708</v>
          </cell>
        </row>
        <row r="450">
          <cell r="A450" t="str">
            <v>DiabetesRenalScrn</v>
          </cell>
          <cell r="B450">
            <v>92</v>
          </cell>
          <cell r="C450">
            <v>42736</v>
          </cell>
          <cell r="D450" t="str">
            <v>Ann</v>
          </cell>
          <cell r="F450">
            <v>7885</v>
          </cell>
          <cell r="G450">
            <v>4911</v>
          </cell>
          <cell r="H450">
            <v>62.282815472000003</v>
          </cell>
          <cell r="I450" t="str">
            <v>Percentage of people with diabetes who have regular screening for renal disease (ACR)</v>
          </cell>
          <cell r="J450" t="str">
            <v>EFCT</v>
          </cell>
          <cell r="K450" t="str">
            <v>Diabetes</v>
          </cell>
          <cell r="N450" t="str">
            <v>P</v>
          </cell>
          <cell r="O450" t="str">
            <v>Rate</v>
          </cell>
          <cell r="Q450" t="str">
            <v>Y</v>
          </cell>
          <cell r="R450" t="str">
            <v>Hutt Valley DHB</v>
          </cell>
          <cell r="S450" t="str">
            <v>Y</v>
          </cell>
          <cell r="T450">
            <v>100</v>
          </cell>
          <cell r="U450" t="str">
            <v>TS</v>
          </cell>
          <cell r="V450">
            <v>0</v>
          </cell>
          <cell r="W450" t="str">
            <v>High</v>
          </cell>
          <cell r="X450">
            <v>65.498214336999993</v>
          </cell>
          <cell r="Y450" t="str">
            <v>LastPeriod</v>
          </cell>
          <cell r="Z450" t="str">
            <v>Worse</v>
          </cell>
          <cell r="AA450">
            <v>73.282244446999997</v>
          </cell>
          <cell r="AB450">
            <v>62.282815472000003</v>
          </cell>
          <cell r="AC450">
            <v>41640</v>
          </cell>
          <cell r="AD450">
            <v>42736</v>
          </cell>
          <cell r="AE450" t="str">
            <v>Dom</v>
          </cell>
          <cell r="AF450" t="str">
            <v>People</v>
          </cell>
          <cell r="AH450">
            <v>121.5</v>
          </cell>
          <cell r="AJ450">
            <v>-0.52249856500000003</v>
          </cell>
          <cell r="AL450">
            <v>0.85264016399999998</v>
          </cell>
          <cell r="AM450">
            <v>2.1</v>
          </cell>
          <cell r="AN450" t="str">
            <v>EFCT88</v>
          </cell>
          <cell r="AO450" t="str">
            <v>Contributory diabetes</v>
          </cell>
          <cell r="AP450" t="str">
            <v>https://www.hqsc.govt.nz/our-programmes/health-quality-evaluation/projects/atlas-of-healthcare-variation/diabetes/</v>
          </cell>
          <cell r="AQ450" t="str">
            <v>https://www.hqsc.govt.nz/our-programmes/health-quality-evaluation/projects/atlas-of-healthcare-variation/</v>
          </cell>
          <cell r="AR450">
            <v>100</v>
          </cell>
          <cell r="AS450" t="str">
            <v>N</v>
          </cell>
          <cell r="AT450">
            <v>65.498214336999993</v>
          </cell>
          <cell r="AU450">
            <v>-3.215398864</v>
          </cell>
          <cell r="AV450">
            <v>10.338789856</v>
          </cell>
          <cell r="AW450">
            <v>8.0611540974999993</v>
          </cell>
          <cell r="AX450">
            <v>20</v>
          </cell>
          <cell r="AY450">
            <v>-0.4</v>
          </cell>
          <cell r="AZ450" t="str">
            <v>High</v>
          </cell>
          <cell r="BA450">
            <v>-0.4</v>
          </cell>
          <cell r="BB450">
            <v>-0.4</v>
          </cell>
          <cell r="BC450">
            <v>2.4</v>
          </cell>
          <cell r="BD450" t="str">
            <v>Worse</v>
          </cell>
          <cell r="BF450">
            <v>-1.2539965559999999</v>
          </cell>
          <cell r="BH450">
            <v>2.0463363935999999</v>
          </cell>
          <cell r="BK450">
            <v>-1.2539965559999999</v>
          </cell>
          <cell r="BL450">
            <v>2.0463363935999999</v>
          </cell>
          <cell r="BM450">
            <v>0.4</v>
          </cell>
          <cell r="BN450">
            <v>0.4</v>
          </cell>
          <cell r="BO450">
            <v>65.5</v>
          </cell>
          <cell r="BP450" t="str">
            <v>Worse than national by 0.40 Z Score</v>
          </cell>
          <cell r="BQ450" t="str">
            <v>Measure NZ: 65.50</v>
          </cell>
          <cell r="BR450" t="str">
            <v>Annual report of year 2017</v>
          </cell>
          <cell r="BS450" t="str">
            <v>Annual report of year 2014</v>
          </cell>
          <cell r="BT450" t="str">
            <v>Annual report</v>
          </cell>
          <cell r="BU450">
            <v>43708</v>
          </cell>
        </row>
        <row r="451">
          <cell r="A451" t="str">
            <v>DiabetesRenalScrn</v>
          </cell>
          <cell r="B451">
            <v>42</v>
          </cell>
          <cell r="C451">
            <v>42736</v>
          </cell>
          <cell r="D451" t="str">
            <v>Ann</v>
          </cell>
          <cell r="F451">
            <v>5677</v>
          </cell>
          <cell r="G451">
            <v>3632</v>
          </cell>
          <cell r="H451">
            <v>63.977452880000001</v>
          </cell>
          <cell r="I451" t="str">
            <v>Percentage of people with diabetes who have regular screening for renal disease (ACR)</v>
          </cell>
          <cell r="J451" t="str">
            <v>EFCT</v>
          </cell>
          <cell r="K451" t="str">
            <v>Diabetes</v>
          </cell>
          <cell r="N451" t="str">
            <v>P</v>
          </cell>
          <cell r="O451" t="str">
            <v>Rate</v>
          </cell>
          <cell r="Q451" t="str">
            <v>Y</v>
          </cell>
          <cell r="R451" t="str">
            <v>Lakes DHB</v>
          </cell>
          <cell r="S451" t="str">
            <v>Y</v>
          </cell>
          <cell r="T451">
            <v>100</v>
          </cell>
          <cell r="U451" t="str">
            <v>TS</v>
          </cell>
          <cell r="V451">
            <v>0</v>
          </cell>
          <cell r="W451" t="str">
            <v>High</v>
          </cell>
          <cell r="X451">
            <v>65.498214336999993</v>
          </cell>
          <cell r="Y451" t="str">
            <v>LastPeriod</v>
          </cell>
          <cell r="Z451" t="str">
            <v>Worse</v>
          </cell>
          <cell r="AA451">
            <v>73.039783700000001</v>
          </cell>
          <cell r="AB451">
            <v>63.977452880000001</v>
          </cell>
          <cell r="AC451">
            <v>41640</v>
          </cell>
          <cell r="AD451">
            <v>42736</v>
          </cell>
          <cell r="AE451" t="str">
            <v>Dom</v>
          </cell>
          <cell r="AF451" t="str">
            <v>People</v>
          </cell>
          <cell r="AH451">
            <v>121.5</v>
          </cell>
          <cell r="AJ451">
            <v>-0.52249856500000003</v>
          </cell>
          <cell r="AL451">
            <v>0.85264016399999998</v>
          </cell>
          <cell r="AM451">
            <v>2.1</v>
          </cell>
          <cell r="AN451" t="str">
            <v>EFCT88</v>
          </cell>
          <cell r="AO451" t="str">
            <v>Contributory diabetes</v>
          </cell>
          <cell r="AP451" t="str">
            <v>https://www.hqsc.govt.nz/our-programmes/health-quality-evaluation/projects/atlas-of-healthcare-variation/diabetes/</v>
          </cell>
          <cell r="AQ451" t="str">
            <v>https://www.hqsc.govt.nz/our-programmes/health-quality-evaluation/projects/atlas-of-healthcare-variation/</v>
          </cell>
          <cell r="AR451">
            <v>100</v>
          </cell>
          <cell r="AS451" t="str">
            <v>N</v>
          </cell>
          <cell r="AT451">
            <v>65.498214336999993</v>
          </cell>
          <cell r="AU451">
            <v>-1.5207614570000001</v>
          </cell>
          <cell r="AV451">
            <v>2.3127154077999998</v>
          </cell>
          <cell r="AW451">
            <v>8.0611540974999993</v>
          </cell>
          <cell r="AX451">
            <v>20</v>
          </cell>
          <cell r="AY451">
            <v>-0.19</v>
          </cell>
          <cell r="AZ451" t="str">
            <v>High</v>
          </cell>
          <cell r="BA451">
            <v>-0.19</v>
          </cell>
          <cell r="BB451">
            <v>-0.19</v>
          </cell>
          <cell r="BC451">
            <v>2.19</v>
          </cell>
          <cell r="BD451" t="str">
            <v>Worse</v>
          </cell>
          <cell r="BF451">
            <v>-1.1442718569999999</v>
          </cell>
          <cell r="BH451">
            <v>1.8672819592000001</v>
          </cell>
          <cell r="BK451">
            <v>-1.1442718569999999</v>
          </cell>
          <cell r="BL451">
            <v>1.8672819592000001</v>
          </cell>
          <cell r="BM451">
            <v>0.19</v>
          </cell>
          <cell r="BN451">
            <v>0.19</v>
          </cell>
          <cell r="BO451">
            <v>65.5</v>
          </cell>
          <cell r="BP451" t="str">
            <v>Worse than national by 0.19 Z Score</v>
          </cell>
          <cell r="BQ451" t="str">
            <v>Measure NZ: 65.50</v>
          </cell>
          <cell r="BR451" t="str">
            <v>Annual report of year 2017</v>
          </cell>
          <cell r="BS451" t="str">
            <v>Annual report of year 2014</v>
          </cell>
          <cell r="BT451" t="str">
            <v>Annual report</v>
          </cell>
          <cell r="BU451">
            <v>43708</v>
          </cell>
        </row>
        <row r="452">
          <cell r="A452" t="str">
            <v>DiabetesRenalScrn</v>
          </cell>
          <cell r="B452">
            <v>81</v>
          </cell>
          <cell r="C452">
            <v>42736</v>
          </cell>
          <cell r="D452" t="str">
            <v>Ann</v>
          </cell>
          <cell r="F452">
            <v>8719</v>
          </cell>
          <cell r="G452">
            <v>4796</v>
          </cell>
          <cell r="H452">
            <v>55.006308062999999</v>
          </cell>
          <cell r="I452" t="str">
            <v>Percentage of people with diabetes who have regular screening for renal disease (ACR)</v>
          </cell>
          <cell r="J452" t="str">
            <v>EFCT</v>
          </cell>
          <cell r="K452" t="str">
            <v>Diabetes</v>
          </cell>
          <cell r="N452" t="str">
            <v>P</v>
          </cell>
          <cell r="O452" t="str">
            <v>Rate</v>
          </cell>
          <cell r="Q452" t="str">
            <v>Y</v>
          </cell>
          <cell r="R452" t="str">
            <v>MidCentral DHB</v>
          </cell>
          <cell r="S452" t="str">
            <v>Y</v>
          </cell>
          <cell r="T452">
            <v>100</v>
          </cell>
          <cell r="U452" t="str">
            <v>TS</v>
          </cell>
          <cell r="V452">
            <v>0</v>
          </cell>
          <cell r="W452" t="str">
            <v>High</v>
          </cell>
          <cell r="X452">
            <v>65.498214336999993</v>
          </cell>
          <cell r="Y452" t="str">
            <v>LastPeriod</v>
          </cell>
          <cell r="Z452" t="str">
            <v>Worse</v>
          </cell>
          <cell r="AA452">
            <v>69.876847291000004</v>
          </cell>
          <cell r="AB452">
            <v>55.006308062999999</v>
          </cell>
          <cell r="AC452">
            <v>41640</v>
          </cell>
          <cell r="AD452">
            <v>42736</v>
          </cell>
          <cell r="AE452" t="str">
            <v>Dom</v>
          </cell>
          <cell r="AF452" t="str">
            <v>People</v>
          </cell>
          <cell r="AH452">
            <v>121.5</v>
          </cell>
          <cell r="AJ452">
            <v>-0.52249856500000003</v>
          </cell>
          <cell r="AL452">
            <v>0.85264016399999998</v>
          </cell>
          <cell r="AM452">
            <v>2.1</v>
          </cell>
          <cell r="AN452" t="str">
            <v>EFCT88</v>
          </cell>
          <cell r="AO452" t="str">
            <v>Contributory diabetes</v>
          </cell>
          <cell r="AP452" t="str">
            <v>https://www.hqsc.govt.nz/our-programmes/health-quality-evaluation/projects/atlas-of-healthcare-variation/diabetes/</v>
          </cell>
          <cell r="AQ452" t="str">
            <v>https://www.hqsc.govt.nz/our-programmes/health-quality-evaluation/projects/atlas-of-healthcare-variation/</v>
          </cell>
          <cell r="AR452">
            <v>100</v>
          </cell>
          <cell r="AS452" t="str">
            <v>N</v>
          </cell>
          <cell r="AT452">
            <v>65.498214336999993</v>
          </cell>
          <cell r="AU452">
            <v>-10.491906269999999</v>
          </cell>
          <cell r="AV452">
            <v>110.08009726</v>
          </cell>
          <cell r="AW452">
            <v>8.0611540974999993</v>
          </cell>
          <cell r="AX452">
            <v>20</v>
          </cell>
          <cell r="AY452">
            <v>-1.3</v>
          </cell>
          <cell r="AZ452" t="str">
            <v>High</v>
          </cell>
          <cell r="BA452">
            <v>-1.3</v>
          </cell>
          <cell r="BB452">
            <v>-1.3</v>
          </cell>
          <cell r="BC452">
            <v>3.15</v>
          </cell>
          <cell r="BD452" t="str">
            <v>Worse</v>
          </cell>
          <cell r="BF452">
            <v>-1.6458704799999999</v>
          </cell>
          <cell r="BH452">
            <v>2.6858165166000001</v>
          </cell>
          <cell r="BK452">
            <v>-1.6458704799999999</v>
          </cell>
          <cell r="BL452">
            <v>2.6858165166000001</v>
          </cell>
          <cell r="BM452">
            <v>1.3</v>
          </cell>
          <cell r="BN452">
            <v>1.3</v>
          </cell>
          <cell r="BO452">
            <v>65.5</v>
          </cell>
          <cell r="BP452" t="str">
            <v>Worse than national by 1.30 Z Score</v>
          </cell>
          <cell r="BQ452" t="str">
            <v>Measure NZ: 65.50</v>
          </cell>
          <cell r="BR452" t="str">
            <v>Annual report of year 2017</v>
          </cell>
          <cell r="BS452" t="str">
            <v>Annual report of year 2014</v>
          </cell>
          <cell r="BT452" t="str">
            <v>Annual report</v>
          </cell>
          <cell r="BU452">
            <v>43708</v>
          </cell>
        </row>
        <row r="453">
          <cell r="A453" t="str">
            <v>DiabetesRenalScrn</v>
          </cell>
          <cell r="B453">
            <v>101</v>
          </cell>
          <cell r="C453">
            <v>42736</v>
          </cell>
          <cell r="D453" t="str">
            <v>Ann</v>
          </cell>
          <cell r="F453">
            <v>6075</v>
          </cell>
          <cell r="G453">
            <v>4181</v>
          </cell>
          <cell r="H453">
            <v>68.823045266999998</v>
          </cell>
          <cell r="I453" t="str">
            <v>Percentage of people with diabetes who have regular screening for renal disease (ACR)</v>
          </cell>
          <cell r="J453" t="str">
            <v>EFCT</v>
          </cell>
          <cell r="K453" t="str">
            <v>Diabetes</v>
          </cell>
          <cell r="N453" t="str">
            <v>P</v>
          </cell>
          <cell r="O453" t="str">
            <v>Rate</v>
          </cell>
          <cell r="Q453" t="str">
            <v>Y</v>
          </cell>
          <cell r="R453" t="str">
            <v>Nelson Marlborough DHB</v>
          </cell>
          <cell r="S453" t="str">
            <v>Y</v>
          </cell>
          <cell r="T453">
            <v>100</v>
          </cell>
          <cell r="U453" t="str">
            <v>TS</v>
          </cell>
          <cell r="V453">
            <v>0</v>
          </cell>
          <cell r="W453" t="str">
            <v>High</v>
          </cell>
          <cell r="X453">
            <v>65.498214336999993</v>
          </cell>
          <cell r="Y453" t="str">
            <v>LastPeriod</v>
          </cell>
          <cell r="Z453" t="str">
            <v>Worse</v>
          </cell>
          <cell r="AA453">
            <v>71.548963424999997</v>
          </cell>
          <cell r="AB453">
            <v>68.823045266999998</v>
          </cell>
          <cell r="AC453">
            <v>41640</v>
          </cell>
          <cell r="AD453">
            <v>42736</v>
          </cell>
          <cell r="AE453" t="str">
            <v>Dom</v>
          </cell>
          <cell r="AF453" t="str">
            <v>People</v>
          </cell>
          <cell r="AH453">
            <v>121.5</v>
          </cell>
          <cell r="AJ453">
            <v>-0.52249856500000003</v>
          </cell>
          <cell r="AL453">
            <v>0.85264016399999998</v>
          </cell>
          <cell r="AM453">
            <v>2.1</v>
          </cell>
          <cell r="AN453" t="str">
            <v>EFCT88</v>
          </cell>
          <cell r="AO453" t="str">
            <v>Contributory diabetes</v>
          </cell>
          <cell r="AP453" t="str">
            <v>https://www.hqsc.govt.nz/our-programmes/health-quality-evaluation/projects/atlas-of-healthcare-variation/diabetes/</v>
          </cell>
          <cell r="AQ453" t="str">
            <v>https://www.hqsc.govt.nz/our-programmes/health-quality-evaluation/projects/atlas-of-healthcare-variation/</v>
          </cell>
          <cell r="AR453">
            <v>100</v>
          </cell>
          <cell r="AS453" t="str">
            <v>N</v>
          </cell>
          <cell r="AT453">
            <v>65.498214336999993</v>
          </cell>
          <cell r="AU453">
            <v>3.3248309309000001</v>
          </cell>
          <cell r="AV453">
            <v>11.054500719</v>
          </cell>
          <cell r="AW453">
            <v>8.0611540974999993</v>
          </cell>
          <cell r="AX453">
            <v>20</v>
          </cell>
          <cell r="AY453">
            <v>0.41</v>
          </cell>
          <cell r="AZ453" t="str">
            <v>High</v>
          </cell>
          <cell r="BA453">
            <v>0.41</v>
          </cell>
          <cell r="BB453">
            <v>0.41</v>
          </cell>
          <cell r="BC453">
            <v>1.59</v>
          </cell>
          <cell r="BD453" t="str">
            <v>Better</v>
          </cell>
          <cell r="BF453">
            <v>-0.83077271799999997</v>
          </cell>
          <cell r="BH453">
            <v>1.3556978608000001</v>
          </cell>
          <cell r="BK453">
            <v>-0.83077271799999997</v>
          </cell>
          <cell r="BL453">
            <v>1.3556978608000001</v>
          </cell>
          <cell r="BM453">
            <v>0.41</v>
          </cell>
          <cell r="BN453">
            <v>0.41</v>
          </cell>
          <cell r="BO453">
            <v>65.5</v>
          </cell>
          <cell r="BP453" t="str">
            <v>Better than national by 0.41 Z Score</v>
          </cell>
          <cell r="BQ453" t="str">
            <v>Measure NZ: 65.50</v>
          </cell>
          <cell r="BR453" t="str">
            <v>Annual report of year 2017</v>
          </cell>
          <cell r="BS453" t="str">
            <v>Annual report of year 2014</v>
          </cell>
          <cell r="BT453" t="str">
            <v>Annual report</v>
          </cell>
          <cell r="BU453">
            <v>43708</v>
          </cell>
        </row>
        <row r="454">
          <cell r="A454" t="str">
            <v>DiabetesRenalScrn</v>
          </cell>
          <cell r="B454">
            <v>200</v>
          </cell>
          <cell r="C454">
            <v>42736</v>
          </cell>
          <cell r="D454" t="str">
            <v>Ann</v>
          </cell>
          <cell r="F454">
            <v>245567</v>
          </cell>
          <cell r="G454">
            <v>160842</v>
          </cell>
          <cell r="H454">
            <v>65.498214336999993</v>
          </cell>
          <cell r="I454" t="str">
            <v>Percentage of people with diabetes who have regular screening for renal disease (ACR)</v>
          </cell>
          <cell r="J454" t="str">
            <v>EFCT</v>
          </cell>
          <cell r="K454" t="str">
            <v>Diabetes</v>
          </cell>
          <cell r="N454" t="str">
            <v>P</v>
          </cell>
          <cell r="O454" t="str">
            <v>Rate</v>
          </cell>
          <cell r="Q454" t="str">
            <v>Y</v>
          </cell>
          <cell r="R454" t="str">
            <v>New Zealand</v>
          </cell>
          <cell r="S454" t="str">
            <v>Y</v>
          </cell>
          <cell r="T454">
            <v>100</v>
          </cell>
          <cell r="U454" t="str">
            <v>TS</v>
          </cell>
          <cell r="V454">
            <v>0</v>
          </cell>
          <cell r="W454" t="str">
            <v>High</v>
          </cell>
          <cell r="X454">
            <v>65.498214336999993</v>
          </cell>
          <cell r="Y454" t="str">
            <v>LastPeriod</v>
          </cell>
          <cell r="Z454" t="str">
            <v>Worse</v>
          </cell>
          <cell r="AA454">
            <v>70.338597488999994</v>
          </cell>
          <cell r="AB454">
            <v>65.498214336999993</v>
          </cell>
          <cell r="AC454">
            <v>41640</v>
          </cell>
          <cell r="AD454">
            <v>42736</v>
          </cell>
          <cell r="AE454" t="str">
            <v>Dom</v>
          </cell>
          <cell r="AF454" t="str">
            <v>People</v>
          </cell>
          <cell r="AH454">
            <v>121.5</v>
          </cell>
          <cell r="AJ454">
            <v>-0.52249856500000003</v>
          </cell>
          <cell r="AL454">
            <v>0.85264016399999998</v>
          </cell>
          <cell r="AM454">
            <v>2.1</v>
          </cell>
          <cell r="AN454" t="str">
            <v>EFCT88</v>
          </cell>
          <cell r="AO454" t="str">
            <v>Contributory diabetes</v>
          </cell>
          <cell r="AP454" t="str">
            <v>https://www.hqsc.govt.nz/our-programmes/health-quality-evaluation/projects/atlas-of-healthcare-variation/diabetes/</v>
          </cell>
          <cell r="AQ454" t="str">
            <v>https://www.hqsc.govt.nz/our-programmes/health-quality-evaluation/projects/atlas-of-healthcare-variation/</v>
          </cell>
          <cell r="AR454">
            <v>100</v>
          </cell>
          <cell r="AS454" t="str">
            <v>N</v>
          </cell>
          <cell r="AT454">
            <v>65.498214336999993</v>
          </cell>
          <cell r="AU454">
            <v>0</v>
          </cell>
          <cell r="AV454">
            <v>0</v>
          </cell>
          <cell r="AW454">
            <v>8.0611540974999993</v>
          </cell>
          <cell r="AX454">
            <v>20</v>
          </cell>
          <cell r="AY454">
            <v>0</v>
          </cell>
          <cell r="AZ454" t="str">
            <v>High</v>
          </cell>
          <cell r="BA454">
            <v>0</v>
          </cell>
          <cell r="BB454">
            <v>0</v>
          </cell>
          <cell r="BC454">
            <v>2</v>
          </cell>
          <cell r="BD454" t="str">
            <v>Same</v>
          </cell>
          <cell r="BF454">
            <v>-1.0449971300000001</v>
          </cell>
          <cell r="BH454">
            <v>1.705280328</v>
          </cell>
          <cell r="BK454">
            <v>-1.0449971300000001</v>
          </cell>
          <cell r="BL454">
            <v>1.705280328</v>
          </cell>
          <cell r="BM454">
            <v>0</v>
          </cell>
          <cell r="BN454">
            <v>0</v>
          </cell>
          <cell r="BO454">
            <v>65.5</v>
          </cell>
          <cell r="BP454" t="str">
            <v>National average</v>
          </cell>
          <cell r="BQ454" t="str">
            <v>Measure NZ: 65.50</v>
          </cell>
          <cell r="BR454" t="str">
            <v>Annual report of year 2017</v>
          </cell>
          <cell r="BS454" t="str">
            <v>Annual report of year 2014</v>
          </cell>
          <cell r="BT454" t="str">
            <v>Annual report</v>
          </cell>
          <cell r="BU454">
            <v>43708</v>
          </cell>
        </row>
        <row r="455">
          <cell r="A455" t="str">
            <v>DiabetesRenalScrn</v>
          </cell>
          <cell r="B455">
            <v>11</v>
          </cell>
          <cell r="C455">
            <v>42736</v>
          </cell>
          <cell r="D455" t="str">
            <v>Ann</v>
          </cell>
          <cell r="F455">
            <v>11115</v>
          </cell>
          <cell r="G455">
            <v>7849</v>
          </cell>
          <cell r="H455">
            <v>70.616284300000004</v>
          </cell>
          <cell r="I455" t="str">
            <v>Percentage of people with diabetes who have regular screening for renal disease (ACR)</v>
          </cell>
          <cell r="J455" t="str">
            <v>EFCT</v>
          </cell>
          <cell r="K455" t="str">
            <v>Diabetes</v>
          </cell>
          <cell r="N455" t="str">
            <v>P</v>
          </cell>
          <cell r="O455" t="str">
            <v>Rate</v>
          </cell>
          <cell r="Q455" t="str">
            <v>Y</v>
          </cell>
          <cell r="R455" t="str">
            <v>Northland DHB</v>
          </cell>
          <cell r="S455" t="str">
            <v>Y</v>
          </cell>
          <cell r="T455">
            <v>100</v>
          </cell>
          <cell r="U455" t="str">
            <v>TS</v>
          </cell>
          <cell r="V455">
            <v>0</v>
          </cell>
          <cell r="W455" t="str">
            <v>High</v>
          </cell>
          <cell r="X455">
            <v>65.498214336999993</v>
          </cell>
          <cell r="Y455" t="str">
            <v>LastPeriod</v>
          </cell>
          <cell r="Z455" t="str">
            <v>Worse</v>
          </cell>
          <cell r="AA455">
            <v>72.517234954000003</v>
          </cell>
          <cell r="AB455">
            <v>70.616284300000004</v>
          </cell>
          <cell r="AC455">
            <v>41640</v>
          </cell>
          <cell r="AD455">
            <v>42736</v>
          </cell>
          <cell r="AE455" t="str">
            <v>Dom</v>
          </cell>
          <cell r="AF455" t="str">
            <v>People</v>
          </cell>
          <cell r="AH455">
            <v>121.5</v>
          </cell>
          <cell r="AJ455">
            <v>-0.52249856500000003</v>
          </cell>
          <cell r="AL455">
            <v>0.85264016399999998</v>
          </cell>
          <cell r="AM455">
            <v>2.1</v>
          </cell>
          <cell r="AN455" t="str">
            <v>EFCT88</v>
          </cell>
          <cell r="AO455" t="str">
            <v>Contributory diabetes</v>
          </cell>
          <cell r="AP455" t="str">
            <v>https://www.hqsc.govt.nz/our-programmes/health-quality-evaluation/projects/atlas-of-healthcare-variation/diabetes/</v>
          </cell>
          <cell r="AQ455" t="str">
            <v>https://www.hqsc.govt.nz/our-programmes/health-quality-evaluation/projects/atlas-of-healthcare-variation/</v>
          </cell>
          <cell r="AR455">
            <v>100</v>
          </cell>
          <cell r="AS455" t="str">
            <v>N</v>
          </cell>
          <cell r="AT455">
            <v>65.498214336999993</v>
          </cell>
          <cell r="AU455">
            <v>5.1180699639</v>
          </cell>
          <cell r="AV455">
            <v>26.194640154999998</v>
          </cell>
          <cell r="AW455">
            <v>8.0611540974999993</v>
          </cell>
          <cell r="AX455">
            <v>20</v>
          </cell>
          <cell r="AY455">
            <v>0.63</v>
          </cell>
          <cell r="AZ455" t="str">
            <v>High</v>
          </cell>
          <cell r="BA455">
            <v>0.63</v>
          </cell>
          <cell r="BB455">
            <v>0.63</v>
          </cell>
          <cell r="BC455">
            <v>1.37</v>
          </cell>
          <cell r="BD455" t="str">
            <v>Better</v>
          </cell>
          <cell r="BF455">
            <v>-0.71582303400000002</v>
          </cell>
          <cell r="BH455">
            <v>1.1681170246999999</v>
          </cell>
          <cell r="BK455">
            <v>-0.71582303400000002</v>
          </cell>
          <cell r="BL455">
            <v>1.1681170246999999</v>
          </cell>
          <cell r="BM455">
            <v>0.63</v>
          </cell>
          <cell r="BN455">
            <v>0.63</v>
          </cell>
          <cell r="BO455">
            <v>65.5</v>
          </cell>
          <cell r="BP455" t="str">
            <v>Better than national by 0.63 Z Score</v>
          </cell>
          <cell r="BQ455" t="str">
            <v>Measure NZ: 65.50</v>
          </cell>
          <cell r="BR455" t="str">
            <v>Annual report of year 2017</v>
          </cell>
          <cell r="BS455" t="str">
            <v>Annual report of year 2014</v>
          </cell>
          <cell r="BT455" t="str">
            <v>Annual report</v>
          </cell>
          <cell r="BU455">
            <v>43708</v>
          </cell>
        </row>
        <row r="456">
          <cell r="A456" t="str">
            <v>DiabetesRenalScrn</v>
          </cell>
          <cell r="B456">
            <v>123</v>
          </cell>
          <cell r="C456">
            <v>42736</v>
          </cell>
          <cell r="D456" t="str">
            <v>Ann</v>
          </cell>
          <cell r="F456">
            <v>3165</v>
          </cell>
          <cell r="G456">
            <v>1730</v>
          </cell>
          <cell r="H456">
            <v>54.660347551000001</v>
          </cell>
          <cell r="I456" t="str">
            <v>Percentage of people with diabetes who have regular screening for renal disease (ACR)</v>
          </cell>
          <cell r="J456" t="str">
            <v>EFCT</v>
          </cell>
          <cell r="K456" t="str">
            <v>Diabetes</v>
          </cell>
          <cell r="N456" t="str">
            <v>P</v>
          </cell>
          <cell r="O456" t="str">
            <v>Rate</v>
          </cell>
          <cell r="Q456" t="str">
            <v>Y</v>
          </cell>
          <cell r="R456" t="str">
            <v>South Canterbury DHB</v>
          </cell>
          <cell r="S456" t="str">
            <v>Y</v>
          </cell>
          <cell r="T456">
            <v>100</v>
          </cell>
          <cell r="U456" t="str">
            <v>TS</v>
          </cell>
          <cell r="V456">
            <v>0</v>
          </cell>
          <cell r="W456" t="str">
            <v>High</v>
          </cell>
          <cell r="X456">
            <v>65.498214336999993</v>
          </cell>
          <cell r="Y456" t="str">
            <v>LastPeriod</v>
          </cell>
          <cell r="Z456" t="str">
            <v>Worse</v>
          </cell>
          <cell r="AA456">
            <v>57.894736842</v>
          </cell>
          <cell r="AB456">
            <v>54.660347551000001</v>
          </cell>
          <cell r="AC456">
            <v>41640</v>
          </cell>
          <cell r="AD456">
            <v>42736</v>
          </cell>
          <cell r="AE456" t="str">
            <v>Dom</v>
          </cell>
          <cell r="AF456" t="str">
            <v>People</v>
          </cell>
          <cell r="AH456">
            <v>121.5</v>
          </cell>
          <cell r="AJ456">
            <v>-0.52249856500000003</v>
          </cell>
          <cell r="AL456">
            <v>0.85264016399999998</v>
          </cell>
          <cell r="AM456">
            <v>2.1</v>
          </cell>
          <cell r="AN456" t="str">
            <v>EFCT88</v>
          </cell>
          <cell r="AO456" t="str">
            <v>Contributory diabetes</v>
          </cell>
          <cell r="AP456" t="str">
            <v>https://www.hqsc.govt.nz/our-programmes/health-quality-evaluation/projects/atlas-of-healthcare-variation/diabetes/</v>
          </cell>
          <cell r="AQ456" t="str">
            <v>https://www.hqsc.govt.nz/our-programmes/health-quality-evaluation/projects/atlas-of-healthcare-variation/</v>
          </cell>
          <cell r="AR456">
            <v>100</v>
          </cell>
          <cell r="AS456" t="str">
            <v>N</v>
          </cell>
          <cell r="AT456">
            <v>65.498214336999993</v>
          </cell>
          <cell r="AU456">
            <v>-10.83786679</v>
          </cell>
          <cell r="AV456">
            <v>117.45935646</v>
          </cell>
          <cell r="AW456">
            <v>8.0611540974999993</v>
          </cell>
          <cell r="AX456">
            <v>20</v>
          </cell>
          <cell r="AY456">
            <v>-1.34</v>
          </cell>
          <cell r="AZ456" t="str">
            <v>High</v>
          </cell>
          <cell r="BA456">
            <v>-1.34</v>
          </cell>
          <cell r="BB456">
            <v>-1.34</v>
          </cell>
          <cell r="BC456">
            <v>3.17</v>
          </cell>
          <cell r="BD456" t="str">
            <v>Worse</v>
          </cell>
          <cell r="BF456">
            <v>-1.656320451</v>
          </cell>
          <cell r="BH456">
            <v>2.7028693199</v>
          </cell>
          <cell r="BK456">
            <v>-1.656320451</v>
          </cell>
          <cell r="BL456">
            <v>2.7028693199</v>
          </cell>
          <cell r="BM456">
            <v>1.34</v>
          </cell>
          <cell r="BN456">
            <v>1.34</v>
          </cell>
          <cell r="BO456">
            <v>65.5</v>
          </cell>
          <cell r="BP456" t="str">
            <v>Worse than national by 1.34 Z Score</v>
          </cell>
          <cell r="BQ456" t="str">
            <v>Measure NZ: 65.50</v>
          </cell>
          <cell r="BR456" t="str">
            <v>Annual report of year 2017</v>
          </cell>
          <cell r="BS456" t="str">
            <v>Annual report of year 2014</v>
          </cell>
          <cell r="BT456" t="str">
            <v>Annual report</v>
          </cell>
          <cell r="BU456">
            <v>43708</v>
          </cell>
        </row>
        <row r="457">
          <cell r="A457" t="str">
            <v>DiabetesRenalScrn</v>
          </cell>
          <cell r="B457">
            <v>160</v>
          </cell>
          <cell r="C457">
            <v>42736</v>
          </cell>
          <cell r="D457" t="str">
            <v>Ann</v>
          </cell>
          <cell r="F457">
            <v>14355</v>
          </cell>
          <cell r="G457">
            <v>8705</v>
          </cell>
          <cell r="H457">
            <v>60.640891674999999</v>
          </cell>
          <cell r="I457" t="str">
            <v>Percentage of people with diabetes who have regular screening for renal disease (ACR)</v>
          </cell>
          <cell r="J457" t="str">
            <v>EFCT</v>
          </cell>
          <cell r="K457" t="str">
            <v>Diabetes</v>
          </cell>
          <cell r="N457" t="str">
            <v>P</v>
          </cell>
          <cell r="O457" t="str">
            <v>Rate</v>
          </cell>
          <cell r="Q457" t="str">
            <v>Y</v>
          </cell>
          <cell r="R457" t="str">
            <v>Southern DHB</v>
          </cell>
          <cell r="S457" t="str">
            <v>Y</v>
          </cell>
          <cell r="T457">
            <v>100</v>
          </cell>
          <cell r="U457" t="str">
            <v>TS</v>
          </cell>
          <cell r="V457">
            <v>0</v>
          </cell>
          <cell r="W457" t="str">
            <v>High</v>
          </cell>
          <cell r="X457">
            <v>65.498214336999993</v>
          </cell>
          <cell r="Y457" t="str">
            <v>LastPeriod</v>
          </cell>
          <cell r="Z457" t="str">
            <v>Worse</v>
          </cell>
          <cell r="AA457">
            <v>65.495654736000006</v>
          </cell>
          <cell r="AB457">
            <v>60.640891674999999</v>
          </cell>
          <cell r="AC457">
            <v>41640</v>
          </cell>
          <cell r="AD457">
            <v>42736</v>
          </cell>
          <cell r="AE457" t="str">
            <v>Dom</v>
          </cell>
          <cell r="AF457" t="str">
            <v>People</v>
          </cell>
          <cell r="AH457">
            <v>121.5</v>
          </cell>
          <cell r="AJ457">
            <v>-0.52249856500000003</v>
          </cell>
          <cell r="AL457">
            <v>0.85264016399999998</v>
          </cell>
          <cell r="AM457">
            <v>2.1</v>
          </cell>
          <cell r="AN457" t="str">
            <v>EFCT88</v>
          </cell>
          <cell r="AO457" t="str">
            <v>Contributory diabetes</v>
          </cell>
          <cell r="AP457" t="str">
            <v>https://www.hqsc.govt.nz/our-programmes/health-quality-evaluation/projects/atlas-of-healthcare-variation/diabetes/</v>
          </cell>
          <cell r="AQ457" t="str">
            <v>https://www.hqsc.govt.nz/our-programmes/health-quality-evaluation/projects/atlas-of-healthcare-variation/</v>
          </cell>
          <cell r="AR457">
            <v>100</v>
          </cell>
          <cell r="AS457" t="str">
            <v>N</v>
          </cell>
          <cell r="AT457">
            <v>65.498214336999993</v>
          </cell>
          <cell r="AU457">
            <v>-4.8573226610000004</v>
          </cell>
          <cell r="AV457">
            <v>23.593583434999999</v>
          </cell>
          <cell r="AW457">
            <v>8.0611540974999993</v>
          </cell>
          <cell r="AX457">
            <v>20</v>
          </cell>
          <cell r="AY457">
            <v>-0.6</v>
          </cell>
          <cell r="AZ457" t="str">
            <v>High</v>
          </cell>
          <cell r="BA457">
            <v>-0.6</v>
          </cell>
          <cell r="BB457">
            <v>-0.6</v>
          </cell>
          <cell r="BC457">
            <v>2.6</v>
          </cell>
          <cell r="BD457" t="str">
            <v>Worse</v>
          </cell>
          <cell r="BF457">
            <v>-1.358496269</v>
          </cell>
          <cell r="BH457">
            <v>2.2168644263999999</v>
          </cell>
          <cell r="BK457">
            <v>-1.358496269</v>
          </cell>
          <cell r="BL457">
            <v>2.2168644263999999</v>
          </cell>
          <cell r="BM457">
            <v>0.6</v>
          </cell>
          <cell r="BN457">
            <v>0.6</v>
          </cell>
          <cell r="BO457">
            <v>65.5</v>
          </cell>
          <cell r="BP457" t="str">
            <v>Worse than national by 0.60 Z Score</v>
          </cell>
          <cell r="BQ457" t="str">
            <v>Measure NZ: 65.50</v>
          </cell>
          <cell r="BR457" t="str">
            <v>Annual report of year 2017</v>
          </cell>
          <cell r="BS457" t="str">
            <v>Annual report of year 2014</v>
          </cell>
          <cell r="BT457" t="str">
            <v>Annual report</v>
          </cell>
          <cell r="BU457">
            <v>43708</v>
          </cell>
        </row>
        <row r="458">
          <cell r="A458" t="str">
            <v>DiabetesRenalScrn</v>
          </cell>
          <cell r="B458">
            <v>71</v>
          </cell>
          <cell r="C458">
            <v>42736</v>
          </cell>
          <cell r="D458" t="str">
            <v>Ann</v>
          </cell>
          <cell r="F458">
            <v>6804</v>
          </cell>
          <cell r="G458">
            <v>4733</v>
          </cell>
          <cell r="H458">
            <v>69.562022339999999</v>
          </cell>
          <cell r="I458" t="str">
            <v>Percentage of people with diabetes who have regular screening for renal disease (ACR)</v>
          </cell>
          <cell r="J458" t="str">
            <v>EFCT</v>
          </cell>
          <cell r="K458" t="str">
            <v>Diabetes</v>
          </cell>
          <cell r="N458" t="str">
            <v>P</v>
          </cell>
          <cell r="O458" t="str">
            <v>Rate</v>
          </cell>
          <cell r="Q458" t="str">
            <v>Y</v>
          </cell>
          <cell r="R458" t="str">
            <v>Taranaki DHB</v>
          </cell>
          <cell r="S458" t="str">
            <v>Y</v>
          </cell>
          <cell r="T458">
            <v>100</v>
          </cell>
          <cell r="U458" t="str">
            <v>TS</v>
          </cell>
          <cell r="V458">
            <v>0</v>
          </cell>
          <cell r="W458" t="str">
            <v>High</v>
          </cell>
          <cell r="X458">
            <v>65.498214336999993</v>
          </cell>
          <cell r="Y458" t="str">
            <v>LastPeriod</v>
          </cell>
          <cell r="Z458" t="str">
            <v>Worse</v>
          </cell>
          <cell r="AA458">
            <v>72.022826249999994</v>
          </cell>
          <cell r="AB458">
            <v>69.562022339999999</v>
          </cell>
          <cell r="AC458">
            <v>41640</v>
          </cell>
          <cell r="AD458">
            <v>42736</v>
          </cell>
          <cell r="AE458" t="str">
            <v>Dom</v>
          </cell>
          <cell r="AF458" t="str">
            <v>People</v>
          </cell>
          <cell r="AH458">
            <v>121.5</v>
          </cell>
          <cell r="AJ458">
            <v>-0.52249856500000003</v>
          </cell>
          <cell r="AL458">
            <v>0.85264016399999998</v>
          </cell>
          <cell r="AM458">
            <v>2.1</v>
          </cell>
          <cell r="AN458" t="str">
            <v>EFCT88</v>
          </cell>
          <cell r="AO458" t="str">
            <v>Contributory diabetes</v>
          </cell>
          <cell r="AP458" t="str">
            <v>https://www.hqsc.govt.nz/our-programmes/health-quality-evaluation/projects/atlas-of-healthcare-variation/diabetes/</v>
          </cell>
          <cell r="AQ458" t="str">
            <v>https://www.hqsc.govt.nz/our-programmes/health-quality-evaluation/projects/atlas-of-healthcare-variation/</v>
          </cell>
          <cell r="AR458">
            <v>100</v>
          </cell>
          <cell r="AS458" t="str">
            <v>N</v>
          </cell>
          <cell r="AT458">
            <v>65.498214336999993</v>
          </cell>
          <cell r="AU458">
            <v>4.0638080032000001</v>
          </cell>
          <cell r="AV458">
            <v>16.514535487</v>
          </cell>
          <cell r="AW458">
            <v>8.0611540974999993</v>
          </cell>
          <cell r="AX458">
            <v>20</v>
          </cell>
          <cell r="AY458">
            <v>0.5</v>
          </cell>
          <cell r="AZ458" t="str">
            <v>High</v>
          </cell>
          <cell r="BA458">
            <v>0.5</v>
          </cell>
          <cell r="BB458">
            <v>0.5</v>
          </cell>
          <cell r="BC458">
            <v>1.5</v>
          </cell>
          <cell r="BD458" t="str">
            <v>Better</v>
          </cell>
          <cell r="BF458">
            <v>-0.78374784799999997</v>
          </cell>
          <cell r="BH458">
            <v>1.278960246</v>
          </cell>
          <cell r="BK458">
            <v>-0.78374784799999997</v>
          </cell>
          <cell r="BL458">
            <v>1.278960246</v>
          </cell>
          <cell r="BM458">
            <v>0.5</v>
          </cell>
          <cell r="BN458">
            <v>0.5</v>
          </cell>
          <cell r="BO458">
            <v>65.5</v>
          </cell>
          <cell r="BP458" t="str">
            <v>Better than national by 0.50 Z Score</v>
          </cell>
          <cell r="BQ458" t="str">
            <v>Measure NZ: 65.50</v>
          </cell>
          <cell r="BR458" t="str">
            <v>Annual report of year 2017</v>
          </cell>
          <cell r="BS458" t="str">
            <v>Annual report of year 2014</v>
          </cell>
          <cell r="BT458" t="str">
            <v>Annual report</v>
          </cell>
          <cell r="BU458">
            <v>43708</v>
          </cell>
        </row>
        <row r="459">
          <cell r="A459" t="str">
            <v>DiabetesRenalScrn</v>
          </cell>
          <cell r="B459">
            <v>31</v>
          </cell>
          <cell r="C459">
            <v>42736</v>
          </cell>
          <cell r="D459" t="str">
            <v>Ann</v>
          </cell>
          <cell r="F459">
            <v>21767</v>
          </cell>
          <cell r="G459">
            <v>14483</v>
          </cell>
          <cell r="H459">
            <v>66.536500207000003</v>
          </cell>
          <cell r="I459" t="str">
            <v>Percentage of people with diabetes who have regular screening for renal disease (ACR)</v>
          </cell>
          <cell r="J459" t="str">
            <v>EFCT</v>
          </cell>
          <cell r="K459" t="str">
            <v>Diabetes</v>
          </cell>
          <cell r="N459" t="str">
            <v>P</v>
          </cell>
          <cell r="O459" t="str">
            <v>Rate</v>
          </cell>
          <cell r="Q459" t="str">
            <v>Y</v>
          </cell>
          <cell r="R459" t="str">
            <v>Waikato DHB</v>
          </cell>
          <cell r="S459" t="str">
            <v>Y</v>
          </cell>
          <cell r="T459">
            <v>100</v>
          </cell>
          <cell r="U459" t="str">
            <v>TS</v>
          </cell>
          <cell r="V459">
            <v>0</v>
          </cell>
          <cell r="W459" t="str">
            <v>High</v>
          </cell>
          <cell r="X459">
            <v>65.498214336999993</v>
          </cell>
          <cell r="Y459" t="str">
            <v>LastPeriod</v>
          </cell>
          <cell r="Z459" t="str">
            <v>Worse</v>
          </cell>
          <cell r="AA459">
            <v>75.311911187999996</v>
          </cell>
          <cell r="AB459">
            <v>66.536500207000003</v>
          </cell>
          <cell r="AC459">
            <v>41640</v>
          </cell>
          <cell r="AD459">
            <v>42736</v>
          </cell>
          <cell r="AE459" t="str">
            <v>Dom</v>
          </cell>
          <cell r="AF459" t="str">
            <v>People</v>
          </cell>
          <cell r="AH459">
            <v>121.5</v>
          </cell>
          <cell r="AJ459">
            <v>-0.52249856500000003</v>
          </cell>
          <cell r="AL459">
            <v>0.85264016399999998</v>
          </cell>
          <cell r="AM459">
            <v>2.1</v>
          </cell>
          <cell r="AN459" t="str">
            <v>EFCT88</v>
          </cell>
          <cell r="AO459" t="str">
            <v>Contributory diabetes</v>
          </cell>
          <cell r="AP459" t="str">
            <v>https://www.hqsc.govt.nz/our-programmes/health-quality-evaluation/projects/atlas-of-healthcare-variation/diabetes/</v>
          </cell>
          <cell r="AQ459" t="str">
            <v>https://www.hqsc.govt.nz/our-programmes/health-quality-evaluation/projects/atlas-of-healthcare-variation/</v>
          </cell>
          <cell r="AR459">
            <v>100</v>
          </cell>
          <cell r="AS459" t="str">
            <v>N</v>
          </cell>
          <cell r="AT459">
            <v>65.498214336999993</v>
          </cell>
          <cell r="AU459">
            <v>1.0382858701</v>
          </cell>
          <cell r="AV459">
            <v>1.0780375481</v>
          </cell>
          <cell r="AW459">
            <v>8.0611540974999993</v>
          </cell>
          <cell r="AX459">
            <v>20</v>
          </cell>
          <cell r="AY459">
            <v>0.13</v>
          </cell>
          <cell r="AZ459" t="str">
            <v>High</v>
          </cell>
          <cell r="BA459">
            <v>0.13</v>
          </cell>
          <cell r="BB459">
            <v>0.13</v>
          </cell>
          <cell r="BC459">
            <v>1.87</v>
          </cell>
          <cell r="BD459" t="str">
            <v>Better</v>
          </cell>
          <cell r="BF459">
            <v>-0.97707231699999997</v>
          </cell>
          <cell r="BH459">
            <v>1.5944371067000001</v>
          </cell>
          <cell r="BK459">
            <v>-0.97707231699999997</v>
          </cell>
          <cell r="BL459">
            <v>1.5944371067000001</v>
          </cell>
          <cell r="BM459">
            <v>0.13</v>
          </cell>
          <cell r="BN459">
            <v>0.13</v>
          </cell>
          <cell r="BO459">
            <v>65.5</v>
          </cell>
          <cell r="BP459" t="str">
            <v>Better than national by 0.13 Z Score</v>
          </cell>
          <cell r="BQ459" t="str">
            <v>Measure NZ: 65.50</v>
          </cell>
          <cell r="BR459" t="str">
            <v>Annual report of year 2017</v>
          </cell>
          <cell r="BS459" t="str">
            <v>Annual report of year 2014</v>
          </cell>
          <cell r="BT459" t="str">
            <v>Annual report</v>
          </cell>
          <cell r="BU459">
            <v>43708</v>
          </cell>
        </row>
        <row r="460">
          <cell r="A460" t="str">
            <v>DiabetesRenalScrn</v>
          </cell>
          <cell r="B460">
            <v>93</v>
          </cell>
          <cell r="C460">
            <v>42736</v>
          </cell>
          <cell r="D460" t="str">
            <v>Ann</v>
          </cell>
          <cell r="F460">
            <v>2205</v>
          </cell>
          <cell r="G460">
            <v>1267</v>
          </cell>
          <cell r="H460">
            <v>57.460317459999999</v>
          </cell>
          <cell r="I460" t="str">
            <v>Percentage of people with diabetes who have regular screening for renal disease (ACR)</v>
          </cell>
          <cell r="J460" t="str">
            <v>EFCT</v>
          </cell>
          <cell r="K460" t="str">
            <v>Diabetes</v>
          </cell>
          <cell r="N460" t="str">
            <v>P</v>
          </cell>
          <cell r="O460" t="str">
            <v>Rate</v>
          </cell>
          <cell r="Q460" t="str">
            <v>Y</v>
          </cell>
          <cell r="R460" t="str">
            <v>Wairarapa DHB</v>
          </cell>
          <cell r="S460" t="str">
            <v>Y</v>
          </cell>
          <cell r="T460">
            <v>100</v>
          </cell>
          <cell r="U460" t="str">
            <v>TS</v>
          </cell>
          <cell r="V460">
            <v>0</v>
          </cell>
          <cell r="W460" t="str">
            <v>High</v>
          </cell>
          <cell r="X460">
            <v>65.498214336999993</v>
          </cell>
          <cell r="Y460" t="str">
            <v>LastPeriod</v>
          </cell>
          <cell r="Z460" t="str">
            <v>Worse</v>
          </cell>
          <cell r="AA460">
            <v>68.716337522000003</v>
          </cell>
          <cell r="AB460">
            <v>57.460317459999999</v>
          </cell>
          <cell r="AC460">
            <v>41640</v>
          </cell>
          <cell r="AD460">
            <v>42736</v>
          </cell>
          <cell r="AE460" t="str">
            <v>Dom</v>
          </cell>
          <cell r="AF460" t="str">
            <v>People</v>
          </cell>
          <cell r="AH460">
            <v>121.5</v>
          </cell>
          <cell r="AJ460">
            <v>-0.52249856500000003</v>
          </cell>
          <cell r="AL460">
            <v>0.85264016399999998</v>
          </cell>
          <cell r="AM460">
            <v>2.1</v>
          </cell>
          <cell r="AN460" t="str">
            <v>EFCT88</v>
          </cell>
          <cell r="AO460" t="str">
            <v>Contributory diabetes</v>
          </cell>
          <cell r="AP460" t="str">
            <v>https://www.hqsc.govt.nz/our-programmes/health-quality-evaluation/projects/atlas-of-healthcare-variation/diabetes/</v>
          </cell>
          <cell r="AQ460" t="str">
            <v>https://www.hqsc.govt.nz/our-programmes/health-quality-evaluation/projects/atlas-of-healthcare-variation/</v>
          </cell>
          <cell r="AR460">
            <v>100</v>
          </cell>
          <cell r="AS460" t="str">
            <v>N</v>
          </cell>
          <cell r="AT460">
            <v>65.498214336999993</v>
          </cell>
          <cell r="AU460">
            <v>-8.0378968759999996</v>
          </cell>
          <cell r="AV460">
            <v>64.607786193999999</v>
          </cell>
          <cell r="AW460">
            <v>8.0611540974999993</v>
          </cell>
          <cell r="AX460">
            <v>20</v>
          </cell>
          <cell r="AY460">
            <v>-1</v>
          </cell>
          <cell r="AZ460" t="str">
            <v>High</v>
          </cell>
          <cell r="BA460">
            <v>-1</v>
          </cell>
          <cell r="BB460">
            <v>-1</v>
          </cell>
          <cell r="BC460">
            <v>3</v>
          </cell>
          <cell r="BD460" t="str">
            <v>Worse</v>
          </cell>
          <cell r="BF460">
            <v>-1.5674956950000001</v>
          </cell>
          <cell r="BH460">
            <v>2.557920492</v>
          </cell>
          <cell r="BK460">
            <v>-1.5674956950000001</v>
          </cell>
          <cell r="BL460">
            <v>2.557920492</v>
          </cell>
          <cell r="BM460">
            <v>1</v>
          </cell>
          <cell r="BN460">
            <v>1</v>
          </cell>
          <cell r="BO460">
            <v>65.5</v>
          </cell>
          <cell r="BP460" t="str">
            <v>Worse than national by 1.00 Z Score</v>
          </cell>
          <cell r="BQ460" t="str">
            <v>Measure NZ: 65.50</v>
          </cell>
          <cell r="BR460" t="str">
            <v>Annual report of year 2017</v>
          </cell>
          <cell r="BS460" t="str">
            <v>Annual report of year 2014</v>
          </cell>
          <cell r="BT460" t="str">
            <v>Annual report</v>
          </cell>
          <cell r="BU460">
            <v>43708</v>
          </cell>
        </row>
        <row r="461">
          <cell r="A461" t="str">
            <v>DiabetesRenalScrn</v>
          </cell>
          <cell r="B461">
            <v>21</v>
          </cell>
          <cell r="C461">
            <v>42736</v>
          </cell>
          <cell r="D461" t="str">
            <v>Ann</v>
          </cell>
          <cell r="F461">
            <v>28173</v>
          </cell>
          <cell r="G461">
            <v>19977</v>
          </cell>
          <cell r="H461">
            <v>70.908316472999999</v>
          </cell>
          <cell r="I461" t="str">
            <v>Percentage of people with diabetes who have regular screening for renal disease (ACR)</v>
          </cell>
          <cell r="J461" t="str">
            <v>EFCT</v>
          </cell>
          <cell r="K461" t="str">
            <v>Diabetes</v>
          </cell>
          <cell r="N461" t="str">
            <v>P</v>
          </cell>
          <cell r="O461" t="str">
            <v>Rate</v>
          </cell>
          <cell r="Q461" t="str">
            <v>Y</v>
          </cell>
          <cell r="R461" t="str">
            <v>Waitemata DHB</v>
          </cell>
          <cell r="S461" t="str">
            <v>Y</v>
          </cell>
          <cell r="T461">
            <v>100</v>
          </cell>
          <cell r="U461" t="str">
            <v>TS</v>
          </cell>
          <cell r="V461">
            <v>0</v>
          </cell>
          <cell r="W461" t="str">
            <v>High</v>
          </cell>
          <cell r="X461">
            <v>65.498214336999993</v>
          </cell>
          <cell r="Y461" t="str">
            <v>LastPeriod</v>
          </cell>
          <cell r="Z461" t="str">
            <v>Better</v>
          </cell>
          <cell r="AA461">
            <v>70.399104523999995</v>
          </cell>
          <cell r="AB461">
            <v>70.908316472999999</v>
          </cell>
          <cell r="AC461">
            <v>41640</v>
          </cell>
          <cell r="AD461">
            <v>42736</v>
          </cell>
          <cell r="AE461" t="str">
            <v>Dom</v>
          </cell>
          <cell r="AF461" t="str">
            <v>People</v>
          </cell>
          <cell r="AH461">
            <v>121.5</v>
          </cell>
          <cell r="AJ461">
            <v>-0.52249856500000003</v>
          </cell>
          <cell r="AL461">
            <v>0.85264016399999998</v>
          </cell>
          <cell r="AM461">
            <v>2.1</v>
          </cell>
          <cell r="AN461" t="str">
            <v>EFCT88</v>
          </cell>
          <cell r="AO461" t="str">
            <v>Contributory diabetes</v>
          </cell>
          <cell r="AP461" t="str">
            <v>https://www.hqsc.govt.nz/our-programmes/health-quality-evaluation/projects/atlas-of-healthcare-variation/diabetes/</v>
          </cell>
          <cell r="AQ461" t="str">
            <v>https://www.hqsc.govt.nz/our-programmes/health-quality-evaluation/projects/atlas-of-healthcare-variation/</v>
          </cell>
          <cell r="AR461">
            <v>100</v>
          </cell>
          <cell r="AS461" t="str">
            <v>N</v>
          </cell>
          <cell r="AT461">
            <v>65.498214336999993</v>
          </cell>
          <cell r="AU461">
            <v>5.4101021365999999</v>
          </cell>
          <cell r="AV461">
            <v>29.269205127999999</v>
          </cell>
          <cell r="AW461">
            <v>8.0611540974999993</v>
          </cell>
          <cell r="AX461">
            <v>20</v>
          </cell>
          <cell r="AY461">
            <v>0.67</v>
          </cell>
          <cell r="AZ461" t="str">
            <v>High</v>
          </cell>
          <cell r="BA461">
            <v>0.67</v>
          </cell>
          <cell r="BB461">
            <v>0.67</v>
          </cell>
          <cell r="BC461">
            <v>1.33</v>
          </cell>
          <cell r="BD461" t="str">
            <v>Better</v>
          </cell>
          <cell r="BF461">
            <v>-0.69492309100000005</v>
          </cell>
          <cell r="BH461">
            <v>1.1340114181000001</v>
          </cell>
          <cell r="BK461">
            <v>-0.69492309100000005</v>
          </cell>
          <cell r="BL461">
            <v>1.1340114181000001</v>
          </cell>
          <cell r="BM461">
            <v>0.67</v>
          </cell>
          <cell r="BN461">
            <v>0.67</v>
          </cell>
          <cell r="BO461">
            <v>65.5</v>
          </cell>
          <cell r="BP461" t="str">
            <v>Better than national by 0.67 Z Score</v>
          </cell>
          <cell r="BQ461" t="str">
            <v>Measure NZ: 65.50</v>
          </cell>
          <cell r="BR461" t="str">
            <v>Annual report of year 2017</v>
          </cell>
          <cell r="BS461" t="str">
            <v>Annual report of year 2014</v>
          </cell>
          <cell r="BT461" t="str">
            <v>Annual report</v>
          </cell>
          <cell r="BU461">
            <v>43708</v>
          </cell>
        </row>
        <row r="462">
          <cell r="A462" t="str">
            <v>DiabetesRenalScrn</v>
          </cell>
          <cell r="B462">
            <v>111</v>
          </cell>
          <cell r="C462">
            <v>42736</v>
          </cell>
          <cell r="D462" t="str">
            <v>Ann</v>
          </cell>
          <cell r="F462">
            <v>1404</v>
          </cell>
          <cell r="G462">
            <v>941</v>
          </cell>
          <cell r="H462">
            <v>67.022792022999994</v>
          </cell>
          <cell r="I462" t="str">
            <v>Percentage of people with diabetes who have regular screening for renal disease (ACR)</v>
          </cell>
          <cell r="J462" t="str">
            <v>EFCT</v>
          </cell>
          <cell r="K462" t="str">
            <v>Diabetes</v>
          </cell>
          <cell r="N462" t="str">
            <v>P</v>
          </cell>
          <cell r="O462" t="str">
            <v>Rate</v>
          </cell>
          <cell r="Q462" t="str">
            <v>Y</v>
          </cell>
          <cell r="R462" t="str">
            <v>West Coast DHB</v>
          </cell>
          <cell r="S462" t="str">
            <v>Y</v>
          </cell>
          <cell r="T462">
            <v>100</v>
          </cell>
          <cell r="U462" t="str">
            <v>TS</v>
          </cell>
          <cell r="V462">
            <v>0</v>
          </cell>
          <cell r="W462" t="str">
            <v>High</v>
          </cell>
          <cell r="X462">
            <v>65.498214336999993</v>
          </cell>
          <cell r="Y462" t="str">
            <v>LastPeriod</v>
          </cell>
          <cell r="Z462" t="str">
            <v>Better</v>
          </cell>
          <cell r="AA462">
            <v>5.1174496643999996</v>
          </cell>
          <cell r="AB462">
            <v>67.022792022999994</v>
          </cell>
          <cell r="AC462">
            <v>41640</v>
          </cell>
          <cell r="AD462">
            <v>42736</v>
          </cell>
          <cell r="AE462" t="str">
            <v>Dom</v>
          </cell>
          <cell r="AF462" t="str">
            <v>People</v>
          </cell>
          <cell r="AH462">
            <v>121.5</v>
          </cell>
          <cell r="AJ462">
            <v>-0.52249856500000003</v>
          </cell>
          <cell r="AL462">
            <v>0.85264016399999998</v>
          </cell>
          <cell r="AM462">
            <v>2.1</v>
          </cell>
          <cell r="AN462" t="str">
            <v>EFCT88</v>
          </cell>
          <cell r="AO462" t="str">
            <v>Contributory diabetes</v>
          </cell>
          <cell r="AP462" t="str">
            <v>https://www.hqsc.govt.nz/our-programmes/health-quality-evaluation/projects/atlas-of-healthcare-variation/diabetes/</v>
          </cell>
          <cell r="AQ462" t="str">
            <v>https://www.hqsc.govt.nz/our-programmes/health-quality-evaluation/projects/atlas-of-healthcare-variation/</v>
          </cell>
          <cell r="AR462">
            <v>100</v>
          </cell>
          <cell r="AS462" t="str">
            <v>N</v>
          </cell>
          <cell r="AT462">
            <v>65.498214336999993</v>
          </cell>
          <cell r="AU462">
            <v>1.5245776862</v>
          </cell>
          <cell r="AV462">
            <v>2.3243371212000001</v>
          </cell>
          <cell r="AW462">
            <v>8.0611540974999993</v>
          </cell>
          <cell r="AX462">
            <v>20</v>
          </cell>
          <cell r="AY462">
            <v>0.19</v>
          </cell>
          <cell r="AZ462" t="str">
            <v>High</v>
          </cell>
          <cell r="BA462">
            <v>0.19</v>
          </cell>
          <cell r="BB462">
            <v>0.19</v>
          </cell>
          <cell r="BC462">
            <v>1.81</v>
          </cell>
          <cell r="BD462" t="str">
            <v>Better</v>
          </cell>
          <cell r="BF462">
            <v>-0.94572240299999999</v>
          </cell>
          <cell r="BH462">
            <v>1.5432786968000001</v>
          </cell>
          <cell r="BK462">
            <v>-0.94572240299999999</v>
          </cell>
          <cell r="BL462">
            <v>1.5432786968000001</v>
          </cell>
          <cell r="BM462">
            <v>0.19</v>
          </cell>
          <cell r="BN462">
            <v>0.19</v>
          </cell>
          <cell r="BO462">
            <v>65.5</v>
          </cell>
          <cell r="BP462" t="str">
            <v>Better than national by 0.19 Z Score</v>
          </cell>
          <cell r="BQ462" t="str">
            <v>Measure NZ: 65.50</v>
          </cell>
          <cell r="BR462" t="str">
            <v>Annual report of year 2017</v>
          </cell>
          <cell r="BS462" t="str">
            <v>Annual report of year 2014</v>
          </cell>
          <cell r="BT462" t="str">
            <v>Annual report</v>
          </cell>
          <cell r="BU462">
            <v>43708</v>
          </cell>
        </row>
        <row r="463">
          <cell r="A463" t="str">
            <v>DiabetesRenalScrn</v>
          </cell>
          <cell r="B463">
            <v>82</v>
          </cell>
          <cell r="C463">
            <v>42736</v>
          </cell>
          <cell r="D463" t="str">
            <v>Ann</v>
          </cell>
          <cell r="F463">
            <v>3837</v>
          </cell>
          <cell r="G463">
            <v>2100</v>
          </cell>
          <cell r="H463">
            <v>54.730258014</v>
          </cell>
          <cell r="I463" t="str">
            <v>Percentage of people with diabetes who have regular screening for renal disease (ACR)</v>
          </cell>
          <cell r="J463" t="str">
            <v>EFCT</v>
          </cell>
          <cell r="K463" t="str">
            <v>Diabetes</v>
          </cell>
          <cell r="N463" t="str">
            <v>P</v>
          </cell>
          <cell r="O463" t="str">
            <v>Rate</v>
          </cell>
          <cell r="Q463" t="str">
            <v>Y</v>
          </cell>
          <cell r="R463" t="str">
            <v>Whanganui DHB</v>
          </cell>
          <cell r="S463" t="str">
            <v>Y</v>
          </cell>
          <cell r="T463">
            <v>100</v>
          </cell>
          <cell r="U463" t="str">
            <v>TS</v>
          </cell>
          <cell r="V463">
            <v>0</v>
          </cell>
          <cell r="W463" t="str">
            <v>High</v>
          </cell>
          <cell r="X463">
            <v>65.498214336999993</v>
          </cell>
          <cell r="Y463" t="str">
            <v>LastPeriod</v>
          </cell>
          <cell r="Z463" t="str">
            <v>Worse</v>
          </cell>
          <cell r="AA463">
            <v>67.789414096000002</v>
          </cell>
          <cell r="AB463">
            <v>54.730258014</v>
          </cell>
          <cell r="AC463">
            <v>41640</v>
          </cell>
          <cell r="AD463">
            <v>42736</v>
          </cell>
          <cell r="AE463" t="str">
            <v>Dom</v>
          </cell>
          <cell r="AF463" t="str">
            <v>People</v>
          </cell>
          <cell r="AH463">
            <v>121.5</v>
          </cell>
          <cell r="AJ463">
            <v>-0.52249856500000003</v>
          </cell>
          <cell r="AL463">
            <v>0.85264016399999998</v>
          </cell>
          <cell r="AM463">
            <v>2.1</v>
          </cell>
          <cell r="AN463" t="str">
            <v>EFCT88</v>
          </cell>
          <cell r="AO463" t="str">
            <v>Contributory diabetes</v>
          </cell>
          <cell r="AP463" t="str">
            <v>https://www.hqsc.govt.nz/our-programmes/health-quality-evaluation/projects/atlas-of-healthcare-variation/diabetes/</v>
          </cell>
          <cell r="AQ463" t="str">
            <v>https://www.hqsc.govt.nz/our-programmes/health-quality-evaluation/projects/atlas-of-healthcare-variation/</v>
          </cell>
          <cell r="AR463">
            <v>100</v>
          </cell>
          <cell r="AS463" t="str">
            <v>N</v>
          </cell>
          <cell r="AT463">
            <v>65.498214336999993</v>
          </cell>
          <cell r="AU463">
            <v>-10.76795632</v>
          </cell>
          <cell r="AV463">
            <v>115.94888336</v>
          </cell>
          <cell r="AW463">
            <v>8.0611540974999993</v>
          </cell>
          <cell r="AX463">
            <v>20</v>
          </cell>
          <cell r="AY463">
            <v>-1.34</v>
          </cell>
          <cell r="AZ463" t="str">
            <v>High</v>
          </cell>
          <cell r="BA463">
            <v>-1.34</v>
          </cell>
          <cell r="BB463">
            <v>-1.34</v>
          </cell>
          <cell r="BC463">
            <v>3.17</v>
          </cell>
          <cell r="BD463" t="str">
            <v>Worse</v>
          </cell>
          <cell r="BF463">
            <v>-1.656320451</v>
          </cell>
          <cell r="BH463">
            <v>2.7028693199</v>
          </cell>
          <cell r="BK463">
            <v>-1.656320451</v>
          </cell>
          <cell r="BL463">
            <v>2.7028693199</v>
          </cell>
          <cell r="BM463">
            <v>1.34</v>
          </cell>
          <cell r="BN463">
            <v>1.34</v>
          </cell>
          <cell r="BO463">
            <v>65.5</v>
          </cell>
          <cell r="BP463" t="str">
            <v>Worse than national by 1.34 Z Score</v>
          </cell>
          <cell r="BQ463" t="str">
            <v>Measure NZ: 65.50</v>
          </cell>
          <cell r="BR463" t="str">
            <v>Annual report of year 2017</v>
          </cell>
          <cell r="BS463" t="str">
            <v>Annual report of year 2014</v>
          </cell>
          <cell r="BT463" t="str">
            <v>Annual report</v>
          </cell>
          <cell r="BU463">
            <v>43708</v>
          </cell>
        </row>
        <row r="464">
          <cell r="A464" t="str">
            <v>Disp5+Meds</v>
          </cell>
          <cell r="B464">
            <v>22</v>
          </cell>
          <cell r="C464">
            <v>42736</v>
          </cell>
          <cell r="D464" t="str">
            <v>Ann</v>
          </cell>
          <cell r="F464">
            <v>55900</v>
          </cell>
          <cell r="G464">
            <v>17392.5</v>
          </cell>
          <cell r="H464">
            <v>311.13595707000002</v>
          </cell>
          <cell r="I464" t="str">
            <v>Number of people aged 65 and over dispensed 5 or more long-term medications per 1000 population</v>
          </cell>
          <cell r="J464" t="str">
            <v>SFTY</v>
          </cell>
          <cell r="K464" t="str">
            <v>SafePrescribing</v>
          </cell>
          <cell r="M464" t="str">
            <v>ACTHBD</v>
          </cell>
          <cell r="N464" t="str">
            <v>P</v>
          </cell>
          <cell r="O464" t="str">
            <v>Rate</v>
          </cell>
          <cell r="Q464" t="str">
            <v>Y</v>
          </cell>
          <cell r="R464" t="str">
            <v>Auckland DHB</v>
          </cell>
          <cell r="T464">
            <v>1000</v>
          </cell>
          <cell r="U464" t="str">
            <v>TS</v>
          </cell>
          <cell r="V464">
            <v>0</v>
          </cell>
          <cell r="W464" t="str">
            <v>Low</v>
          </cell>
          <cell r="X464">
            <v>338.28072068</v>
          </cell>
          <cell r="Y464" t="str">
            <v>LastPeriod</v>
          </cell>
          <cell r="Z464" t="str">
            <v>Better</v>
          </cell>
          <cell r="AA464">
            <v>351.53367875999999</v>
          </cell>
          <cell r="AB464">
            <v>311.13595707000002</v>
          </cell>
          <cell r="AC464">
            <v>41640</v>
          </cell>
          <cell r="AD464">
            <v>42736</v>
          </cell>
          <cell r="AE464" t="str">
            <v>Dom</v>
          </cell>
          <cell r="AF464" t="str">
            <v>people</v>
          </cell>
          <cell r="AH464">
            <v>131.25</v>
          </cell>
          <cell r="AJ464">
            <v>-0.659345815</v>
          </cell>
          <cell r="AL464">
            <v>0.75183980699999997</v>
          </cell>
          <cell r="AM464">
            <v>2</v>
          </cell>
          <cell r="AN464" t="str">
            <v>SFTY12</v>
          </cell>
          <cell r="AO464" t="str">
            <v>Contributory safe prescribing</v>
          </cell>
          <cell r="AP464" t="str">
            <v>https://www.hqsc.govt.nz/our-programmes/health-quality-evaluation/projects/atlas-of-healthcare-variation/polypharmacy/</v>
          </cell>
          <cell r="AQ464" t="str">
            <v>https://www.hqsc.govt.nz/our-programmes/health-quality-evaluation/projects/atlas-of-healthcare-variation/</v>
          </cell>
          <cell r="AR464">
            <v>0</v>
          </cell>
          <cell r="AS464" t="str">
            <v>N</v>
          </cell>
          <cell r="AT464">
            <v>338.28072068</v>
          </cell>
          <cell r="AU464">
            <v>-27.144763609999998</v>
          </cell>
          <cell r="AV464">
            <v>736.83819143000005</v>
          </cell>
          <cell r="AW464">
            <v>37.607244612000002</v>
          </cell>
          <cell r="AX464">
            <v>20</v>
          </cell>
          <cell r="AY464">
            <v>-0.72</v>
          </cell>
          <cell r="AZ464" t="str">
            <v>Low</v>
          </cell>
          <cell r="BA464">
            <v>-0.72</v>
          </cell>
          <cell r="BB464">
            <v>-0.72</v>
          </cell>
          <cell r="BC464">
            <v>1.28</v>
          </cell>
          <cell r="BD464" t="str">
            <v>Better</v>
          </cell>
          <cell r="BF464">
            <v>-0.84396264300000001</v>
          </cell>
          <cell r="BH464">
            <v>0.96235495299999996</v>
          </cell>
          <cell r="BK464">
            <v>-0.84396264300000001</v>
          </cell>
          <cell r="BL464">
            <v>0.96235495299999996</v>
          </cell>
          <cell r="BM464">
            <v>0.72</v>
          </cell>
          <cell r="BN464">
            <v>0.72</v>
          </cell>
          <cell r="BO464">
            <v>338.28</v>
          </cell>
          <cell r="BP464" t="str">
            <v>Better than national by 0.72 Z Score</v>
          </cell>
          <cell r="BQ464" t="str">
            <v>Measure NZ: 338.28</v>
          </cell>
          <cell r="BR464" t="str">
            <v>Annual report of year 2017</v>
          </cell>
          <cell r="BS464" t="str">
            <v>Annual report of year 2014</v>
          </cell>
          <cell r="BT464" t="str">
            <v>Annual report</v>
          </cell>
          <cell r="BU464">
            <v>43708</v>
          </cell>
        </row>
        <row r="465">
          <cell r="A465" t="str">
            <v>Disp5+Meds</v>
          </cell>
          <cell r="B465">
            <v>47</v>
          </cell>
          <cell r="C465">
            <v>42736</v>
          </cell>
          <cell r="D465" t="str">
            <v>Ann</v>
          </cell>
          <cell r="F465">
            <v>45020</v>
          </cell>
          <cell r="G465">
            <v>15946.75</v>
          </cell>
          <cell r="H465">
            <v>354.21479342999999</v>
          </cell>
          <cell r="I465" t="str">
            <v>Number of people aged 65 and over dispensed 5 or more long-term medications per 1000 population</v>
          </cell>
          <cell r="J465" t="str">
            <v>SFTY</v>
          </cell>
          <cell r="K465" t="str">
            <v>SafePrescribing</v>
          </cell>
          <cell r="M465" t="str">
            <v>ACTHBD</v>
          </cell>
          <cell r="N465" t="str">
            <v>P</v>
          </cell>
          <cell r="O465" t="str">
            <v>Rate</v>
          </cell>
          <cell r="Q465" t="str">
            <v>Y</v>
          </cell>
          <cell r="R465" t="str">
            <v>Bay of Plenty DHB</v>
          </cell>
          <cell r="T465">
            <v>1000</v>
          </cell>
          <cell r="U465" t="str">
            <v>TS</v>
          </cell>
          <cell r="V465">
            <v>0</v>
          </cell>
          <cell r="W465" t="str">
            <v>Low</v>
          </cell>
          <cell r="X465">
            <v>338.28072068</v>
          </cell>
          <cell r="Y465" t="str">
            <v>LastPeriod</v>
          </cell>
          <cell r="Z465" t="str">
            <v>Worse</v>
          </cell>
          <cell r="AA465">
            <v>345.75203754</v>
          </cell>
          <cell r="AB465">
            <v>354.21479342999999</v>
          </cell>
          <cell r="AC465">
            <v>41640</v>
          </cell>
          <cell r="AD465">
            <v>42736</v>
          </cell>
          <cell r="AE465" t="str">
            <v>Dom</v>
          </cell>
          <cell r="AF465" t="str">
            <v>people</v>
          </cell>
          <cell r="AH465">
            <v>131.25</v>
          </cell>
          <cell r="AJ465">
            <v>-0.659345815</v>
          </cell>
          <cell r="AL465">
            <v>0.75183980699999997</v>
          </cell>
          <cell r="AM465">
            <v>2</v>
          </cell>
          <cell r="AN465" t="str">
            <v>SFTY12</v>
          </cell>
          <cell r="AO465" t="str">
            <v>Contributory safe prescribing</v>
          </cell>
          <cell r="AP465" t="str">
            <v>https://www.hqsc.govt.nz/our-programmes/health-quality-evaluation/projects/atlas-of-healthcare-variation/polypharmacy/</v>
          </cell>
          <cell r="AQ465" t="str">
            <v>https://www.hqsc.govt.nz/our-programmes/health-quality-evaluation/projects/atlas-of-healthcare-variation/</v>
          </cell>
          <cell r="AR465">
            <v>0</v>
          </cell>
          <cell r="AS465" t="str">
            <v>N</v>
          </cell>
          <cell r="AT465">
            <v>338.28072068</v>
          </cell>
          <cell r="AU465">
            <v>15.934072749</v>
          </cell>
          <cell r="AV465">
            <v>253.89467438</v>
          </cell>
          <cell r="AW465">
            <v>37.607244612000002</v>
          </cell>
          <cell r="AX465">
            <v>20</v>
          </cell>
          <cell r="AY465">
            <v>0.42</v>
          </cell>
          <cell r="AZ465" t="str">
            <v>Low</v>
          </cell>
          <cell r="BA465">
            <v>0.42</v>
          </cell>
          <cell r="BB465">
            <v>0.42</v>
          </cell>
          <cell r="BC465">
            <v>2.42</v>
          </cell>
          <cell r="BD465" t="str">
            <v>Worse</v>
          </cell>
          <cell r="BF465">
            <v>-1.5956168719999999</v>
          </cell>
          <cell r="BH465">
            <v>1.8194523329000001</v>
          </cell>
          <cell r="BK465">
            <v>-1.5956168719999999</v>
          </cell>
          <cell r="BL465">
            <v>1.8194523329000001</v>
          </cell>
          <cell r="BM465">
            <v>0.42</v>
          </cell>
          <cell r="BN465">
            <v>0.42</v>
          </cell>
          <cell r="BO465">
            <v>338.28</v>
          </cell>
          <cell r="BP465" t="str">
            <v>Worse than national by 0.42 Z Score</v>
          </cell>
          <cell r="BQ465" t="str">
            <v>Measure NZ: 338.28</v>
          </cell>
          <cell r="BR465" t="str">
            <v>Annual report of year 2017</v>
          </cell>
          <cell r="BS465" t="str">
            <v>Annual report of year 2014</v>
          </cell>
          <cell r="BT465" t="str">
            <v>Annual report</v>
          </cell>
          <cell r="BU465">
            <v>43708</v>
          </cell>
        </row>
        <row r="466">
          <cell r="A466" t="str">
            <v>Disp5+Meds</v>
          </cell>
          <cell r="B466">
            <v>121</v>
          </cell>
          <cell r="C466">
            <v>42736</v>
          </cell>
          <cell r="D466" t="str">
            <v>Ann</v>
          </cell>
          <cell r="F466">
            <v>86020</v>
          </cell>
          <cell r="G466">
            <v>26900.75</v>
          </cell>
          <cell r="H466">
            <v>312.72669146999999</v>
          </cell>
          <cell r="I466" t="str">
            <v>Number of people aged 65 and over dispensed 5 or more long-term medications per 1000 population</v>
          </cell>
          <cell r="J466" t="str">
            <v>SFTY</v>
          </cell>
          <cell r="K466" t="str">
            <v>SafePrescribing</v>
          </cell>
          <cell r="M466" t="str">
            <v>ACTHBD</v>
          </cell>
          <cell r="N466" t="str">
            <v>P</v>
          </cell>
          <cell r="O466" t="str">
            <v>Rate</v>
          </cell>
          <cell r="Q466" t="str">
            <v>Y</v>
          </cell>
          <cell r="R466" t="str">
            <v>Canterbury DHB</v>
          </cell>
          <cell r="T466">
            <v>1000</v>
          </cell>
          <cell r="U466" t="str">
            <v>TS</v>
          </cell>
          <cell r="V466">
            <v>0</v>
          </cell>
          <cell r="W466" t="str">
            <v>Low</v>
          </cell>
          <cell r="X466">
            <v>338.28072068</v>
          </cell>
          <cell r="Y466" t="str">
            <v>LastPeriod</v>
          </cell>
          <cell r="Z466" t="str">
            <v>Better</v>
          </cell>
          <cell r="AA466">
            <v>335.04818247999998</v>
          </cell>
          <cell r="AB466">
            <v>312.72669146999999</v>
          </cell>
          <cell r="AC466">
            <v>41640</v>
          </cell>
          <cell r="AD466">
            <v>42736</v>
          </cell>
          <cell r="AE466" t="str">
            <v>Dom</v>
          </cell>
          <cell r="AF466" t="str">
            <v>people</v>
          </cell>
          <cell r="AH466">
            <v>131.25</v>
          </cell>
          <cell r="AJ466">
            <v>-0.659345815</v>
          </cell>
          <cell r="AL466">
            <v>0.75183980699999997</v>
          </cell>
          <cell r="AM466">
            <v>2</v>
          </cell>
          <cell r="AN466" t="str">
            <v>SFTY12</v>
          </cell>
          <cell r="AO466" t="str">
            <v>Contributory safe prescribing</v>
          </cell>
          <cell r="AP466" t="str">
            <v>https://www.hqsc.govt.nz/our-programmes/health-quality-evaluation/projects/atlas-of-healthcare-variation/polypharmacy/</v>
          </cell>
          <cell r="AQ466" t="str">
            <v>https://www.hqsc.govt.nz/our-programmes/health-quality-evaluation/projects/atlas-of-healthcare-variation/</v>
          </cell>
          <cell r="AR466">
            <v>0</v>
          </cell>
          <cell r="AS466" t="str">
            <v>N</v>
          </cell>
          <cell r="AT466">
            <v>338.28072068</v>
          </cell>
          <cell r="AU466">
            <v>-25.554029209999999</v>
          </cell>
          <cell r="AV466">
            <v>653.00840879999998</v>
          </cell>
          <cell r="AW466">
            <v>37.607244612000002</v>
          </cell>
          <cell r="AX466">
            <v>20</v>
          </cell>
          <cell r="AY466">
            <v>-0.68</v>
          </cell>
          <cell r="AZ466" t="str">
            <v>Low</v>
          </cell>
          <cell r="BA466">
            <v>-0.68</v>
          </cell>
          <cell r="BB466">
            <v>-0.68</v>
          </cell>
          <cell r="BC466">
            <v>1.32</v>
          </cell>
          <cell r="BD466" t="str">
            <v>Better</v>
          </cell>
          <cell r="BF466">
            <v>-0.87033647599999997</v>
          </cell>
          <cell r="BH466">
            <v>0.99242854520000001</v>
          </cell>
          <cell r="BK466">
            <v>-0.87033647599999997</v>
          </cell>
          <cell r="BL466">
            <v>0.99242854520000001</v>
          </cell>
          <cell r="BM466">
            <v>0.68</v>
          </cell>
          <cell r="BN466">
            <v>0.68</v>
          </cell>
          <cell r="BO466">
            <v>338.28</v>
          </cell>
          <cell r="BP466" t="str">
            <v>Better than national by 0.68 Z Score</v>
          </cell>
          <cell r="BQ466" t="str">
            <v>Measure NZ: 338.28</v>
          </cell>
          <cell r="BR466" t="str">
            <v>Annual report of year 2017</v>
          </cell>
          <cell r="BS466" t="str">
            <v>Annual report of year 2014</v>
          </cell>
          <cell r="BT466" t="str">
            <v>Annual report</v>
          </cell>
          <cell r="BU466">
            <v>43708</v>
          </cell>
        </row>
        <row r="467">
          <cell r="A467" t="str">
            <v>Disp5+Meds</v>
          </cell>
          <cell r="B467">
            <v>91</v>
          </cell>
          <cell r="C467">
            <v>42736</v>
          </cell>
          <cell r="D467" t="str">
            <v>Ann</v>
          </cell>
          <cell r="F467">
            <v>40280</v>
          </cell>
          <cell r="G467">
            <v>11181.75</v>
          </cell>
          <cell r="H467">
            <v>277.60054617999998</v>
          </cell>
          <cell r="I467" t="str">
            <v>Number of people aged 65 and over dispensed 5 or more long-term medications per 1000 population</v>
          </cell>
          <cell r="J467" t="str">
            <v>SFTY</v>
          </cell>
          <cell r="K467" t="str">
            <v>SafePrescribing</v>
          </cell>
          <cell r="M467" t="str">
            <v>ACTHBD</v>
          </cell>
          <cell r="N467" t="str">
            <v>P</v>
          </cell>
          <cell r="O467" t="str">
            <v>Rate</v>
          </cell>
          <cell r="Q467" t="str">
            <v>Y</v>
          </cell>
          <cell r="R467" t="str">
            <v>Capital &amp; Coast DHB</v>
          </cell>
          <cell r="T467">
            <v>1000</v>
          </cell>
          <cell r="U467" t="str">
            <v>TS</v>
          </cell>
          <cell r="V467">
            <v>0</v>
          </cell>
          <cell r="W467" t="str">
            <v>Low</v>
          </cell>
          <cell r="X467">
            <v>338.28072068</v>
          </cell>
          <cell r="Y467" t="str">
            <v>LastPeriod</v>
          </cell>
          <cell r="Z467" t="str">
            <v>Better</v>
          </cell>
          <cell r="AA467">
            <v>307.70161289999999</v>
          </cell>
          <cell r="AB467">
            <v>277.60054617999998</v>
          </cell>
          <cell r="AC467">
            <v>41640</v>
          </cell>
          <cell r="AD467">
            <v>42736</v>
          </cell>
          <cell r="AE467" t="str">
            <v>Dom</v>
          </cell>
          <cell r="AF467" t="str">
            <v>people</v>
          </cell>
          <cell r="AH467">
            <v>131.25</v>
          </cell>
          <cell r="AJ467">
            <v>-0.659345815</v>
          </cell>
          <cell r="AL467">
            <v>0.75183980699999997</v>
          </cell>
          <cell r="AM467">
            <v>2</v>
          </cell>
          <cell r="AN467" t="str">
            <v>SFTY12</v>
          </cell>
          <cell r="AO467" t="str">
            <v>Contributory safe prescribing</v>
          </cell>
          <cell r="AP467" t="str">
            <v>https://www.hqsc.govt.nz/our-programmes/health-quality-evaluation/projects/atlas-of-healthcare-variation/polypharmacy/</v>
          </cell>
          <cell r="AQ467" t="str">
            <v>https://www.hqsc.govt.nz/our-programmes/health-quality-evaluation/projects/atlas-of-healthcare-variation/</v>
          </cell>
          <cell r="AR467">
            <v>0</v>
          </cell>
          <cell r="AS467" t="str">
            <v>N</v>
          </cell>
          <cell r="AT467">
            <v>338.28072068</v>
          </cell>
          <cell r="AU467">
            <v>-60.6801745</v>
          </cell>
          <cell r="AV467">
            <v>3682.0835772</v>
          </cell>
          <cell r="AW467">
            <v>37.607244612000002</v>
          </cell>
          <cell r="AX467">
            <v>20</v>
          </cell>
          <cell r="AY467">
            <v>-1.61</v>
          </cell>
          <cell r="AZ467" t="str">
            <v>Low</v>
          </cell>
          <cell r="BA467">
            <v>-1.61</v>
          </cell>
          <cell r="BB467">
            <v>-1.61</v>
          </cell>
          <cell r="BC467">
            <v>0.69499999999999995</v>
          </cell>
          <cell r="BD467" t="str">
            <v>Better</v>
          </cell>
          <cell r="BF467">
            <v>-0.45824534099999997</v>
          </cell>
          <cell r="BH467">
            <v>0.52252866590000002</v>
          </cell>
          <cell r="BK467">
            <v>-0.45824534099999997</v>
          </cell>
          <cell r="BL467">
            <v>0.52252866590000002</v>
          </cell>
          <cell r="BM467">
            <v>1.61</v>
          </cell>
          <cell r="BN467">
            <v>1.61</v>
          </cell>
          <cell r="BO467">
            <v>338.28</v>
          </cell>
          <cell r="BP467" t="str">
            <v>Better than national by 1.61 Z Score</v>
          </cell>
          <cell r="BQ467" t="str">
            <v>Measure NZ: 338.28</v>
          </cell>
          <cell r="BR467" t="str">
            <v>Annual report of year 2017</v>
          </cell>
          <cell r="BS467" t="str">
            <v>Annual report of year 2014</v>
          </cell>
          <cell r="BT467" t="str">
            <v>Annual report</v>
          </cell>
          <cell r="BU467">
            <v>43708</v>
          </cell>
        </row>
        <row r="468">
          <cell r="A468" t="str">
            <v>Disp5+Meds</v>
          </cell>
          <cell r="B468">
            <v>23</v>
          </cell>
          <cell r="C468">
            <v>42736</v>
          </cell>
          <cell r="D468" t="str">
            <v>Ann</v>
          </cell>
          <cell r="F468">
            <v>62310</v>
          </cell>
          <cell r="G468">
            <v>21901</v>
          </cell>
          <cell r="H468">
            <v>351.48451291999999</v>
          </cell>
          <cell r="I468" t="str">
            <v>Number of people aged 65 and over dispensed 5 or more long-term medications per 1000 population</v>
          </cell>
          <cell r="J468" t="str">
            <v>SFTY</v>
          </cell>
          <cell r="K468" t="str">
            <v>SafePrescribing</v>
          </cell>
          <cell r="M468" t="str">
            <v>ACTHBD</v>
          </cell>
          <cell r="N468" t="str">
            <v>P</v>
          </cell>
          <cell r="O468" t="str">
            <v>Rate</v>
          </cell>
          <cell r="Q468" t="str">
            <v>Y</v>
          </cell>
          <cell r="R468" t="str">
            <v>Counties Manukau Health</v>
          </cell>
          <cell r="T468">
            <v>1000</v>
          </cell>
          <cell r="U468" t="str">
            <v>TS</v>
          </cell>
          <cell r="V468">
            <v>0</v>
          </cell>
          <cell r="W468" t="str">
            <v>Low</v>
          </cell>
          <cell r="X468">
            <v>338.28072068</v>
          </cell>
          <cell r="Y468" t="str">
            <v>LastPeriod</v>
          </cell>
          <cell r="Z468" t="str">
            <v>Better</v>
          </cell>
          <cell r="AA468">
            <v>371.92534909</v>
          </cell>
          <cell r="AB468">
            <v>351.48451291999999</v>
          </cell>
          <cell r="AC468">
            <v>41640</v>
          </cell>
          <cell r="AD468">
            <v>42736</v>
          </cell>
          <cell r="AE468" t="str">
            <v>Dom</v>
          </cell>
          <cell r="AF468" t="str">
            <v>people</v>
          </cell>
          <cell r="AH468">
            <v>131.25</v>
          </cell>
          <cell r="AJ468">
            <v>-0.659345815</v>
          </cell>
          <cell r="AL468">
            <v>0.75183980699999997</v>
          </cell>
          <cell r="AM468">
            <v>2</v>
          </cell>
          <cell r="AN468" t="str">
            <v>SFTY12</v>
          </cell>
          <cell r="AO468" t="str">
            <v>Contributory safe prescribing</v>
          </cell>
          <cell r="AP468" t="str">
            <v>https://www.hqsc.govt.nz/our-programmes/health-quality-evaluation/projects/atlas-of-healthcare-variation/polypharmacy/</v>
          </cell>
          <cell r="AQ468" t="str">
            <v>https://www.hqsc.govt.nz/our-programmes/health-quality-evaluation/projects/atlas-of-healthcare-variation/</v>
          </cell>
          <cell r="AR468">
            <v>0</v>
          </cell>
          <cell r="AS468" t="str">
            <v>N</v>
          </cell>
          <cell r="AT468">
            <v>338.28072068</v>
          </cell>
          <cell r="AU468">
            <v>13.203792243000001</v>
          </cell>
          <cell r="AV468">
            <v>174.34012960999999</v>
          </cell>
          <cell r="AW468">
            <v>37.607244612000002</v>
          </cell>
          <cell r="AX468">
            <v>20</v>
          </cell>
          <cell r="AY468">
            <v>0.35</v>
          </cell>
          <cell r="AZ468" t="str">
            <v>Low</v>
          </cell>
          <cell r="BA468">
            <v>0.35</v>
          </cell>
          <cell r="BB468">
            <v>0.35</v>
          </cell>
          <cell r="BC468">
            <v>2.35</v>
          </cell>
          <cell r="BD468" t="str">
            <v>Worse</v>
          </cell>
          <cell r="BF468">
            <v>-1.5494626650000001</v>
          </cell>
          <cell r="BH468">
            <v>1.7668235465</v>
          </cell>
          <cell r="BK468">
            <v>-1.5494626650000001</v>
          </cell>
          <cell r="BL468">
            <v>1.7668235465</v>
          </cell>
          <cell r="BM468">
            <v>0.35</v>
          </cell>
          <cell r="BN468">
            <v>0.35</v>
          </cell>
          <cell r="BO468">
            <v>338.28</v>
          </cell>
          <cell r="BP468" t="str">
            <v>Worse than national by 0.35 Z Score</v>
          </cell>
          <cell r="BQ468" t="str">
            <v>Measure NZ: 338.28</v>
          </cell>
          <cell r="BR468" t="str">
            <v>Annual report of year 2017</v>
          </cell>
          <cell r="BS468" t="str">
            <v>Annual report of year 2014</v>
          </cell>
          <cell r="BT468" t="str">
            <v>Annual report</v>
          </cell>
          <cell r="BU468">
            <v>43708</v>
          </cell>
        </row>
        <row r="469">
          <cell r="A469" t="str">
            <v>Disp5+Meds</v>
          </cell>
          <cell r="B469">
            <v>51</v>
          </cell>
          <cell r="C469">
            <v>42736</v>
          </cell>
          <cell r="D469" t="str">
            <v>Ann</v>
          </cell>
          <cell r="F469">
            <v>7190</v>
          </cell>
          <cell r="G469">
            <v>2796</v>
          </cell>
          <cell r="H469">
            <v>388.87343533000001</v>
          </cell>
          <cell r="I469" t="str">
            <v>Number of people aged 65 and over dispensed 5 or more long-term medications per 1000 population</v>
          </cell>
          <cell r="J469" t="str">
            <v>SFTY</v>
          </cell>
          <cell r="K469" t="str">
            <v>SafePrescribing</v>
          </cell>
          <cell r="M469" t="str">
            <v>ACTHBD</v>
          </cell>
          <cell r="N469" t="str">
            <v>P</v>
          </cell>
          <cell r="O469" t="str">
            <v>Rate</v>
          </cell>
          <cell r="Q469" t="str">
            <v>Y</v>
          </cell>
          <cell r="R469" t="str">
            <v>Hauora Tairawhiti</v>
          </cell>
          <cell r="T469">
            <v>1000</v>
          </cell>
          <cell r="U469" t="str">
            <v>TS</v>
          </cell>
          <cell r="V469">
            <v>0</v>
          </cell>
          <cell r="W469" t="str">
            <v>Low</v>
          </cell>
          <cell r="X469">
            <v>338.28072068</v>
          </cell>
          <cell r="Y469" t="str">
            <v>LastPeriod</v>
          </cell>
          <cell r="Z469" t="str">
            <v>Worse</v>
          </cell>
          <cell r="AA469">
            <v>379.94526974000001</v>
          </cell>
          <cell r="AB469">
            <v>388.87343533000001</v>
          </cell>
          <cell r="AC469">
            <v>41640</v>
          </cell>
          <cell r="AD469">
            <v>42736</v>
          </cell>
          <cell r="AE469" t="str">
            <v>Dom</v>
          </cell>
          <cell r="AF469" t="str">
            <v>people</v>
          </cell>
          <cell r="AH469">
            <v>131.25</v>
          </cell>
          <cell r="AJ469">
            <v>-0.659345815</v>
          </cell>
          <cell r="AL469">
            <v>0.75183980699999997</v>
          </cell>
          <cell r="AM469">
            <v>2</v>
          </cell>
          <cell r="AN469" t="str">
            <v>SFTY12</v>
          </cell>
          <cell r="AO469" t="str">
            <v>Contributory safe prescribing</v>
          </cell>
          <cell r="AP469" t="str">
            <v>https://www.hqsc.govt.nz/our-programmes/health-quality-evaluation/projects/atlas-of-healthcare-variation/polypharmacy/</v>
          </cell>
          <cell r="AQ469" t="str">
            <v>https://www.hqsc.govt.nz/our-programmes/health-quality-evaluation/projects/atlas-of-healthcare-variation/</v>
          </cell>
          <cell r="AR469">
            <v>0</v>
          </cell>
          <cell r="AS469" t="str">
            <v>N</v>
          </cell>
          <cell r="AT469">
            <v>338.28072068</v>
          </cell>
          <cell r="AU469">
            <v>50.592714651000001</v>
          </cell>
          <cell r="AV469">
            <v>2559.6227758</v>
          </cell>
          <cell r="AW469">
            <v>37.607244612000002</v>
          </cell>
          <cell r="AX469">
            <v>20</v>
          </cell>
          <cell r="AY469">
            <v>1.35</v>
          </cell>
          <cell r="AZ469" t="str">
            <v>Low</v>
          </cell>
          <cell r="BA469">
            <v>1.35</v>
          </cell>
          <cell r="BB469">
            <v>1.35</v>
          </cell>
          <cell r="BC469">
            <v>3.1749999999999998</v>
          </cell>
          <cell r="BD469" t="str">
            <v>Worse</v>
          </cell>
          <cell r="BF469">
            <v>-2.0934229630000001</v>
          </cell>
          <cell r="BH469">
            <v>2.3870913871999999</v>
          </cell>
          <cell r="BK469">
            <v>-2.0934229630000001</v>
          </cell>
          <cell r="BL469">
            <v>2.3870913871999999</v>
          </cell>
          <cell r="BM469">
            <v>1.35</v>
          </cell>
          <cell r="BN469">
            <v>1.35</v>
          </cell>
          <cell r="BO469">
            <v>338.28</v>
          </cell>
          <cell r="BP469" t="str">
            <v>Worse than national by 1.35 Z Score</v>
          </cell>
          <cell r="BQ469" t="str">
            <v>Measure NZ: 338.28</v>
          </cell>
          <cell r="BR469" t="str">
            <v>Annual report of year 2017</v>
          </cell>
          <cell r="BS469" t="str">
            <v>Annual report of year 2014</v>
          </cell>
          <cell r="BT469" t="str">
            <v>Annual report</v>
          </cell>
          <cell r="BU469">
            <v>43708</v>
          </cell>
        </row>
        <row r="470">
          <cell r="A470" t="str">
            <v>Disp5+Meds</v>
          </cell>
          <cell r="B470">
            <v>61</v>
          </cell>
          <cell r="C470">
            <v>42736</v>
          </cell>
          <cell r="D470" t="str">
            <v>Ann</v>
          </cell>
          <cell r="F470">
            <v>30180</v>
          </cell>
          <cell r="G470">
            <v>10498.25</v>
          </cell>
          <cell r="H470">
            <v>347.85453942999999</v>
          </cell>
          <cell r="I470" t="str">
            <v>Number of people aged 65 and over dispensed 5 or more long-term medications per 1000 population</v>
          </cell>
          <cell r="J470" t="str">
            <v>SFTY</v>
          </cell>
          <cell r="K470" t="str">
            <v>SafePrescribing</v>
          </cell>
          <cell r="M470" t="str">
            <v>ACTHBD</v>
          </cell>
          <cell r="N470" t="str">
            <v>P</v>
          </cell>
          <cell r="O470" t="str">
            <v>Rate</v>
          </cell>
          <cell r="Q470" t="str">
            <v>Y</v>
          </cell>
          <cell r="R470" t="str">
            <v>Hawke’s Bay DHB</v>
          </cell>
          <cell r="T470">
            <v>1000</v>
          </cell>
          <cell r="U470" t="str">
            <v>TS</v>
          </cell>
          <cell r="V470">
            <v>0</v>
          </cell>
          <cell r="W470" t="str">
            <v>Low</v>
          </cell>
          <cell r="X470">
            <v>338.28072068</v>
          </cell>
          <cell r="Y470" t="str">
            <v>LastPeriod</v>
          </cell>
          <cell r="Z470" t="str">
            <v>Better</v>
          </cell>
          <cell r="AA470">
            <v>353.59037513999999</v>
          </cell>
          <cell r="AB470">
            <v>347.85453942999999</v>
          </cell>
          <cell r="AC470">
            <v>41640</v>
          </cell>
          <cell r="AD470">
            <v>42736</v>
          </cell>
          <cell r="AE470" t="str">
            <v>Dom</v>
          </cell>
          <cell r="AF470" t="str">
            <v>people</v>
          </cell>
          <cell r="AH470">
            <v>131.25</v>
          </cell>
          <cell r="AJ470">
            <v>-0.659345815</v>
          </cell>
          <cell r="AL470">
            <v>0.75183980699999997</v>
          </cell>
          <cell r="AM470">
            <v>2</v>
          </cell>
          <cell r="AN470" t="str">
            <v>SFTY12</v>
          </cell>
          <cell r="AO470" t="str">
            <v>Contributory safe prescribing</v>
          </cell>
          <cell r="AP470" t="str">
            <v>https://www.hqsc.govt.nz/our-programmes/health-quality-evaluation/projects/atlas-of-healthcare-variation/polypharmacy/</v>
          </cell>
          <cell r="AQ470" t="str">
            <v>https://www.hqsc.govt.nz/our-programmes/health-quality-evaluation/projects/atlas-of-healthcare-variation/</v>
          </cell>
          <cell r="AR470">
            <v>0</v>
          </cell>
          <cell r="AS470" t="str">
            <v>N</v>
          </cell>
          <cell r="AT470">
            <v>338.28072068</v>
          </cell>
          <cell r="AU470">
            <v>9.5738187541999995</v>
          </cell>
          <cell r="AV470">
            <v>91.658005537999998</v>
          </cell>
          <cell r="AW470">
            <v>37.607244612000002</v>
          </cell>
          <cell r="AX470">
            <v>20</v>
          </cell>
          <cell r="AY470">
            <v>0.25</v>
          </cell>
          <cell r="AZ470" t="str">
            <v>Low</v>
          </cell>
          <cell r="BA470">
            <v>0.25</v>
          </cell>
          <cell r="BB470">
            <v>0.25</v>
          </cell>
          <cell r="BC470">
            <v>2.25</v>
          </cell>
          <cell r="BD470" t="str">
            <v>Worse</v>
          </cell>
          <cell r="BF470">
            <v>-1.483528084</v>
          </cell>
          <cell r="BH470">
            <v>1.6916395658000001</v>
          </cell>
          <cell r="BK470">
            <v>-1.483528084</v>
          </cell>
          <cell r="BL470">
            <v>1.6916395658000001</v>
          </cell>
          <cell r="BM470">
            <v>0.25</v>
          </cell>
          <cell r="BN470">
            <v>0.25</v>
          </cell>
          <cell r="BO470">
            <v>338.28</v>
          </cell>
          <cell r="BP470" t="str">
            <v>Worse than national by 0.25 Z Score</v>
          </cell>
          <cell r="BQ470" t="str">
            <v>Measure NZ: 338.28</v>
          </cell>
          <cell r="BR470" t="str">
            <v>Annual report of year 2017</v>
          </cell>
          <cell r="BS470" t="str">
            <v>Annual report of year 2014</v>
          </cell>
          <cell r="BT470" t="str">
            <v>Annual report</v>
          </cell>
          <cell r="BU470">
            <v>43708</v>
          </cell>
        </row>
        <row r="471">
          <cell r="A471" t="str">
            <v>Disp5+Meds</v>
          </cell>
          <cell r="B471">
            <v>92</v>
          </cell>
          <cell r="C471">
            <v>42736</v>
          </cell>
          <cell r="D471" t="str">
            <v>Ann</v>
          </cell>
          <cell r="F471">
            <v>21420</v>
          </cell>
          <cell r="G471">
            <v>8346.75</v>
          </cell>
          <cell r="H471">
            <v>389.67086834999998</v>
          </cell>
          <cell r="I471" t="str">
            <v>Number of people aged 65 and over dispensed 5 or more long-term medications per 1000 population</v>
          </cell>
          <cell r="J471" t="str">
            <v>SFTY</v>
          </cell>
          <cell r="K471" t="str">
            <v>SafePrescribing</v>
          </cell>
          <cell r="M471" t="str">
            <v>ACTHBD</v>
          </cell>
          <cell r="N471" t="str">
            <v>P</v>
          </cell>
          <cell r="O471" t="str">
            <v>Rate</v>
          </cell>
          <cell r="Q471" t="str">
            <v>Y</v>
          </cell>
          <cell r="R471" t="str">
            <v>Hutt Valley DHB</v>
          </cell>
          <cell r="T471">
            <v>1000</v>
          </cell>
          <cell r="U471" t="str">
            <v>TS</v>
          </cell>
          <cell r="V471">
            <v>0</v>
          </cell>
          <cell r="W471" t="str">
            <v>Low</v>
          </cell>
          <cell r="X471">
            <v>338.28072068</v>
          </cell>
          <cell r="Y471" t="str">
            <v>LastPeriod</v>
          </cell>
          <cell r="Z471" t="str">
            <v>Worse</v>
          </cell>
          <cell r="AA471">
            <v>366.13704071000001</v>
          </cell>
          <cell r="AB471">
            <v>389.67086834999998</v>
          </cell>
          <cell r="AC471">
            <v>41640</v>
          </cell>
          <cell r="AD471">
            <v>42736</v>
          </cell>
          <cell r="AE471" t="str">
            <v>Dom</v>
          </cell>
          <cell r="AF471" t="str">
            <v>people</v>
          </cell>
          <cell r="AH471">
            <v>131.25</v>
          </cell>
          <cell r="AJ471">
            <v>-0.659345815</v>
          </cell>
          <cell r="AL471">
            <v>0.75183980699999997</v>
          </cell>
          <cell r="AM471">
            <v>2</v>
          </cell>
          <cell r="AN471" t="str">
            <v>SFTY12</v>
          </cell>
          <cell r="AO471" t="str">
            <v>Contributory safe prescribing</v>
          </cell>
          <cell r="AP471" t="str">
            <v>https://www.hqsc.govt.nz/our-programmes/health-quality-evaluation/projects/atlas-of-healthcare-variation/polypharmacy/</v>
          </cell>
          <cell r="AQ471" t="str">
            <v>https://www.hqsc.govt.nz/our-programmes/health-quality-evaluation/projects/atlas-of-healthcare-variation/</v>
          </cell>
          <cell r="AR471">
            <v>0</v>
          </cell>
          <cell r="AS471" t="str">
            <v>N</v>
          </cell>
          <cell r="AT471">
            <v>338.28072068</v>
          </cell>
          <cell r="AU471">
            <v>51.390147671000001</v>
          </cell>
          <cell r="AV471">
            <v>2640.9472777000001</v>
          </cell>
          <cell r="AW471">
            <v>37.607244612000002</v>
          </cell>
          <cell r="AX471">
            <v>20</v>
          </cell>
          <cell r="AY471">
            <v>1.37</v>
          </cell>
          <cell r="AZ471" t="str">
            <v>Low</v>
          </cell>
          <cell r="BA471">
            <v>1.37</v>
          </cell>
          <cell r="BB471">
            <v>1.37</v>
          </cell>
          <cell r="BC471">
            <v>3.1850000000000001</v>
          </cell>
          <cell r="BD471" t="str">
            <v>Worse</v>
          </cell>
          <cell r="BF471">
            <v>-2.1000164209999999</v>
          </cell>
          <cell r="BH471">
            <v>2.3946097853000001</v>
          </cell>
          <cell r="BK471">
            <v>-2.1000164209999999</v>
          </cell>
          <cell r="BL471">
            <v>2.3946097853000001</v>
          </cell>
          <cell r="BM471">
            <v>1.37</v>
          </cell>
          <cell r="BN471">
            <v>1.37</v>
          </cell>
          <cell r="BO471">
            <v>338.28</v>
          </cell>
          <cell r="BP471" t="str">
            <v>Worse than national by 1.37 Z Score</v>
          </cell>
          <cell r="BQ471" t="str">
            <v>Measure NZ: 338.28</v>
          </cell>
          <cell r="BR471" t="str">
            <v>Annual report of year 2017</v>
          </cell>
          <cell r="BS471" t="str">
            <v>Annual report of year 2014</v>
          </cell>
          <cell r="BT471" t="str">
            <v>Annual report</v>
          </cell>
          <cell r="BU471">
            <v>43708</v>
          </cell>
        </row>
        <row r="472">
          <cell r="A472" t="str">
            <v>Disp5+Meds</v>
          </cell>
          <cell r="B472">
            <v>42</v>
          </cell>
          <cell r="C472">
            <v>42736</v>
          </cell>
          <cell r="D472" t="str">
            <v>Ann</v>
          </cell>
          <cell r="F472">
            <v>17010</v>
          </cell>
          <cell r="G472">
            <v>5781.25</v>
          </cell>
          <cell r="H472">
            <v>339.87360375999998</v>
          </cell>
          <cell r="I472" t="str">
            <v>Number of people aged 65 and over dispensed 5 or more long-term medications per 1000 population</v>
          </cell>
          <cell r="J472" t="str">
            <v>SFTY</v>
          </cell>
          <cell r="K472" t="str">
            <v>SafePrescribing</v>
          </cell>
          <cell r="M472" t="str">
            <v>ACTHBD</v>
          </cell>
          <cell r="N472" t="str">
            <v>P</v>
          </cell>
          <cell r="O472" t="str">
            <v>Rate</v>
          </cell>
          <cell r="Q472" t="str">
            <v>Y</v>
          </cell>
          <cell r="R472" t="str">
            <v>Lakes DHB</v>
          </cell>
          <cell r="T472">
            <v>1000</v>
          </cell>
          <cell r="U472" t="str">
            <v>TS</v>
          </cell>
          <cell r="V472">
            <v>0</v>
          </cell>
          <cell r="W472" t="str">
            <v>Low</v>
          </cell>
          <cell r="X472">
            <v>338.28072068</v>
          </cell>
          <cell r="Y472" t="str">
            <v>LastPeriod</v>
          </cell>
          <cell r="Z472" t="str">
            <v>Worse</v>
          </cell>
          <cell r="AA472">
            <v>335.93647675</v>
          </cell>
          <cell r="AB472">
            <v>339.87360375999998</v>
          </cell>
          <cell r="AC472">
            <v>41640</v>
          </cell>
          <cell r="AD472">
            <v>42736</v>
          </cell>
          <cell r="AE472" t="str">
            <v>Dom</v>
          </cell>
          <cell r="AF472" t="str">
            <v>people</v>
          </cell>
          <cell r="AH472">
            <v>131.25</v>
          </cell>
          <cell r="AJ472">
            <v>-0.659345815</v>
          </cell>
          <cell r="AL472">
            <v>0.75183980699999997</v>
          </cell>
          <cell r="AM472">
            <v>2</v>
          </cell>
          <cell r="AN472" t="str">
            <v>SFTY12</v>
          </cell>
          <cell r="AO472" t="str">
            <v>Contributory safe prescribing</v>
          </cell>
          <cell r="AP472" t="str">
            <v>https://www.hqsc.govt.nz/our-programmes/health-quality-evaluation/projects/atlas-of-healthcare-variation/polypharmacy/</v>
          </cell>
          <cell r="AQ472" t="str">
            <v>https://www.hqsc.govt.nz/our-programmes/health-quality-evaluation/projects/atlas-of-healthcare-variation/</v>
          </cell>
          <cell r="AR472">
            <v>0</v>
          </cell>
          <cell r="AS472" t="str">
            <v>N</v>
          </cell>
          <cell r="AT472">
            <v>338.28072068</v>
          </cell>
          <cell r="AU472">
            <v>1.5928830866000001</v>
          </cell>
          <cell r="AV472">
            <v>2.5372765276</v>
          </cell>
          <cell r="AW472">
            <v>37.607244612000002</v>
          </cell>
          <cell r="AX472">
            <v>20</v>
          </cell>
          <cell r="AY472">
            <v>0.04</v>
          </cell>
          <cell r="AZ472" t="str">
            <v>Low</v>
          </cell>
          <cell r="BA472">
            <v>0.04</v>
          </cell>
          <cell r="BB472">
            <v>0.04</v>
          </cell>
          <cell r="BC472">
            <v>2.04</v>
          </cell>
          <cell r="BD472" t="str">
            <v>Worse</v>
          </cell>
          <cell r="BF472">
            <v>-1.3450654630000001</v>
          </cell>
          <cell r="BH472">
            <v>1.5337532062999999</v>
          </cell>
          <cell r="BK472">
            <v>-1.3450654630000001</v>
          </cell>
          <cell r="BL472">
            <v>1.5337532062999999</v>
          </cell>
          <cell r="BM472">
            <v>0.04</v>
          </cell>
          <cell r="BN472">
            <v>0.04</v>
          </cell>
          <cell r="BO472">
            <v>338.28</v>
          </cell>
          <cell r="BP472" t="str">
            <v>Worse than national by 0.04 Z Score</v>
          </cell>
          <cell r="BQ472" t="str">
            <v>Measure NZ: 338.28</v>
          </cell>
          <cell r="BR472" t="str">
            <v>Annual report of year 2017</v>
          </cell>
          <cell r="BS472" t="str">
            <v>Annual report of year 2014</v>
          </cell>
          <cell r="BT472" t="str">
            <v>Annual report</v>
          </cell>
          <cell r="BU472">
            <v>43708</v>
          </cell>
        </row>
        <row r="473">
          <cell r="A473" t="str">
            <v>Disp5+Meds</v>
          </cell>
          <cell r="B473">
            <v>81</v>
          </cell>
          <cell r="C473">
            <v>42736</v>
          </cell>
          <cell r="D473" t="str">
            <v>Ann</v>
          </cell>
          <cell r="F473">
            <v>30830</v>
          </cell>
          <cell r="G473">
            <v>11811</v>
          </cell>
          <cell r="H473">
            <v>383.10087577000002</v>
          </cell>
          <cell r="I473" t="str">
            <v>Number of people aged 65 and over dispensed 5 or more long-term medications per 1000 population</v>
          </cell>
          <cell r="J473" t="str">
            <v>SFTY</v>
          </cell>
          <cell r="K473" t="str">
            <v>SafePrescribing</v>
          </cell>
          <cell r="M473" t="str">
            <v>ACTHBD</v>
          </cell>
          <cell r="N473" t="str">
            <v>P</v>
          </cell>
          <cell r="O473" t="str">
            <v>Rate</v>
          </cell>
          <cell r="Q473" t="str">
            <v>Y</v>
          </cell>
          <cell r="R473" t="str">
            <v>MidCentral DHB</v>
          </cell>
          <cell r="T473">
            <v>1000</v>
          </cell>
          <cell r="U473" t="str">
            <v>TS</v>
          </cell>
          <cell r="V473">
            <v>0</v>
          </cell>
          <cell r="W473" t="str">
            <v>Low</v>
          </cell>
          <cell r="X473">
            <v>338.28072068</v>
          </cell>
          <cell r="Y473" t="str">
            <v>LastPeriod</v>
          </cell>
          <cell r="Z473" t="str">
            <v>Worse</v>
          </cell>
          <cell r="AA473">
            <v>370.06520972999999</v>
          </cell>
          <cell r="AB473">
            <v>383.10087577000002</v>
          </cell>
          <cell r="AC473">
            <v>41640</v>
          </cell>
          <cell r="AD473">
            <v>42736</v>
          </cell>
          <cell r="AE473" t="str">
            <v>Dom</v>
          </cell>
          <cell r="AF473" t="str">
            <v>people</v>
          </cell>
          <cell r="AH473">
            <v>131.25</v>
          </cell>
          <cell r="AJ473">
            <v>-0.659345815</v>
          </cell>
          <cell r="AL473">
            <v>0.75183980699999997</v>
          </cell>
          <cell r="AM473">
            <v>2</v>
          </cell>
          <cell r="AN473" t="str">
            <v>SFTY12</v>
          </cell>
          <cell r="AO473" t="str">
            <v>Contributory safe prescribing</v>
          </cell>
          <cell r="AP473" t="str">
            <v>https://www.hqsc.govt.nz/our-programmes/health-quality-evaluation/projects/atlas-of-healthcare-variation/polypharmacy/</v>
          </cell>
          <cell r="AQ473" t="str">
            <v>https://www.hqsc.govt.nz/our-programmes/health-quality-evaluation/projects/atlas-of-healthcare-variation/</v>
          </cell>
          <cell r="AR473">
            <v>0</v>
          </cell>
          <cell r="AS473" t="str">
            <v>N</v>
          </cell>
          <cell r="AT473">
            <v>338.28072068</v>
          </cell>
          <cell r="AU473">
            <v>44.820155094</v>
          </cell>
          <cell r="AV473">
            <v>2008.8463027</v>
          </cell>
          <cell r="AW473">
            <v>37.607244612000002</v>
          </cell>
          <cell r="AX473">
            <v>20</v>
          </cell>
          <cell r="AY473">
            <v>1.19</v>
          </cell>
          <cell r="AZ473" t="str">
            <v>Low</v>
          </cell>
          <cell r="BA473">
            <v>1.19</v>
          </cell>
          <cell r="BB473">
            <v>1.19</v>
          </cell>
          <cell r="BC473">
            <v>3.0950000000000002</v>
          </cell>
          <cell r="BD473" t="str">
            <v>Worse</v>
          </cell>
          <cell r="BF473">
            <v>-2.0406752969999999</v>
          </cell>
          <cell r="BH473">
            <v>2.3269442027</v>
          </cell>
          <cell r="BK473">
            <v>-2.0406752969999999</v>
          </cell>
          <cell r="BL473">
            <v>2.3269442027</v>
          </cell>
          <cell r="BM473">
            <v>1.19</v>
          </cell>
          <cell r="BN473">
            <v>1.19</v>
          </cell>
          <cell r="BO473">
            <v>338.28</v>
          </cell>
          <cell r="BP473" t="str">
            <v>Worse than national by 1.19 Z Score</v>
          </cell>
          <cell r="BQ473" t="str">
            <v>Measure NZ: 338.28</v>
          </cell>
          <cell r="BR473" t="str">
            <v>Annual report of year 2017</v>
          </cell>
          <cell r="BS473" t="str">
            <v>Annual report of year 2014</v>
          </cell>
          <cell r="BT473" t="str">
            <v>Annual report</v>
          </cell>
          <cell r="BU473">
            <v>43708</v>
          </cell>
        </row>
        <row r="474">
          <cell r="A474" t="str">
            <v>Disp5+Meds</v>
          </cell>
          <cell r="B474">
            <v>101</v>
          </cell>
          <cell r="C474">
            <v>42736</v>
          </cell>
          <cell r="D474" t="str">
            <v>Ann</v>
          </cell>
          <cell r="F474">
            <v>30870</v>
          </cell>
          <cell r="G474">
            <v>9657.75</v>
          </cell>
          <cell r="H474">
            <v>312.85228376999999</v>
          </cell>
          <cell r="I474" t="str">
            <v>Number of people aged 65 and over dispensed 5 or more long-term medications per 1000 population</v>
          </cell>
          <cell r="J474" t="str">
            <v>SFTY</v>
          </cell>
          <cell r="K474" t="str">
            <v>SafePrescribing</v>
          </cell>
          <cell r="M474" t="str">
            <v>ACTHBD</v>
          </cell>
          <cell r="N474" t="str">
            <v>P</v>
          </cell>
          <cell r="O474" t="str">
            <v>Rate</v>
          </cell>
          <cell r="Q474" t="str">
            <v>Y</v>
          </cell>
          <cell r="R474" t="str">
            <v>Nelson Marlborough DHB</v>
          </cell>
          <cell r="T474">
            <v>1000</v>
          </cell>
          <cell r="U474" t="str">
            <v>TS</v>
          </cell>
          <cell r="V474">
            <v>0</v>
          </cell>
          <cell r="W474" t="str">
            <v>Low</v>
          </cell>
          <cell r="X474">
            <v>338.28072068</v>
          </cell>
          <cell r="Y474" t="str">
            <v>LastPeriod</v>
          </cell>
          <cell r="Z474" t="str">
            <v>Better</v>
          </cell>
          <cell r="AA474">
            <v>329.72139117</v>
          </cell>
          <cell r="AB474">
            <v>312.85228376999999</v>
          </cell>
          <cell r="AC474">
            <v>41640</v>
          </cell>
          <cell r="AD474">
            <v>42736</v>
          </cell>
          <cell r="AE474" t="str">
            <v>Dom</v>
          </cell>
          <cell r="AF474" t="str">
            <v>people</v>
          </cell>
          <cell r="AH474">
            <v>131.25</v>
          </cell>
          <cell r="AJ474">
            <v>-0.659345815</v>
          </cell>
          <cell r="AL474">
            <v>0.75183980699999997</v>
          </cell>
          <cell r="AM474">
            <v>2</v>
          </cell>
          <cell r="AN474" t="str">
            <v>SFTY12</v>
          </cell>
          <cell r="AO474" t="str">
            <v>Contributory safe prescribing</v>
          </cell>
          <cell r="AP474" t="str">
            <v>https://www.hqsc.govt.nz/our-programmes/health-quality-evaluation/projects/atlas-of-healthcare-variation/polypharmacy/</v>
          </cell>
          <cell r="AQ474" t="str">
            <v>https://www.hqsc.govt.nz/our-programmes/health-quality-evaluation/projects/atlas-of-healthcare-variation/</v>
          </cell>
          <cell r="AR474">
            <v>0</v>
          </cell>
          <cell r="AS474" t="str">
            <v>N</v>
          </cell>
          <cell r="AT474">
            <v>338.28072068</v>
          </cell>
          <cell r="AU474">
            <v>-25.428436909999999</v>
          </cell>
          <cell r="AV474">
            <v>646.60540344000003</v>
          </cell>
          <cell r="AW474">
            <v>37.607244612000002</v>
          </cell>
          <cell r="AX474">
            <v>20</v>
          </cell>
          <cell r="AY474">
            <v>-0.68</v>
          </cell>
          <cell r="AZ474" t="str">
            <v>Low</v>
          </cell>
          <cell r="BA474">
            <v>-0.68</v>
          </cell>
          <cell r="BB474">
            <v>-0.68</v>
          </cell>
          <cell r="BC474">
            <v>1.32</v>
          </cell>
          <cell r="BD474" t="str">
            <v>Better</v>
          </cell>
          <cell r="BF474">
            <v>-0.87033647599999997</v>
          </cell>
          <cell r="BH474">
            <v>0.99242854520000001</v>
          </cell>
          <cell r="BK474">
            <v>-0.87033647599999997</v>
          </cell>
          <cell r="BL474">
            <v>0.99242854520000001</v>
          </cell>
          <cell r="BM474">
            <v>0.68</v>
          </cell>
          <cell r="BN474">
            <v>0.68</v>
          </cell>
          <cell r="BO474">
            <v>338.28</v>
          </cell>
          <cell r="BP474" t="str">
            <v>Better than national by 0.68 Z Score</v>
          </cell>
          <cell r="BQ474" t="str">
            <v>Measure NZ: 338.28</v>
          </cell>
          <cell r="BR474" t="str">
            <v>Annual report of year 2017</v>
          </cell>
          <cell r="BS474" t="str">
            <v>Annual report of year 2014</v>
          </cell>
          <cell r="BT474" t="str">
            <v>Annual report</v>
          </cell>
          <cell r="BU474">
            <v>43708</v>
          </cell>
        </row>
        <row r="475">
          <cell r="A475" t="str">
            <v>Disp5+Meds</v>
          </cell>
          <cell r="B475">
            <v>200</v>
          </cell>
          <cell r="C475">
            <v>42736</v>
          </cell>
          <cell r="D475" t="str">
            <v>Ann</v>
          </cell>
          <cell r="F475">
            <v>723210</v>
          </cell>
          <cell r="G475">
            <v>244648</v>
          </cell>
          <cell r="H475">
            <v>338.28072068</v>
          </cell>
          <cell r="I475" t="str">
            <v>Number of people aged 65 and over dispensed 5 or more long-term medications per 1000 population</v>
          </cell>
          <cell r="J475" t="str">
            <v>SFTY</v>
          </cell>
          <cell r="K475" t="str">
            <v>SafePrescribing</v>
          </cell>
          <cell r="M475" t="str">
            <v>ACTHBD</v>
          </cell>
          <cell r="N475" t="str">
            <v>P</v>
          </cell>
          <cell r="O475" t="str">
            <v>Rate</v>
          </cell>
          <cell r="Q475" t="str">
            <v>Y</v>
          </cell>
          <cell r="R475" t="str">
            <v>New Zealand</v>
          </cell>
          <cell r="T475">
            <v>1000</v>
          </cell>
          <cell r="U475" t="str">
            <v>TS</v>
          </cell>
          <cell r="V475">
            <v>0</v>
          </cell>
          <cell r="W475" t="str">
            <v>Low</v>
          </cell>
          <cell r="X475">
            <v>338.28072068</v>
          </cell>
          <cell r="Y475" t="str">
            <v>LastPeriod</v>
          </cell>
          <cell r="Z475" t="str">
            <v>Better</v>
          </cell>
          <cell r="AA475">
            <v>349.14468913000002</v>
          </cell>
          <cell r="AB475">
            <v>338.28072068</v>
          </cell>
          <cell r="AC475">
            <v>41640</v>
          </cell>
          <cell r="AD475">
            <v>42736</v>
          </cell>
          <cell r="AE475" t="str">
            <v>Dom</v>
          </cell>
          <cell r="AF475" t="str">
            <v>people</v>
          </cell>
          <cell r="AH475">
            <v>131.25</v>
          </cell>
          <cell r="AJ475">
            <v>-0.659345815</v>
          </cell>
          <cell r="AL475">
            <v>0.75183980699999997</v>
          </cell>
          <cell r="AM475">
            <v>2</v>
          </cell>
          <cell r="AN475" t="str">
            <v>SFTY12</v>
          </cell>
          <cell r="AO475" t="str">
            <v>Contributory safe prescribing</v>
          </cell>
          <cell r="AP475" t="str">
            <v>https://www.hqsc.govt.nz/our-programmes/health-quality-evaluation/projects/atlas-of-healthcare-variation/polypharmacy/</v>
          </cell>
          <cell r="AQ475" t="str">
            <v>https://www.hqsc.govt.nz/our-programmes/health-quality-evaluation/projects/atlas-of-healthcare-variation/</v>
          </cell>
          <cell r="AR475">
            <v>0</v>
          </cell>
          <cell r="AS475" t="str">
            <v>N</v>
          </cell>
          <cell r="AT475">
            <v>338.28072068</v>
          </cell>
          <cell r="AU475">
            <v>0</v>
          </cell>
          <cell r="AV475">
            <v>0</v>
          </cell>
          <cell r="AW475">
            <v>37.607244612000002</v>
          </cell>
          <cell r="AX475">
            <v>20</v>
          </cell>
          <cell r="AY475">
            <v>0</v>
          </cell>
          <cell r="AZ475" t="str">
            <v>Low</v>
          </cell>
          <cell r="BA475">
            <v>0</v>
          </cell>
          <cell r="BB475">
            <v>0</v>
          </cell>
          <cell r="BC475">
            <v>2</v>
          </cell>
          <cell r="BD475" t="str">
            <v>Same</v>
          </cell>
          <cell r="BF475">
            <v>-1.31869163</v>
          </cell>
          <cell r="BH475">
            <v>1.5036796139999999</v>
          </cell>
          <cell r="BK475">
            <v>-1.31869163</v>
          </cell>
          <cell r="BL475">
            <v>1.5036796139999999</v>
          </cell>
          <cell r="BM475">
            <v>0</v>
          </cell>
          <cell r="BN475">
            <v>0</v>
          </cell>
          <cell r="BO475">
            <v>338.28</v>
          </cell>
          <cell r="BP475" t="str">
            <v>National average</v>
          </cell>
          <cell r="BQ475" t="str">
            <v>Measure NZ: 338.28</v>
          </cell>
          <cell r="BR475" t="str">
            <v>Annual report of year 2017</v>
          </cell>
          <cell r="BS475" t="str">
            <v>Annual report of year 2014</v>
          </cell>
          <cell r="BT475" t="str">
            <v>Annual report</v>
          </cell>
          <cell r="BU475">
            <v>43708</v>
          </cell>
        </row>
        <row r="476">
          <cell r="A476" t="str">
            <v>Disp5+Meds</v>
          </cell>
          <cell r="B476">
            <v>11</v>
          </cell>
          <cell r="C476">
            <v>42736</v>
          </cell>
          <cell r="D476" t="str">
            <v>Ann</v>
          </cell>
          <cell r="F476">
            <v>33780</v>
          </cell>
          <cell r="G476">
            <v>11153.25</v>
          </cell>
          <cell r="H476">
            <v>330.17317939999998</v>
          </cell>
          <cell r="I476" t="str">
            <v>Number of people aged 65 and over dispensed 5 or more long-term medications per 1000 population</v>
          </cell>
          <cell r="J476" t="str">
            <v>SFTY</v>
          </cell>
          <cell r="K476" t="str">
            <v>SafePrescribing</v>
          </cell>
          <cell r="M476" t="str">
            <v>ACTHBD</v>
          </cell>
          <cell r="N476" t="str">
            <v>P</v>
          </cell>
          <cell r="O476" t="str">
            <v>Rate</v>
          </cell>
          <cell r="Q476" t="str">
            <v>Y</v>
          </cell>
          <cell r="R476" t="str">
            <v>Northland DHB</v>
          </cell>
          <cell r="T476">
            <v>1000</v>
          </cell>
          <cell r="U476" t="str">
            <v>TS</v>
          </cell>
          <cell r="V476">
            <v>0</v>
          </cell>
          <cell r="W476" t="str">
            <v>Low</v>
          </cell>
          <cell r="X476">
            <v>338.28072068</v>
          </cell>
          <cell r="Y476" t="str">
            <v>LastPeriod</v>
          </cell>
          <cell r="Z476" t="str">
            <v>Worse</v>
          </cell>
          <cell r="AA476">
            <v>326.61346286999998</v>
          </cell>
          <cell r="AB476">
            <v>330.17317939999998</v>
          </cell>
          <cell r="AC476">
            <v>41640</v>
          </cell>
          <cell r="AD476">
            <v>42736</v>
          </cell>
          <cell r="AE476" t="str">
            <v>Dom</v>
          </cell>
          <cell r="AF476" t="str">
            <v>people</v>
          </cell>
          <cell r="AH476">
            <v>131.25</v>
          </cell>
          <cell r="AJ476">
            <v>-0.659345815</v>
          </cell>
          <cell r="AL476">
            <v>0.75183980699999997</v>
          </cell>
          <cell r="AM476">
            <v>2</v>
          </cell>
          <cell r="AN476" t="str">
            <v>SFTY12</v>
          </cell>
          <cell r="AO476" t="str">
            <v>Contributory safe prescribing</v>
          </cell>
          <cell r="AP476" t="str">
            <v>https://www.hqsc.govt.nz/our-programmes/health-quality-evaluation/projects/atlas-of-healthcare-variation/polypharmacy/</v>
          </cell>
          <cell r="AQ476" t="str">
            <v>https://www.hqsc.govt.nz/our-programmes/health-quality-evaluation/projects/atlas-of-healthcare-variation/</v>
          </cell>
          <cell r="AR476">
            <v>0</v>
          </cell>
          <cell r="AS476" t="str">
            <v>N</v>
          </cell>
          <cell r="AT476">
            <v>338.28072068</v>
          </cell>
          <cell r="AU476">
            <v>-8.1075412799999995</v>
          </cell>
          <cell r="AV476">
            <v>65.732225603000003</v>
          </cell>
          <cell r="AW476">
            <v>37.607244612000002</v>
          </cell>
          <cell r="AX476">
            <v>20</v>
          </cell>
          <cell r="AY476">
            <v>-0.22</v>
          </cell>
          <cell r="AZ476" t="str">
            <v>Low</v>
          </cell>
          <cell r="BA476">
            <v>-0.22</v>
          </cell>
          <cell r="BB476">
            <v>-0.22</v>
          </cell>
          <cell r="BC476">
            <v>1.78</v>
          </cell>
          <cell r="BD476" t="str">
            <v>Better</v>
          </cell>
          <cell r="BF476">
            <v>-1.1736355510000001</v>
          </cell>
          <cell r="BH476">
            <v>1.3382748565</v>
          </cell>
          <cell r="BK476">
            <v>-1.1736355510000001</v>
          </cell>
          <cell r="BL476">
            <v>1.3382748565</v>
          </cell>
          <cell r="BM476">
            <v>0.22</v>
          </cell>
          <cell r="BN476">
            <v>0.22</v>
          </cell>
          <cell r="BO476">
            <v>338.28</v>
          </cell>
          <cell r="BP476" t="str">
            <v>Better than national by 0.22 Z Score</v>
          </cell>
          <cell r="BQ476" t="str">
            <v>Measure NZ: 338.28</v>
          </cell>
          <cell r="BR476" t="str">
            <v>Annual report of year 2017</v>
          </cell>
          <cell r="BS476" t="str">
            <v>Annual report of year 2014</v>
          </cell>
          <cell r="BT476" t="str">
            <v>Annual report</v>
          </cell>
          <cell r="BU476">
            <v>43708</v>
          </cell>
        </row>
        <row r="477">
          <cell r="A477" t="str">
            <v>Disp5+Meds</v>
          </cell>
          <cell r="B477">
            <v>123</v>
          </cell>
          <cell r="C477">
            <v>42736</v>
          </cell>
          <cell r="D477" t="str">
            <v>Ann</v>
          </cell>
          <cell r="F477">
            <v>12890</v>
          </cell>
          <cell r="G477">
            <v>4981.75</v>
          </cell>
          <cell r="H477">
            <v>386.48176881000001</v>
          </cell>
          <cell r="I477" t="str">
            <v>Number of people aged 65 and over dispensed 5 or more long-term medications per 1000 population</v>
          </cell>
          <cell r="J477" t="str">
            <v>SFTY</v>
          </cell>
          <cell r="K477" t="str">
            <v>SafePrescribing</v>
          </cell>
          <cell r="M477" t="str">
            <v>ACTHBD</v>
          </cell>
          <cell r="N477" t="str">
            <v>P</v>
          </cell>
          <cell r="O477" t="str">
            <v>Rate</v>
          </cell>
          <cell r="Q477" t="str">
            <v>Y</v>
          </cell>
          <cell r="R477" t="str">
            <v>South Canterbury DHB</v>
          </cell>
          <cell r="T477">
            <v>1000</v>
          </cell>
          <cell r="U477" t="str">
            <v>TS</v>
          </cell>
          <cell r="V477">
            <v>0</v>
          </cell>
          <cell r="W477" t="str">
            <v>Low</v>
          </cell>
          <cell r="X477">
            <v>338.28072068</v>
          </cell>
          <cell r="Y477" t="str">
            <v>LastPeriod</v>
          </cell>
          <cell r="Z477" t="str">
            <v>Worse</v>
          </cell>
          <cell r="AA477">
            <v>378.67346938999998</v>
          </cell>
          <cell r="AB477">
            <v>386.48176881000001</v>
          </cell>
          <cell r="AC477">
            <v>41640</v>
          </cell>
          <cell r="AD477">
            <v>42736</v>
          </cell>
          <cell r="AE477" t="str">
            <v>Dom</v>
          </cell>
          <cell r="AF477" t="str">
            <v>people</v>
          </cell>
          <cell r="AH477">
            <v>131.25</v>
          </cell>
          <cell r="AJ477">
            <v>-0.659345815</v>
          </cell>
          <cell r="AL477">
            <v>0.75183980699999997</v>
          </cell>
          <cell r="AM477">
            <v>2</v>
          </cell>
          <cell r="AN477" t="str">
            <v>SFTY12</v>
          </cell>
          <cell r="AO477" t="str">
            <v>Contributory safe prescribing</v>
          </cell>
          <cell r="AP477" t="str">
            <v>https://www.hqsc.govt.nz/our-programmes/health-quality-evaluation/projects/atlas-of-healthcare-variation/polypharmacy/</v>
          </cell>
          <cell r="AQ477" t="str">
            <v>https://www.hqsc.govt.nz/our-programmes/health-quality-evaluation/projects/atlas-of-healthcare-variation/</v>
          </cell>
          <cell r="AR477">
            <v>0</v>
          </cell>
          <cell r="AS477" t="str">
            <v>N</v>
          </cell>
          <cell r="AT477">
            <v>338.28072068</v>
          </cell>
          <cell r="AU477">
            <v>48.201048137000001</v>
          </cell>
          <cell r="AV477">
            <v>2323.3410414999998</v>
          </cell>
          <cell r="AW477">
            <v>37.607244612000002</v>
          </cell>
          <cell r="AX477">
            <v>20</v>
          </cell>
          <cell r="AY477">
            <v>1.28</v>
          </cell>
          <cell r="AZ477" t="str">
            <v>Low</v>
          </cell>
          <cell r="BA477">
            <v>1.28</v>
          </cell>
          <cell r="BB477">
            <v>1.28</v>
          </cell>
          <cell r="BC477">
            <v>3.14</v>
          </cell>
          <cell r="BD477" t="str">
            <v>Worse</v>
          </cell>
          <cell r="BF477">
            <v>-2.0703458590000001</v>
          </cell>
          <cell r="BH477">
            <v>2.3607769940000001</v>
          </cell>
          <cell r="BK477">
            <v>-2.0703458590000001</v>
          </cell>
          <cell r="BL477">
            <v>2.3607769940000001</v>
          </cell>
          <cell r="BM477">
            <v>1.28</v>
          </cell>
          <cell r="BN477">
            <v>1.28</v>
          </cell>
          <cell r="BO477">
            <v>338.28</v>
          </cell>
          <cell r="BP477" t="str">
            <v>Worse than national by 1.28 Z Score</v>
          </cell>
          <cell r="BQ477" t="str">
            <v>Measure NZ: 338.28</v>
          </cell>
          <cell r="BR477" t="str">
            <v>Annual report of year 2017</v>
          </cell>
          <cell r="BS477" t="str">
            <v>Annual report of year 2014</v>
          </cell>
          <cell r="BT477" t="str">
            <v>Annual report</v>
          </cell>
          <cell r="BU477">
            <v>43708</v>
          </cell>
        </row>
        <row r="478">
          <cell r="A478" t="str">
            <v>Disp5+Meds</v>
          </cell>
          <cell r="B478">
            <v>160</v>
          </cell>
          <cell r="C478">
            <v>42736</v>
          </cell>
          <cell r="D478" t="str">
            <v>Ann</v>
          </cell>
          <cell r="F478">
            <v>53550</v>
          </cell>
          <cell r="G478">
            <v>21321.25</v>
          </cell>
          <cell r="H478">
            <v>398.15592903999999</v>
          </cell>
          <cell r="I478" t="str">
            <v>Number of people aged 65 and over dispensed 5 or more long-term medications per 1000 population</v>
          </cell>
          <cell r="J478" t="str">
            <v>SFTY</v>
          </cell>
          <cell r="K478" t="str">
            <v>SafePrescribing</v>
          </cell>
          <cell r="M478" t="str">
            <v>ACTHBD</v>
          </cell>
          <cell r="N478" t="str">
            <v>P</v>
          </cell>
          <cell r="O478" t="str">
            <v>Rate</v>
          </cell>
          <cell r="Q478" t="str">
            <v>Y</v>
          </cell>
          <cell r="R478" t="str">
            <v>Southern DHB</v>
          </cell>
          <cell r="T478">
            <v>1000</v>
          </cell>
          <cell r="U478" t="str">
            <v>TS</v>
          </cell>
          <cell r="V478">
            <v>0</v>
          </cell>
          <cell r="W478" t="str">
            <v>Low</v>
          </cell>
          <cell r="X478">
            <v>338.28072068</v>
          </cell>
          <cell r="Y478" t="str">
            <v>LastPeriod</v>
          </cell>
          <cell r="Z478" t="str">
            <v>Worse</v>
          </cell>
          <cell r="AA478">
            <v>396.12484921999999</v>
          </cell>
          <cell r="AB478">
            <v>398.15592903999999</v>
          </cell>
          <cell r="AC478">
            <v>41640</v>
          </cell>
          <cell r="AD478">
            <v>42736</v>
          </cell>
          <cell r="AE478" t="str">
            <v>Dom</v>
          </cell>
          <cell r="AF478" t="str">
            <v>people</v>
          </cell>
          <cell r="AH478">
            <v>131.25</v>
          </cell>
          <cell r="AJ478">
            <v>-0.659345815</v>
          </cell>
          <cell r="AL478">
            <v>0.75183980699999997</v>
          </cell>
          <cell r="AM478">
            <v>2</v>
          </cell>
          <cell r="AN478" t="str">
            <v>SFTY12</v>
          </cell>
          <cell r="AO478" t="str">
            <v>Contributory safe prescribing</v>
          </cell>
          <cell r="AP478" t="str">
            <v>https://www.hqsc.govt.nz/our-programmes/health-quality-evaluation/projects/atlas-of-healthcare-variation/polypharmacy/</v>
          </cell>
          <cell r="AQ478" t="str">
            <v>https://www.hqsc.govt.nz/our-programmes/health-quality-evaluation/projects/atlas-of-healthcare-variation/</v>
          </cell>
          <cell r="AR478">
            <v>0</v>
          </cell>
          <cell r="AS478" t="str">
            <v>N</v>
          </cell>
          <cell r="AT478">
            <v>338.28072068</v>
          </cell>
          <cell r="AU478">
            <v>59.875208362000002</v>
          </cell>
          <cell r="AV478">
            <v>3585.0405764000002</v>
          </cell>
          <cell r="AW478">
            <v>37.607244612000002</v>
          </cell>
          <cell r="AX478">
            <v>20</v>
          </cell>
          <cell r="AY478">
            <v>1.59</v>
          </cell>
          <cell r="AZ478" t="str">
            <v>Low</v>
          </cell>
          <cell r="BA478">
            <v>1.59</v>
          </cell>
          <cell r="BB478">
            <v>1.59</v>
          </cell>
          <cell r="BC478">
            <v>3.2949999999999999</v>
          </cell>
          <cell r="BD478" t="str">
            <v>Worse</v>
          </cell>
          <cell r="BF478">
            <v>-2.1725444600000001</v>
          </cell>
          <cell r="BH478">
            <v>2.4773121641000002</v>
          </cell>
          <cell r="BK478">
            <v>-2.1725444600000001</v>
          </cell>
          <cell r="BL478">
            <v>2.4773121641000002</v>
          </cell>
          <cell r="BM478">
            <v>1.59</v>
          </cell>
          <cell r="BN478">
            <v>1.59</v>
          </cell>
          <cell r="BO478">
            <v>338.28</v>
          </cell>
          <cell r="BP478" t="str">
            <v>Worse than national by 1.59 Z Score</v>
          </cell>
          <cell r="BQ478" t="str">
            <v>Measure NZ: 338.28</v>
          </cell>
          <cell r="BR478" t="str">
            <v>Annual report of year 2017</v>
          </cell>
          <cell r="BS478" t="str">
            <v>Annual report of year 2014</v>
          </cell>
          <cell r="BT478" t="str">
            <v>Annual report</v>
          </cell>
          <cell r="BU478">
            <v>43708</v>
          </cell>
        </row>
        <row r="479">
          <cell r="A479" t="str">
            <v>Disp5+Meds</v>
          </cell>
          <cell r="B479">
            <v>71</v>
          </cell>
          <cell r="C479">
            <v>42736</v>
          </cell>
          <cell r="D479" t="str">
            <v>Ann</v>
          </cell>
          <cell r="F479">
            <v>20620</v>
          </cell>
          <cell r="G479">
            <v>7711.25</v>
          </cell>
          <cell r="H479">
            <v>373.96944714</v>
          </cell>
          <cell r="I479" t="str">
            <v>Number of people aged 65 and over dispensed 5 or more long-term medications per 1000 population</v>
          </cell>
          <cell r="J479" t="str">
            <v>SFTY</v>
          </cell>
          <cell r="K479" t="str">
            <v>SafePrescribing</v>
          </cell>
          <cell r="M479" t="str">
            <v>ACTHBD</v>
          </cell>
          <cell r="N479" t="str">
            <v>P</v>
          </cell>
          <cell r="O479" t="str">
            <v>Rate</v>
          </cell>
          <cell r="Q479" t="str">
            <v>Y</v>
          </cell>
          <cell r="R479" t="str">
            <v>Taranaki DHB</v>
          </cell>
          <cell r="T479">
            <v>1000</v>
          </cell>
          <cell r="U479" t="str">
            <v>TS</v>
          </cell>
          <cell r="V479">
            <v>0</v>
          </cell>
          <cell r="W479" t="str">
            <v>Low</v>
          </cell>
          <cell r="X479">
            <v>338.28072068</v>
          </cell>
          <cell r="Y479" t="str">
            <v>LastPeriod</v>
          </cell>
          <cell r="Z479" t="str">
            <v>Better</v>
          </cell>
          <cell r="AA479">
            <v>379.68831168999998</v>
          </cell>
          <cell r="AB479">
            <v>373.96944714</v>
          </cell>
          <cell r="AC479">
            <v>41640</v>
          </cell>
          <cell r="AD479">
            <v>42736</v>
          </cell>
          <cell r="AE479" t="str">
            <v>Dom</v>
          </cell>
          <cell r="AF479" t="str">
            <v>people</v>
          </cell>
          <cell r="AH479">
            <v>131.25</v>
          </cell>
          <cell r="AJ479">
            <v>-0.659345815</v>
          </cell>
          <cell r="AL479">
            <v>0.75183980699999997</v>
          </cell>
          <cell r="AM479">
            <v>2</v>
          </cell>
          <cell r="AN479" t="str">
            <v>SFTY12</v>
          </cell>
          <cell r="AO479" t="str">
            <v>Contributory safe prescribing</v>
          </cell>
          <cell r="AP479" t="str">
            <v>https://www.hqsc.govt.nz/our-programmes/health-quality-evaluation/projects/atlas-of-healthcare-variation/polypharmacy/</v>
          </cell>
          <cell r="AQ479" t="str">
            <v>https://www.hqsc.govt.nz/our-programmes/health-quality-evaluation/projects/atlas-of-healthcare-variation/</v>
          </cell>
          <cell r="AR479">
            <v>0</v>
          </cell>
          <cell r="AS479" t="str">
            <v>N</v>
          </cell>
          <cell r="AT479">
            <v>338.28072068</v>
          </cell>
          <cell r="AU479">
            <v>35.688726463000002</v>
          </cell>
          <cell r="AV479">
            <v>1273.6851965000001</v>
          </cell>
          <cell r="AW479">
            <v>37.607244612000002</v>
          </cell>
          <cell r="AX479">
            <v>20</v>
          </cell>
          <cell r="AY479">
            <v>0.95</v>
          </cell>
          <cell r="AZ479" t="str">
            <v>Low</v>
          </cell>
          <cell r="BA479">
            <v>0.95</v>
          </cell>
          <cell r="BB479">
            <v>0.95</v>
          </cell>
          <cell r="BC479">
            <v>2.95</v>
          </cell>
          <cell r="BD479" t="str">
            <v>Worse</v>
          </cell>
          <cell r="BF479">
            <v>-1.9450701539999999</v>
          </cell>
          <cell r="BH479">
            <v>2.2179274307000001</v>
          </cell>
          <cell r="BK479">
            <v>-1.9450701539999999</v>
          </cell>
          <cell r="BL479">
            <v>2.2179274307000001</v>
          </cell>
          <cell r="BM479">
            <v>0.95</v>
          </cell>
          <cell r="BN479">
            <v>0.95</v>
          </cell>
          <cell r="BO479">
            <v>338.28</v>
          </cell>
          <cell r="BP479" t="str">
            <v>Worse than national by 0.95 Z Score</v>
          </cell>
          <cell r="BQ479" t="str">
            <v>Measure NZ: 338.28</v>
          </cell>
          <cell r="BR479" t="str">
            <v>Annual report of year 2017</v>
          </cell>
          <cell r="BS479" t="str">
            <v>Annual report of year 2014</v>
          </cell>
          <cell r="BT479" t="str">
            <v>Annual report</v>
          </cell>
          <cell r="BU479">
            <v>43708</v>
          </cell>
        </row>
        <row r="480">
          <cell r="A480" t="str">
            <v>Disp5+Meds</v>
          </cell>
          <cell r="B480">
            <v>31</v>
          </cell>
          <cell r="C480">
            <v>42736</v>
          </cell>
          <cell r="D480" t="str">
            <v>Ann</v>
          </cell>
          <cell r="F480">
            <v>63220</v>
          </cell>
          <cell r="G480">
            <v>22964.75</v>
          </cell>
          <cell r="H480">
            <v>363.25134451000002</v>
          </cell>
          <cell r="I480" t="str">
            <v>Number of people aged 65 and over dispensed 5 or more long-term medications per 1000 population</v>
          </cell>
          <cell r="J480" t="str">
            <v>SFTY</v>
          </cell>
          <cell r="K480" t="str">
            <v>SafePrescribing</v>
          </cell>
          <cell r="M480" t="str">
            <v>ACTHBD</v>
          </cell>
          <cell r="N480" t="str">
            <v>P</v>
          </cell>
          <cell r="O480" t="str">
            <v>Rate</v>
          </cell>
          <cell r="Q480" t="str">
            <v>Y</v>
          </cell>
          <cell r="R480" t="str">
            <v>Waikato DHB</v>
          </cell>
          <cell r="T480">
            <v>1000</v>
          </cell>
          <cell r="U480" t="str">
            <v>TS</v>
          </cell>
          <cell r="V480">
            <v>0</v>
          </cell>
          <cell r="W480" t="str">
            <v>Low</v>
          </cell>
          <cell r="X480">
            <v>338.28072068</v>
          </cell>
          <cell r="Y480" t="str">
            <v>LastPeriod</v>
          </cell>
          <cell r="Z480" t="str">
            <v>Worse</v>
          </cell>
          <cell r="AA480">
            <v>357.54842723000002</v>
          </cell>
          <cell r="AB480">
            <v>363.25134451000002</v>
          </cell>
          <cell r="AC480">
            <v>41640</v>
          </cell>
          <cell r="AD480">
            <v>42736</v>
          </cell>
          <cell r="AE480" t="str">
            <v>Dom</v>
          </cell>
          <cell r="AF480" t="str">
            <v>people</v>
          </cell>
          <cell r="AH480">
            <v>131.25</v>
          </cell>
          <cell r="AJ480">
            <v>-0.659345815</v>
          </cell>
          <cell r="AL480">
            <v>0.75183980699999997</v>
          </cell>
          <cell r="AM480">
            <v>2</v>
          </cell>
          <cell r="AN480" t="str">
            <v>SFTY12</v>
          </cell>
          <cell r="AO480" t="str">
            <v>Contributory safe prescribing</v>
          </cell>
          <cell r="AP480" t="str">
            <v>https://www.hqsc.govt.nz/our-programmes/health-quality-evaluation/projects/atlas-of-healthcare-variation/polypharmacy/</v>
          </cell>
          <cell r="AQ480" t="str">
            <v>https://www.hqsc.govt.nz/our-programmes/health-quality-evaluation/projects/atlas-of-healthcare-variation/</v>
          </cell>
          <cell r="AR480">
            <v>0</v>
          </cell>
          <cell r="AS480" t="str">
            <v>N</v>
          </cell>
          <cell r="AT480">
            <v>338.28072068</v>
          </cell>
          <cell r="AU480">
            <v>24.970623835000001</v>
          </cell>
          <cell r="AV480">
            <v>623.53205473000003</v>
          </cell>
          <cell r="AW480">
            <v>37.607244612000002</v>
          </cell>
          <cell r="AX480">
            <v>20</v>
          </cell>
          <cell r="AY480">
            <v>0.66</v>
          </cell>
          <cell r="AZ480" t="str">
            <v>Low</v>
          </cell>
          <cell r="BA480">
            <v>0.66</v>
          </cell>
          <cell r="BB480">
            <v>0.66</v>
          </cell>
          <cell r="BC480">
            <v>2.66</v>
          </cell>
          <cell r="BD480" t="str">
            <v>Worse</v>
          </cell>
          <cell r="BF480">
            <v>-1.7538598679999999</v>
          </cell>
          <cell r="BH480">
            <v>1.9998938866</v>
          </cell>
          <cell r="BK480">
            <v>-1.7538598679999999</v>
          </cell>
          <cell r="BL480">
            <v>1.9998938866</v>
          </cell>
          <cell r="BM480">
            <v>0.66</v>
          </cell>
          <cell r="BN480">
            <v>0.66</v>
          </cell>
          <cell r="BO480">
            <v>338.28</v>
          </cell>
          <cell r="BP480" t="str">
            <v>Worse than national by 0.66 Z Score</v>
          </cell>
          <cell r="BQ480" t="str">
            <v>Measure NZ: 338.28</v>
          </cell>
          <cell r="BR480" t="str">
            <v>Annual report of year 2017</v>
          </cell>
          <cell r="BS480" t="str">
            <v>Annual report of year 2014</v>
          </cell>
          <cell r="BT480" t="str">
            <v>Annual report</v>
          </cell>
          <cell r="BU480">
            <v>43708</v>
          </cell>
        </row>
        <row r="481">
          <cell r="A481" t="str">
            <v>Disp5+Meds</v>
          </cell>
          <cell r="B481">
            <v>93</v>
          </cell>
          <cell r="C481">
            <v>42736</v>
          </cell>
          <cell r="D481" t="str">
            <v>Ann</v>
          </cell>
          <cell r="F481">
            <v>9410</v>
          </cell>
          <cell r="G481">
            <v>3391.5</v>
          </cell>
          <cell r="H481">
            <v>360.41445270999998</v>
          </cell>
          <cell r="I481" t="str">
            <v>Number of people aged 65 and over dispensed 5 or more long-term medications per 1000 population</v>
          </cell>
          <cell r="J481" t="str">
            <v>SFTY</v>
          </cell>
          <cell r="K481" t="str">
            <v>SafePrescribing</v>
          </cell>
          <cell r="M481" t="str">
            <v>ACTHBD</v>
          </cell>
          <cell r="N481" t="str">
            <v>P</v>
          </cell>
          <cell r="O481" t="str">
            <v>Rate</v>
          </cell>
          <cell r="Q481" t="str">
            <v>Y</v>
          </cell>
          <cell r="R481" t="str">
            <v>Wairarapa DHB</v>
          </cell>
          <cell r="T481">
            <v>1000</v>
          </cell>
          <cell r="U481" t="str">
            <v>TS</v>
          </cell>
          <cell r="V481">
            <v>0</v>
          </cell>
          <cell r="W481" t="str">
            <v>Low</v>
          </cell>
          <cell r="X481">
            <v>338.28072068</v>
          </cell>
          <cell r="Y481" t="str">
            <v>LastPeriod</v>
          </cell>
          <cell r="Z481" t="str">
            <v>Worse</v>
          </cell>
          <cell r="AA481">
            <v>341.73529411999999</v>
          </cell>
          <cell r="AB481">
            <v>360.41445270999998</v>
          </cell>
          <cell r="AC481">
            <v>41640</v>
          </cell>
          <cell r="AD481">
            <v>42736</v>
          </cell>
          <cell r="AE481" t="str">
            <v>Dom</v>
          </cell>
          <cell r="AF481" t="str">
            <v>people</v>
          </cell>
          <cell r="AH481">
            <v>131.25</v>
          </cell>
          <cell r="AJ481">
            <v>-0.659345815</v>
          </cell>
          <cell r="AL481">
            <v>0.75183980699999997</v>
          </cell>
          <cell r="AM481">
            <v>2</v>
          </cell>
          <cell r="AN481" t="str">
            <v>SFTY12</v>
          </cell>
          <cell r="AO481" t="str">
            <v>Contributory safe prescribing</v>
          </cell>
          <cell r="AP481" t="str">
            <v>https://www.hqsc.govt.nz/our-programmes/health-quality-evaluation/projects/atlas-of-healthcare-variation/polypharmacy/</v>
          </cell>
          <cell r="AQ481" t="str">
            <v>https://www.hqsc.govt.nz/our-programmes/health-quality-evaluation/projects/atlas-of-healthcare-variation/</v>
          </cell>
          <cell r="AR481">
            <v>0</v>
          </cell>
          <cell r="AS481" t="str">
            <v>N</v>
          </cell>
          <cell r="AT481">
            <v>338.28072068</v>
          </cell>
          <cell r="AU481">
            <v>22.133732034000001</v>
          </cell>
          <cell r="AV481">
            <v>489.90209375000001</v>
          </cell>
          <cell r="AW481">
            <v>37.607244612000002</v>
          </cell>
          <cell r="AX481">
            <v>20</v>
          </cell>
          <cell r="AY481">
            <v>0.59</v>
          </cell>
          <cell r="AZ481" t="str">
            <v>Low</v>
          </cell>
          <cell r="BA481">
            <v>0.59</v>
          </cell>
          <cell r="BB481">
            <v>0.59</v>
          </cell>
          <cell r="BC481">
            <v>2.59</v>
          </cell>
          <cell r="BD481" t="str">
            <v>Worse</v>
          </cell>
          <cell r="BF481">
            <v>-1.7077056610000001</v>
          </cell>
          <cell r="BH481">
            <v>1.9472651001000001</v>
          </cell>
          <cell r="BK481">
            <v>-1.7077056610000001</v>
          </cell>
          <cell r="BL481">
            <v>1.9472651001000001</v>
          </cell>
          <cell r="BM481">
            <v>0.59</v>
          </cell>
          <cell r="BN481">
            <v>0.59</v>
          </cell>
          <cell r="BO481">
            <v>338.28</v>
          </cell>
          <cell r="BP481" t="str">
            <v>Worse than national by 0.59 Z Score</v>
          </cell>
          <cell r="BQ481" t="str">
            <v>Measure NZ: 338.28</v>
          </cell>
          <cell r="BR481" t="str">
            <v>Annual report of year 2017</v>
          </cell>
          <cell r="BS481" t="str">
            <v>Annual report of year 2014</v>
          </cell>
          <cell r="BT481" t="str">
            <v>Annual report</v>
          </cell>
          <cell r="BU481">
            <v>43708</v>
          </cell>
        </row>
        <row r="482">
          <cell r="A482" t="str">
            <v>Disp5+Meds</v>
          </cell>
          <cell r="B482">
            <v>21</v>
          </cell>
          <cell r="C482">
            <v>42736</v>
          </cell>
          <cell r="D482" t="str">
            <v>Ann</v>
          </cell>
          <cell r="F482">
            <v>84450</v>
          </cell>
          <cell r="G482">
            <v>23935.75</v>
          </cell>
          <cell r="H482">
            <v>283.43102427000002</v>
          </cell>
          <cell r="I482" t="str">
            <v>Number of people aged 65 and over dispensed 5 or more long-term medications per 1000 population</v>
          </cell>
          <cell r="J482" t="str">
            <v>SFTY</v>
          </cell>
          <cell r="K482" t="str">
            <v>SafePrescribing</v>
          </cell>
          <cell r="M482" t="str">
            <v>ACTHBD</v>
          </cell>
          <cell r="N482" t="str">
            <v>P</v>
          </cell>
          <cell r="O482" t="str">
            <v>Rate</v>
          </cell>
          <cell r="Q482" t="str">
            <v>Y</v>
          </cell>
          <cell r="R482" t="str">
            <v>Waitemata DHB</v>
          </cell>
          <cell r="T482">
            <v>1000</v>
          </cell>
          <cell r="U482" t="str">
            <v>TS</v>
          </cell>
          <cell r="V482">
            <v>0</v>
          </cell>
          <cell r="W482" t="str">
            <v>Low</v>
          </cell>
          <cell r="X482">
            <v>338.28072068</v>
          </cell>
          <cell r="Y482" t="str">
            <v>LastPeriod</v>
          </cell>
          <cell r="Z482" t="str">
            <v>Better</v>
          </cell>
          <cell r="AA482">
            <v>318.69545094</v>
          </cell>
          <cell r="AB482">
            <v>283.43102427000002</v>
          </cell>
          <cell r="AC482">
            <v>41640</v>
          </cell>
          <cell r="AD482">
            <v>42736</v>
          </cell>
          <cell r="AE482" t="str">
            <v>Dom</v>
          </cell>
          <cell r="AF482" t="str">
            <v>people</v>
          </cell>
          <cell r="AH482">
            <v>131.25</v>
          </cell>
          <cell r="AJ482">
            <v>-0.659345815</v>
          </cell>
          <cell r="AL482">
            <v>0.75183980699999997</v>
          </cell>
          <cell r="AM482">
            <v>2</v>
          </cell>
          <cell r="AN482" t="str">
            <v>SFTY12</v>
          </cell>
          <cell r="AO482" t="str">
            <v>Contributory safe prescribing</v>
          </cell>
          <cell r="AP482" t="str">
            <v>https://www.hqsc.govt.nz/our-programmes/health-quality-evaluation/projects/atlas-of-healthcare-variation/polypharmacy/</v>
          </cell>
          <cell r="AQ482" t="str">
            <v>https://www.hqsc.govt.nz/our-programmes/health-quality-evaluation/projects/atlas-of-healthcare-variation/</v>
          </cell>
          <cell r="AR482">
            <v>0</v>
          </cell>
          <cell r="AS482" t="str">
            <v>N</v>
          </cell>
          <cell r="AT482">
            <v>338.28072068</v>
          </cell>
          <cell r="AU482">
            <v>-54.849696399999999</v>
          </cell>
          <cell r="AV482">
            <v>3008.4891953000001</v>
          </cell>
          <cell r="AW482">
            <v>37.607244612000002</v>
          </cell>
          <cell r="AX482">
            <v>20</v>
          </cell>
          <cell r="AY482">
            <v>-1.46</v>
          </cell>
          <cell r="AZ482" t="str">
            <v>Low</v>
          </cell>
          <cell r="BA482">
            <v>-1.46</v>
          </cell>
          <cell r="BB482">
            <v>-1.46</v>
          </cell>
          <cell r="BC482">
            <v>0.77</v>
          </cell>
          <cell r="BD482" t="str">
            <v>Better</v>
          </cell>
          <cell r="BF482">
            <v>-0.50769627799999995</v>
          </cell>
          <cell r="BH482">
            <v>0.57891665140000004</v>
          </cell>
          <cell r="BK482">
            <v>-0.50769627799999995</v>
          </cell>
          <cell r="BL482">
            <v>0.57891665140000004</v>
          </cell>
          <cell r="BM482">
            <v>1.46</v>
          </cell>
          <cell r="BN482">
            <v>1.46</v>
          </cell>
          <cell r="BO482">
            <v>338.28</v>
          </cell>
          <cell r="BP482" t="str">
            <v>Better than national by 1.46 Z Score</v>
          </cell>
          <cell r="BQ482" t="str">
            <v>Measure NZ: 338.28</v>
          </cell>
          <cell r="BR482" t="str">
            <v>Annual report of year 2017</v>
          </cell>
          <cell r="BS482" t="str">
            <v>Annual report of year 2014</v>
          </cell>
          <cell r="BT482" t="str">
            <v>Annual report</v>
          </cell>
          <cell r="BU482">
            <v>43708</v>
          </cell>
        </row>
        <row r="483">
          <cell r="A483" t="str">
            <v>Disp5+Meds</v>
          </cell>
          <cell r="B483">
            <v>111</v>
          </cell>
          <cell r="C483">
            <v>42736</v>
          </cell>
          <cell r="D483" t="str">
            <v>Ann</v>
          </cell>
          <cell r="F483">
            <v>6000</v>
          </cell>
          <cell r="G483">
            <v>2222</v>
          </cell>
          <cell r="H483">
            <v>370.33333333000002</v>
          </cell>
          <cell r="I483" t="str">
            <v>Number of people aged 65 and over dispensed 5 or more long-term medications per 1000 population</v>
          </cell>
          <cell r="J483" t="str">
            <v>SFTY</v>
          </cell>
          <cell r="K483" t="str">
            <v>SafePrescribing</v>
          </cell>
          <cell r="M483" t="str">
            <v>ACTHBD</v>
          </cell>
          <cell r="N483" t="str">
            <v>P</v>
          </cell>
          <cell r="O483" t="str">
            <v>Rate</v>
          </cell>
          <cell r="Q483" t="str">
            <v>Y</v>
          </cell>
          <cell r="R483" t="str">
            <v>West Coast DHB</v>
          </cell>
          <cell r="T483">
            <v>1000</v>
          </cell>
          <cell r="U483" t="str">
            <v>TS</v>
          </cell>
          <cell r="V483">
            <v>0</v>
          </cell>
          <cell r="W483" t="str">
            <v>Low</v>
          </cell>
          <cell r="X483">
            <v>338.28072068</v>
          </cell>
          <cell r="Y483" t="str">
            <v>LastPeriod</v>
          </cell>
          <cell r="Z483" t="str">
            <v>Worse</v>
          </cell>
          <cell r="AA483">
            <v>335.19458544999998</v>
          </cell>
          <cell r="AB483">
            <v>370.33333333000002</v>
          </cell>
          <cell r="AC483">
            <v>41640</v>
          </cell>
          <cell r="AD483">
            <v>42736</v>
          </cell>
          <cell r="AE483" t="str">
            <v>Dom</v>
          </cell>
          <cell r="AF483" t="str">
            <v>people</v>
          </cell>
          <cell r="AH483">
            <v>131.25</v>
          </cell>
          <cell r="AJ483">
            <v>-0.659345815</v>
          </cell>
          <cell r="AL483">
            <v>0.75183980699999997</v>
          </cell>
          <cell r="AM483">
            <v>2</v>
          </cell>
          <cell r="AN483" t="str">
            <v>SFTY12</v>
          </cell>
          <cell r="AO483" t="str">
            <v>Contributory safe prescribing</v>
          </cell>
          <cell r="AP483" t="str">
            <v>https://www.hqsc.govt.nz/our-programmes/health-quality-evaluation/projects/atlas-of-healthcare-variation/polypharmacy/</v>
          </cell>
          <cell r="AQ483" t="str">
            <v>https://www.hqsc.govt.nz/our-programmes/health-quality-evaluation/projects/atlas-of-healthcare-variation/</v>
          </cell>
          <cell r="AR483">
            <v>0</v>
          </cell>
          <cell r="AS483" t="str">
            <v>N</v>
          </cell>
          <cell r="AT483">
            <v>338.28072068</v>
          </cell>
          <cell r="AU483">
            <v>32.052612656999997</v>
          </cell>
          <cell r="AV483">
            <v>1027.3699782000001</v>
          </cell>
          <cell r="AW483">
            <v>37.607244612000002</v>
          </cell>
          <cell r="AX483">
            <v>20</v>
          </cell>
          <cell r="AY483">
            <v>0.85</v>
          </cell>
          <cell r="AZ483" t="str">
            <v>Low</v>
          </cell>
          <cell r="BA483">
            <v>0.85</v>
          </cell>
          <cell r="BB483">
            <v>0.85</v>
          </cell>
          <cell r="BC483">
            <v>2.85</v>
          </cell>
          <cell r="BD483" t="str">
            <v>Worse</v>
          </cell>
          <cell r="BF483">
            <v>-1.8791355729999999</v>
          </cell>
          <cell r="BH483">
            <v>2.1427434500000002</v>
          </cell>
          <cell r="BK483">
            <v>-1.8791355729999999</v>
          </cell>
          <cell r="BL483">
            <v>2.1427434500000002</v>
          </cell>
          <cell r="BM483">
            <v>0.85</v>
          </cell>
          <cell r="BN483">
            <v>0.85</v>
          </cell>
          <cell r="BO483">
            <v>338.28</v>
          </cell>
          <cell r="BP483" t="str">
            <v>Worse than national by 0.85 Z Score</v>
          </cell>
          <cell r="BQ483" t="str">
            <v>Measure NZ: 338.28</v>
          </cell>
          <cell r="BR483" t="str">
            <v>Annual report of year 2017</v>
          </cell>
          <cell r="BS483" t="str">
            <v>Annual report of year 2014</v>
          </cell>
          <cell r="BT483" t="str">
            <v>Annual report</v>
          </cell>
          <cell r="BU483">
            <v>43708</v>
          </cell>
        </row>
        <row r="484">
          <cell r="A484" t="str">
            <v>Disp5+Meds</v>
          </cell>
          <cell r="B484">
            <v>82</v>
          </cell>
          <cell r="C484">
            <v>42736</v>
          </cell>
          <cell r="D484" t="str">
            <v>Ann</v>
          </cell>
          <cell r="F484">
            <v>12260</v>
          </cell>
          <cell r="G484">
            <v>4752.75</v>
          </cell>
          <cell r="H484">
            <v>387.66313214000002</v>
          </cell>
          <cell r="I484" t="str">
            <v>Number of people aged 65 and over dispensed 5 or more long-term medications per 1000 population</v>
          </cell>
          <cell r="J484" t="str">
            <v>SFTY</v>
          </cell>
          <cell r="K484" t="str">
            <v>SafePrescribing</v>
          </cell>
          <cell r="M484" t="str">
            <v>ACTHBD</v>
          </cell>
          <cell r="N484" t="str">
            <v>P</v>
          </cell>
          <cell r="O484" t="str">
            <v>Rate</v>
          </cell>
          <cell r="Q484" t="str">
            <v>Y</v>
          </cell>
          <cell r="R484" t="str">
            <v>Whanganui DHB</v>
          </cell>
          <cell r="T484">
            <v>1000</v>
          </cell>
          <cell r="U484" t="str">
            <v>TS</v>
          </cell>
          <cell r="V484">
            <v>0</v>
          </cell>
          <cell r="W484" t="str">
            <v>Low</v>
          </cell>
          <cell r="X484">
            <v>338.28072068</v>
          </cell>
          <cell r="Y484" t="str">
            <v>LastPeriod</v>
          </cell>
          <cell r="Z484" t="str">
            <v>Worse</v>
          </cell>
          <cell r="AA484">
            <v>371.24352332000001</v>
          </cell>
          <cell r="AB484">
            <v>387.66313214000002</v>
          </cell>
          <cell r="AC484">
            <v>41640</v>
          </cell>
          <cell r="AD484">
            <v>42736</v>
          </cell>
          <cell r="AE484" t="str">
            <v>Dom</v>
          </cell>
          <cell r="AF484" t="str">
            <v>people</v>
          </cell>
          <cell r="AH484">
            <v>131.25</v>
          </cell>
          <cell r="AJ484">
            <v>-0.659345815</v>
          </cell>
          <cell r="AL484">
            <v>0.75183980699999997</v>
          </cell>
          <cell r="AM484">
            <v>2</v>
          </cell>
          <cell r="AN484" t="str">
            <v>SFTY12</v>
          </cell>
          <cell r="AO484" t="str">
            <v>Contributory safe prescribing</v>
          </cell>
          <cell r="AP484" t="str">
            <v>https://www.hqsc.govt.nz/our-programmes/health-quality-evaluation/projects/atlas-of-healthcare-variation/polypharmacy/</v>
          </cell>
          <cell r="AQ484" t="str">
            <v>https://www.hqsc.govt.nz/our-programmes/health-quality-evaluation/projects/atlas-of-healthcare-variation/</v>
          </cell>
          <cell r="AR484">
            <v>0</v>
          </cell>
          <cell r="AS484" t="str">
            <v>N</v>
          </cell>
          <cell r="AT484">
            <v>338.28072068</v>
          </cell>
          <cell r="AU484">
            <v>49.382411460999997</v>
          </cell>
          <cell r="AV484">
            <v>2438.6225617</v>
          </cell>
          <cell r="AW484">
            <v>37.607244612000002</v>
          </cell>
          <cell r="AX484">
            <v>20</v>
          </cell>
          <cell r="AY484">
            <v>1.31</v>
          </cell>
          <cell r="AZ484" t="str">
            <v>Low</v>
          </cell>
          <cell r="BA484">
            <v>1.31</v>
          </cell>
          <cell r="BB484">
            <v>1.31</v>
          </cell>
          <cell r="BC484">
            <v>3.1549999999999998</v>
          </cell>
          <cell r="BD484" t="str">
            <v>Worse</v>
          </cell>
          <cell r="BF484">
            <v>-2.080236046</v>
          </cell>
          <cell r="BH484">
            <v>2.3720545910999999</v>
          </cell>
          <cell r="BK484">
            <v>-2.080236046</v>
          </cell>
          <cell r="BL484">
            <v>2.3720545910999999</v>
          </cell>
          <cell r="BM484">
            <v>1.31</v>
          </cell>
          <cell r="BN484">
            <v>1.31</v>
          </cell>
          <cell r="BO484">
            <v>338.28</v>
          </cell>
          <cell r="BP484" t="str">
            <v>Worse than national by 1.31 Z Score</v>
          </cell>
          <cell r="BQ484" t="str">
            <v>Measure NZ: 338.28</v>
          </cell>
          <cell r="BR484" t="str">
            <v>Annual report of year 2017</v>
          </cell>
          <cell r="BS484" t="str">
            <v>Annual report of year 2014</v>
          </cell>
          <cell r="BT484" t="str">
            <v>Annual report</v>
          </cell>
          <cell r="BU484">
            <v>43708</v>
          </cell>
        </row>
        <row r="485">
          <cell r="A485" t="str">
            <v>DoctorsListened</v>
          </cell>
          <cell r="B485">
            <v>22</v>
          </cell>
          <cell r="C485">
            <v>43556</v>
          </cell>
          <cell r="D485" t="str">
            <v>Qrt</v>
          </cell>
          <cell r="F485">
            <v>76</v>
          </cell>
          <cell r="G485">
            <v>64</v>
          </cell>
          <cell r="H485">
            <v>84.210526315999999</v>
          </cell>
          <cell r="I485" t="str">
            <v>Percentage of respondents who felt always listened to by the doctors</v>
          </cell>
          <cell r="J485" t="str">
            <v>PTCT</v>
          </cell>
          <cell r="K485" t="str">
            <v>COMM</v>
          </cell>
          <cell r="N485" t="str">
            <v>P</v>
          </cell>
          <cell r="O485" t="str">
            <v>Rate</v>
          </cell>
          <cell r="Q485" t="str">
            <v>Y</v>
          </cell>
          <cell r="R485" t="str">
            <v>Auckland DHB</v>
          </cell>
          <cell r="S485" t="str">
            <v>Y</v>
          </cell>
          <cell r="T485">
            <v>100</v>
          </cell>
          <cell r="V485">
            <v>0</v>
          </cell>
          <cell r="W485" t="str">
            <v>High</v>
          </cell>
          <cell r="X485">
            <v>80.278551531999994</v>
          </cell>
          <cell r="Y485" t="str">
            <v>LastPeriod</v>
          </cell>
          <cell r="AA485">
            <v>69.230769230999996</v>
          </cell>
          <cell r="AB485">
            <v>84.210526315999999</v>
          </cell>
          <cell r="AC485">
            <v>41821</v>
          </cell>
          <cell r="AD485">
            <v>43556</v>
          </cell>
          <cell r="AE485" t="str">
            <v>SRV</v>
          </cell>
          <cell r="AF485" t="str">
            <v>patients</v>
          </cell>
          <cell r="AH485">
            <v>43.71</v>
          </cell>
          <cell r="AJ485">
            <v>0.72279486400000004</v>
          </cell>
          <cell r="AL485">
            <v>0.69106264900000003</v>
          </cell>
          <cell r="AM485">
            <v>2</v>
          </cell>
          <cell r="AN485" t="str">
            <v>PTCT28</v>
          </cell>
          <cell r="AO485" t="str">
            <v>Contributory communication</v>
          </cell>
          <cell r="AP485" t="str">
            <v>https://www.hqsc.govt.nz/our-programmes/health-quality-evaluation/projects/patient-experience/adult-inpatient-experience/</v>
          </cell>
          <cell r="AQ485" t="str">
            <v>https://www.hqsc.govt.nz/our-programmes/health-quality-evaluation/projects/patient-experience/</v>
          </cell>
          <cell r="AR485">
            <v>100</v>
          </cell>
          <cell r="AS485" t="str">
            <v>N</v>
          </cell>
          <cell r="AT485">
            <v>80.278551531999994</v>
          </cell>
          <cell r="AU485">
            <v>3.9319747837999999</v>
          </cell>
          <cell r="AV485">
            <v>15.4604257</v>
          </cell>
          <cell r="AW485">
            <v>5.1158532772000003</v>
          </cell>
          <cell r="AX485">
            <v>20</v>
          </cell>
          <cell r="AY485">
            <v>0.77</v>
          </cell>
          <cell r="AZ485" t="str">
            <v>High</v>
          </cell>
          <cell r="BA485">
            <v>0.77</v>
          </cell>
          <cell r="BB485">
            <v>0.77</v>
          </cell>
          <cell r="BC485">
            <v>1.23</v>
          </cell>
          <cell r="BD485" t="str">
            <v>Better</v>
          </cell>
          <cell r="BF485">
            <v>0.88903768270000005</v>
          </cell>
          <cell r="BH485">
            <v>0.85000705830000001</v>
          </cell>
          <cell r="BK485">
            <v>0.88903768270000005</v>
          </cell>
          <cell r="BL485">
            <v>0.85000705830000001</v>
          </cell>
          <cell r="BM485">
            <v>0.77</v>
          </cell>
          <cell r="BN485">
            <v>0.77</v>
          </cell>
          <cell r="BO485">
            <v>80.28</v>
          </cell>
          <cell r="BP485" t="str">
            <v>Better than national by 0.77 Z Score</v>
          </cell>
          <cell r="BQ485" t="str">
            <v>Measure NZ: 80.28</v>
          </cell>
          <cell r="BR485" t="str">
            <v>Quarterly report of quarter APR-JUN2019</v>
          </cell>
          <cell r="BS485" t="str">
            <v>Quarterly report of quarter JUL-SEP2014</v>
          </cell>
          <cell r="BT485" t="str">
            <v>Quarterly report</v>
          </cell>
          <cell r="BU485">
            <v>43708</v>
          </cell>
        </row>
        <row r="486">
          <cell r="A486" t="str">
            <v>DoctorsListened</v>
          </cell>
          <cell r="B486">
            <v>47</v>
          </cell>
          <cell r="C486">
            <v>43556</v>
          </cell>
          <cell r="D486" t="str">
            <v>Qrt</v>
          </cell>
          <cell r="F486">
            <v>94</v>
          </cell>
          <cell r="G486">
            <v>70</v>
          </cell>
          <cell r="H486">
            <v>74.468085106000004</v>
          </cell>
          <cell r="I486" t="str">
            <v>Percentage of respondents who felt always listened to by the doctors</v>
          </cell>
          <cell r="J486" t="str">
            <v>PTCT</v>
          </cell>
          <cell r="K486" t="str">
            <v>COMM</v>
          </cell>
          <cell r="N486" t="str">
            <v>P</v>
          </cell>
          <cell r="O486" t="str">
            <v>Rate</v>
          </cell>
          <cell r="Q486" t="str">
            <v>Y</v>
          </cell>
          <cell r="R486" t="str">
            <v>Bay of Plenty DHB</v>
          </cell>
          <cell r="S486" t="str">
            <v>Y</v>
          </cell>
          <cell r="T486">
            <v>100</v>
          </cell>
          <cell r="V486">
            <v>0</v>
          </cell>
          <cell r="W486" t="str">
            <v>High</v>
          </cell>
          <cell r="X486">
            <v>80.278551531999994</v>
          </cell>
          <cell r="Y486" t="str">
            <v>LastPeriod</v>
          </cell>
          <cell r="AA486">
            <v>75.641025640999999</v>
          </cell>
          <cell r="AB486">
            <v>74.468085106000004</v>
          </cell>
          <cell r="AC486">
            <v>41821</v>
          </cell>
          <cell r="AD486">
            <v>43556</v>
          </cell>
          <cell r="AE486" t="str">
            <v>SRV</v>
          </cell>
          <cell r="AF486" t="str">
            <v>patients</v>
          </cell>
          <cell r="AH486">
            <v>43.71</v>
          </cell>
          <cell r="AJ486">
            <v>0.72279486400000004</v>
          </cell>
          <cell r="AL486">
            <v>0.69106264900000003</v>
          </cell>
          <cell r="AM486">
            <v>2</v>
          </cell>
          <cell r="AN486" t="str">
            <v>PTCT28</v>
          </cell>
          <cell r="AO486" t="str">
            <v>Contributory communication</v>
          </cell>
          <cell r="AP486" t="str">
            <v>https://www.hqsc.govt.nz/our-programmes/health-quality-evaluation/projects/patient-experience/adult-inpatient-experience/</v>
          </cell>
          <cell r="AQ486" t="str">
            <v>https://www.hqsc.govt.nz/our-programmes/health-quality-evaluation/projects/patient-experience/</v>
          </cell>
          <cell r="AR486">
            <v>100</v>
          </cell>
          <cell r="AS486" t="str">
            <v>N</v>
          </cell>
          <cell r="AT486">
            <v>80.278551531999994</v>
          </cell>
          <cell r="AU486">
            <v>-5.8104664259999996</v>
          </cell>
          <cell r="AV486">
            <v>33.761520083999997</v>
          </cell>
          <cell r="AW486">
            <v>5.1158532772000003</v>
          </cell>
          <cell r="AX486">
            <v>20</v>
          </cell>
          <cell r="AY486">
            <v>-1.1399999999999999</v>
          </cell>
          <cell r="AZ486" t="str">
            <v>High</v>
          </cell>
          <cell r="BA486">
            <v>-1.1399999999999999</v>
          </cell>
          <cell r="BB486">
            <v>-1.1399999999999999</v>
          </cell>
          <cell r="BC486">
            <v>3.07</v>
          </cell>
          <cell r="BD486" t="str">
            <v>Worse</v>
          </cell>
          <cell r="BF486">
            <v>2.2189802324999999</v>
          </cell>
          <cell r="BH486">
            <v>2.1215623323999999</v>
          </cell>
          <cell r="BK486">
            <v>2.2189802324999999</v>
          </cell>
          <cell r="BL486">
            <v>2.1215623323999999</v>
          </cell>
          <cell r="BM486">
            <v>1.1399999999999999</v>
          </cell>
          <cell r="BN486">
            <v>1.1399999999999999</v>
          </cell>
          <cell r="BO486">
            <v>80.28</v>
          </cell>
          <cell r="BP486" t="str">
            <v>Worse than national by 1.14 Z Score</v>
          </cell>
          <cell r="BQ486" t="str">
            <v>Measure NZ: 80.28</v>
          </cell>
          <cell r="BR486" t="str">
            <v>Quarterly report of quarter APR-JUN2019</v>
          </cell>
          <cell r="BS486" t="str">
            <v>Quarterly report of quarter JUL-SEP2014</v>
          </cell>
          <cell r="BT486" t="str">
            <v>Quarterly report</v>
          </cell>
          <cell r="BU486">
            <v>43708</v>
          </cell>
        </row>
        <row r="487">
          <cell r="A487" t="str">
            <v>DoctorsListened</v>
          </cell>
          <cell r="B487">
            <v>121</v>
          </cell>
          <cell r="C487">
            <v>43556</v>
          </cell>
          <cell r="D487" t="str">
            <v>Qrt</v>
          </cell>
          <cell r="F487">
            <v>265</v>
          </cell>
          <cell r="G487">
            <v>203</v>
          </cell>
          <cell r="H487">
            <v>76.603773584999999</v>
          </cell>
          <cell r="I487" t="str">
            <v>Percentage of respondents who felt always listened to by the doctors</v>
          </cell>
          <cell r="J487" t="str">
            <v>PTCT</v>
          </cell>
          <cell r="K487" t="str">
            <v>COMM</v>
          </cell>
          <cell r="N487" t="str">
            <v>P</v>
          </cell>
          <cell r="O487" t="str">
            <v>Rate</v>
          </cell>
          <cell r="Q487" t="str">
            <v>Y</v>
          </cell>
          <cell r="R487" t="str">
            <v>Canterbury DHB</v>
          </cell>
          <cell r="S487" t="str">
            <v>Y</v>
          </cell>
          <cell r="T487">
            <v>100</v>
          </cell>
          <cell r="V487">
            <v>0</v>
          </cell>
          <cell r="W487" t="str">
            <v>High</v>
          </cell>
          <cell r="X487">
            <v>80.278551531999994</v>
          </cell>
          <cell r="Y487" t="str">
            <v>LastPeriod</v>
          </cell>
          <cell r="AA487">
            <v>73.333333332999999</v>
          </cell>
          <cell r="AB487">
            <v>76.603773584999999</v>
          </cell>
          <cell r="AC487">
            <v>41821</v>
          </cell>
          <cell r="AD487">
            <v>43556</v>
          </cell>
          <cell r="AE487" t="str">
            <v>SRV</v>
          </cell>
          <cell r="AF487" t="str">
            <v>patients</v>
          </cell>
          <cell r="AH487">
            <v>43.71</v>
          </cell>
          <cell r="AJ487">
            <v>0.72279486400000004</v>
          </cell>
          <cell r="AL487">
            <v>0.69106264900000003</v>
          </cell>
          <cell r="AM487">
            <v>2</v>
          </cell>
          <cell r="AN487" t="str">
            <v>PTCT28</v>
          </cell>
          <cell r="AO487" t="str">
            <v>Contributory communication</v>
          </cell>
          <cell r="AP487" t="str">
            <v>https://www.hqsc.govt.nz/our-programmes/health-quality-evaluation/projects/patient-experience/adult-inpatient-experience/</v>
          </cell>
          <cell r="AQ487" t="str">
            <v>https://www.hqsc.govt.nz/our-programmes/health-quality-evaluation/projects/patient-experience/</v>
          </cell>
          <cell r="AR487">
            <v>100</v>
          </cell>
          <cell r="AS487" t="str">
            <v>N</v>
          </cell>
          <cell r="AT487">
            <v>80.278551531999994</v>
          </cell>
          <cell r="AU487">
            <v>-3.6747779469999999</v>
          </cell>
          <cell r="AV487">
            <v>13.503992961</v>
          </cell>
          <cell r="AW487">
            <v>5.1158532772000003</v>
          </cell>
          <cell r="AX487">
            <v>20</v>
          </cell>
          <cell r="AY487">
            <v>-0.72</v>
          </cell>
          <cell r="AZ487" t="str">
            <v>High</v>
          </cell>
          <cell r="BA487">
            <v>-0.72</v>
          </cell>
          <cell r="BB487">
            <v>-0.72</v>
          </cell>
          <cell r="BC487">
            <v>2.72</v>
          </cell>
          <cell r="BD487" t="str">
            <v>Worse</v>
          </cell>
          <cell r="BF487">
            <v>1.9660020301000001</v>
          </cell>
          <cell r="BH487">
            <v>1.8796904053000001</v>
          </cell>
          <cell r="BK487">
            <v>1.9660020301000001</v>
          </cell>
          <cell r="BL487">
            <v>1.8796904053000001</v>
          </cell>
          <cell r="BM487">
            <v>0.72</v>
          </cell>
          <cell r="BN487">
            <v>0.72</v>
          </cell>
          <cell r="BO487">
            <v>80.28</v>
          </cell>
          <cell r="BP487" t="str">
            <v>Worse than national by 0.72 Z Score</v>
          </cell>
          <cell r="BQ487" t="str">
            <v>Measure NZ: 80.28</v>
          </cell>
          <cell r="BR487" t="str">
            <v>Quarterly report of quarter APR-JUN2019</v>
          </cell>
          <cell r="BS487" t="str">
            <v>Quarterly report of quarter JUL-SEP2014</v>
          </cell>
          <cell r="BT487" t="str">
            <v>Quarterly report</v>
          </cell>
          <cell r="BU487">
            <v>43708</v>
          </cell>
        </row>
        <row r="488">
          <cell r="A488" t="str">
            <v>DoctorsListened</v>
          </cell>
          <cell r="B488">
            <v>91</v>
          </cell>
          <cell r="C488">
            <v>43556</v>
          </cell>
          <cell r="D488" t="str">
            <v>Qrt</v>
          </cell>
          <cell r="F488">
            <v>115</v>
          </cell>
          <cell r="G488">
            <v>97</v>
          </cell>
          <cell r="H488">
            <v>84.347826087000001</v>
          </cell>
          <cell r="I488" t="str">
            <v>Percentage of respondents who felt always listened to by the doctors</v>
          </cell>
          <cell r="J488" t="str">
            <v>PTCT</v>
          </cell>
          <cell r="K488" t="str">
            <v>COMM</v>
          </cell>
          <cell r="N488" t="str">
            <v>P</v>
          </cell>
          <cell r="O488" t="str">
            <v>Rate</v>
          </cell>
          <cell r="Q488" t="str">
            <v>Y</v>
          </cell>
          <cell r="R488" t="str">
            <v>Capital &amp; Coast DHB</v>
          </cell>
          <cell r="S488" t="str">
            <v>Y</v>
          </cell>
          <cell r="T488">
            <v>100</v>
          </cell>
          <cell r="V488">
            <v>0</v>
          </cell>
          <cell r="W488" t="str">
            <v>High</v>
          </cell>
          <cell r="X488">
            <v>80.278551531999994</v>
          </cell>
          <cell r="Y488" t="str">
            <v>LastPeriod</v>
          </cell>
          <cell r="AA488">
            <v>81.481481481000003</v>
          </cell>
          <cell r="AB488">
            <v>84.347826087000001</v>
          </cell>
          <cell r="AC488">
            <v>41821</v>
          </cell>
          <cell r="AD488">
            <v>43556</v>
          </cell>
          <cell r="AE488" t="str">
            <v>SRV</v>
          </cell>
          <cell r="AF488" t="str">
            <v>patients</v>
          </cell>
          <cell r="AH488">
            <v>43.71</v>
          </cell>
          <cell r="AJ488">
            <v>0.72279486400000004</v>
          </cell>
          <cell r="AL488">
            <v>0.69106264900000003</v>
          </cell>
          <cell r="AM488">
            <v>2</v>
          </cell>
          <cell r="AN488" t="str">
            <v>PTCT28</v>
          </cell>
          <cell r="AO488" t="str">
            <v>Contributory communication</v>
          </cell>
          <cell r="AP488" t="str">
            <v>https://www.hqsc.govt.nz/our-programmes/health-quality-evaluation/projects/patient-experience/adult-inpatient-experience/</v>
          </cell>
          <cell r="AQ488" t="str">
            <v>https://www.hqsc.govt.nz/our-programmes/health-quality-evaluation/projects/patient-experience/</v>
          </cell>
          <cell r="AR488">
            <v>100</v>
          </cell>
          <cell r="AS488" t="str">
            <v>N</v>
          </cell>
          <cell r="AT488">
            <v>80.278551531999994</v>
          </cell>
          <cell r="AU488">
            <v>4.0692745548999998</v>
          </cell>
          <cell r="AV488">
            <v>16.558995403000001</v>
          </cell>
          <cell r="AW488">
            <v>5.1158532772000003</v>
          </cell>
          <cell r="AX488">
            <v>20</v>
          </cell>
          <cell r="AY488">
            <v>0.8</v>
          </cell>
          <cell r="AZ488" t="str">
            <v>High</v>
          </cell>
          <cell r="BA488">
            <v>0.8</v>
          </cell>
          <cell r="BB488">
            <v>0.8</v>
          </cell>
          <cell r="BC488">
            <v>1.2</v>
          </cell>
          <cell r="BD488" t="str">
            <v>Better</v>
          </cell>
          <cell r="BF488">
            <v>0.8673538368</v>
          </cell>
          <cell r="BH488">
            <v>0.82927517880000001</v>
          </cell>
          <cell r="BK488">
            <v>0.8673538368</v>
          </cell>
          <cell r="BL488">
            <v>0.82927517880000001</v>
          </cell>
          <cell r="BM488">
            <v>0.8</v>
          </cell>
          <cell r="BN488">
            <v>0.8</v>
          </cell>
          <cell r="BO488">
            <v>80.28</v>
          </cell>
          <cell r="BP488" t="str">
            <v>Better than national by 0.80 Z Score</v>
          </cell>
          <cell r="BQ488" t="str">
            <v>Measure NZ: 80.28</v>
          </cell>
          <cell r="BR488" t="str">
            <v>Quarterly report of quarter APR-JUN2019</v>
          </cell>
          <cell r="BS488" t="str">
            <v>Quarterly report of quarter JUL-SEP2014</v>
          </cell>
          <cell r="BT488" t="str">
            <v>Quarterly report</v>
          </cell>
          <cell r="BU488">
            <v>43708</v>
          </cell>
        </row>
        <row r="489">
          <cell r="A489" t="str">
            <v>DoctorsListened</v>
          </cell>
          <cell r="B489">
            <v>23</v>
          </cell>
          <cell r="C489">
            <v>43556</v>
          </cell>
          <cell r="D489" t="str">
            <v>Qrt</v>
          </cell>
          <cell r="F489">
            <v>62</v>
          </cell>
          <cell r="G489">
            <v>57</v>
          </cell>
          <cell r="H489">
            <v>91.935483871000002</v>
          </cell>
          <cell r="I489" t="str">
            <v>Percentage of respondents who felt always listened to by the doctors</v>
          </cell>
          <cell r="J489" t="str">
            <v>PTCT</v>
          </cell>
          <cell r="K489" t="str">
            <v>COMM</v>
          </cell>
          <cell r="N489" t="str">
            <v>P</v>
          </cell>
          <cell r="O489" t="str">
            <v>Rate</v>
          </cell>
          <cell r="Q489" t="str">
            <v>Y</v>
          </cell>
          <cell r="R489" t="str">
            <v>Counties Manukau Health</v>
          </cell>
          <cell r="S489" t="str">
            <v>Y</v>
          </cell>
          <cell r="T489">
            <v>100</v>
          </cell>
          <cell r="V489">
            <v>0</v>
          </cell>
          <cell r="W489" t="str">
            <v>High</v>
          </cell>
          <cell r="X489">
            <v>80.278551531999994</v>
          </cell>
          <cell r="Y489" t="str">
            <v>LastPeriod</v>
          </cell>
          <cell r="AA489">
            <v>75.438596490999998</v>
          </cell>
          <cell r="AB489">
            <v>91.935483871000002</v>
          </cell>
          <cell r="AC489">
            <v>41821</v>
          </cell>
          <cell r="AD489">
            <v>43556</v>
          </cell>
          <cell r="AE489" t="str">
            <v>SRV</v>
          </cell>
          <cell r="AF489" t="str">
            <v>patients</v>
          </cell>
          <cell r="AH489">
            <v>43.71</v>
          </cell>
          <cell r="AJ489">
            <v>0.72279486400000004</v>
          </cell>
          <cell r="AL489">
            <v>0.69106264900000003</v>
          </cell>
          <cell r="AM489">
            <v>2</v>
          </cell>
          <cell r="AN489" t="str">
            <v>PTCT28</v>
          </cell>
          <cell r="AO489" t="str">
            <v>Contributory communication</v>
          </cell>
          <cell r="AP489" t="str">
            <v>https://www.hqsc.govt.nz/our-programmes/health-quality-evaluation/projects/patient-experience/adult-inpatient-experience/</v>
          </cell>
          <cell r="AQ489" t="str">
            <v>https://www.hqsc.govt.nz/our-programmes/health-quality-evaluation/projects/patient-experience/</v>
          </cell>
          <cell r="AR489">
            <v>100</v>
          </cell>
          <cell r="AS489" t="str">
            <v>N</v>
          </cell>
          <cell r="AT489">
            <v>80.278551531999994</v>
          </cell>
          <cell r="AU489">
            <v>11.656932339000001</v>
          </cell>
          <cell r="AV489">
            <v>135.88407154999999</v>
          </cell>
          <cell r="AW489">
            <v>5.1158532772000003</v>
          </cell>
          <cell r="AX489">
            <v>20</v>
          </cell>
          <cell r="AY489">
            <v>2.2799999999999998</v>
          </cell>
          <cell r="AZ489" t="str">
            <v>High</v>
          </cell>
          <cell r="BA489">
            <v>2.2799999999999998</v>
          </cell>
          <cell r="BB489">
            <v>2.2799999999999998</v>
          </cell>
          <cell r="BC489">
            <v>0.36</v>
          </cell>
          <cell r="BD489" t="str">
            <v>Better</v>
          </cell>
          <cell r="BF489">
            <v>0.260206151</v>
          </cell>
          <cell r="BH489">
            <v>0.24878255360000001</v>
          </cell>
          <cell r="BK489">
            <v>0.260206151</v>
          </cell>
          <cell r="BL489">
            <v>0.24878255360000001</v>
          </cell>
          <cell r="BM489">
            <v>2.2799999999999998</v>
          </cell>
          <cell r="BN489">
            <v>2.2799999999999998</v>
          </cell>
          <cell r="BO489">
            <v>80.28</v>
          </cell>
          <cell r="BP489" t="str">
            <v>Better than national by 2.28 Z Score</v>
          </cell>
          <cell r="BQ489" t="str">
            <v>Measure NZ: 80.28</v>
          </cell>
          <cell r="BR489" t="str">
            <v>Quarterly report of quarter APR-JUN2019</v>
          </cell>
          <cell r="BS489" t="str">
            <v>Quarterly report of quarter JUL-SEP2014</v>
          </cell>
          <cell r="BT489" t="str">
            <v>Quarterly report</v>
          </cell>
          <cell r="BU489">
            <v>43708</v>
          </cell>
        </row>
        <row r="490">
          <cell r="A490" t="str">
            <v>DoctorsListened</v>
          </cell>
          <cell r="B490">
            <v>51</v>
          </cell>
          <cell r="C490">
            <v>43556</v>
          </cell>
          <cell r="D490" t="str">
            <v>Qrt</v>
          </cell>
          <cell r="F490">
            <v>41</v>
          </cell>
          <cell r="G490">
            <v>34</v>
          </cell>
          <cell r="H490">
            <v>82.926829268000006</v>
          </cell>
          <cell r="I490" t="str">
            <v>Percentage of respondents who felt always listened to by the doctors</v>
          </cell>
          <cell r="J490" t="str">
            <v>PTCT</v>
          </cell>
          <cell r="K490" t="str">
            <v>COMM</v>
          </cell>
          <cell r="N490" t="str">
            <v>P</v>
          </cell>
          <cell r="O490" t="str">
            <v>Rate</v>
          </cell>
          <cell r="Q490" t="str">
            <v>Y</v>
          </cell>
          <cell r="R490" t="str">
            <v>Hauora Tairawhiti</v>
          </cell>
          <cell r="S490" t="str">
            <v>Y</v>
          </cell>
          <cell r="T490">
            <v>100</v>
          </cell>
          <cell r="V490">
            <v>0</v>
          </cell>
          <cell r="W490" t="str">
            <v>High</v>
          </cell>
          <cell r="X490">
            <v>80.278551531999994</v>
          </cell>
          <cell r="Y490" t="str">
            <v>LastPeriod</v>
          </cell>
          <cell r="AA490">
            <v>75</v>
          </cell>
          <cell r="AB490">
            <v>82.926829268000006</v>
          </cell>
          <cell r="AC490">
            <v>41821</v>
          </cell>
          <cell r="AD490">
            <v>43556</v>
          </cell>
          <cell r="AE490" t="str">
            <v>SRV</v>
          </cell>
          <cell r="AF490" t="str">
            <v>patients</v>
          </cell>
          <cell r="AH490">
            <v>43.71</v>
          </cell>
          <cell r="AJ490">
            <v>0.72279486400000004</v>
          </cell>
          <cell r="AL490">
            <v>0.69106264900000003</v>
          </cell>
          <cell r="AM490">
            <v>2</v>
          </cell>
          <cell r="AN490" t="str">
            <v>PTCT28</v>
          </cell>
          <cell r="AO490" t="str">
            <v>Contributory communication</v>
          </cell>
          <cell r="AP490" t="str">
            <v>https://www.hqsc.govt.nz/our-programmes/health-quality-evaluation/projects/patient-experience/adult-inpatient-experience/</v>
          </cell>
          <cell r="AQ490" t="str">
            <v>https://www.hqsc.govt.nz/our-programmes/health-quality-evaluation/projects/patient-experience/</v>
          </cell>
          <cell r="AR490">
            <v>100</v>
          </cell>
          <cell r="AS490" t="str">
            <v>N</v>
          </cell>
          <cell r="AT490">
            <v>80.278551531999994</v>
          </cell>
          <cell r="AU490">
            <v>2.6482777362999999</v>
          </cell>
          <cell r="AV490">
            <v>7.0133749684</v>
          </cell>
          <cell r="AW490">
            <v>5.1158532772000003</v>
          </cell>
          <cell r="AX490">
            <v>20</v>
          </cell>
          <cell r="AY490">
            <v>0.52</v>
          </cell>
          <cell r="AZ490" t="str">
            <v>High</v>
          </cell>
          <cell r="BA490">
            <v>0.52</v>
          </cell>
          <cell r="BB490">
            <v>0.52</v>
          </cell>
          <cell r="BC490">
            <v>1.48</v>
          </cell>
          <cell r="BD490" t="str">
            <v>Better</v>
          </cell>
          <cell r="BF490">
            <v>1.0697363986999999</v>
          </cell>
          <cell r="BH490">
            <v>1.0227727204999999</v>
          </cell>
          <cell r="BK490">
            <v>1.0697363986999999</v>
          </cell>
          <cell r="BL490">
            <v>1.0227727204999999</v>
          </cell>
          <cell r="BM490">
            <v>0.52</v>
          </cell>
          <cell r="BN490">
            <v>0.52</v>
          </cell>
          <cell r="BO490">
            <v>80.28</v>
          </cell>
          <cell r="BP490" t="str">
            <v>Better than national by 0.52 Z Score</v>
          </cell>
          <cell r="BQ490" t="str">
            <v>Measure NZ: 80.28</v>
          </cell>
          <cell r="BR490" t="str">
            <v>Quarterly report of quarter APR-JUN2019</v>
          </cell>
          <cell r="BS490" t="str">
            <v>Quarterly report of quarter JUL-SEP2014</v>
          </cell>
          <cell r="BT490" t="str">
            <v>Quarterly report</v>
          </cell>
          <cell r="BU490">
            <v>43708</v>
          </cell>
        </row>
        <row r="491">
          <cell r="A491" t="str">
            <v>DoctorsListened</v>
          </cell>
          <cell r="B491">
            <v>61</v>
          </cell>
          <cell r="C491">
            <v>43556</v>
          </cell>
          <cell r="D491" t="str">
            <v>Qrt</v>
          </cell>
          <cell r="F491">
            <v>58</v>
          </cell>
          <cell r="G491">
            <v>50</v>
          </cell>
          <cell r="H491">
            <v>86.206896552000003</v>
          </cell>
          <cell r="I491" t="str">
            <v>Percentage of respondents who felt always listened to by the doctors</v>
          </cell>
          <cell r="J491" t="str">
            <v>PTCT</v>
          </cell>
          <cell r="K491" t="str">
            <v>COMM</v>
          </cell>
          <cell r="N491" t="str">
            <v>P</v>
          </cell>
          <cell r="O491" t="str">
            <v>Rate</v>
          </cell>
          <cell r="Q491" t="str">
            <v>Y</v>
          </cell>
          <cell r="R491" t="str">
            <v>Hawke’s Bay DHB</v>
          </cell>
          <cell r="S491" t="str">
            <v>Y</v>
          </cell>
          <cell r="T491">
            <v>100</v>
          </cell>
          <cell r="V491">
            <v>0</v>
          </cell>
          <cell r="W491" t="str">
            <v>High</v>
          </cell>
          <cell r="X491">
            <v>80.278551531999994</v>
          </cell>
          <cell r="Y491" t="str">
            <v>LastPeriod</v>
          </cell>
          <cell r="AA491">
            <v>72.916666667000001</v>
          </cell>
          <cell r="AB491">
            <v>86.206896552000003</v>
          </cell>
          <cell r="AC491">
            <v>41821</v>
          </cell>
          <cell r="AD491">
            <v>43556</v>
          </cell>
          <cell r="AE491" t="str">
            <v>SRV</v>
          </cell>
          <cell r="AF491" t="str">
            <v>patients</v>
          </cell>
          <cell r="AH491">
            <v>43.71</v>
          </cell>
          <cell r="AJ491">
            <v>0.72279486400000004</v>
          </cell>
          <cell r="AL491">
            <v>0.69106264900000003</v>
          </cell>
          <cell r="AM491">
            <v>2</v>
          </cell>
          <cell r="AN491" t="str">
            <v>PTCT28</v>
          </cell>
          <cell r="AO491" t="str">
            <v>Contributory communication</v>
          </cell>
          <cell r="AP491" t="str">
            <v>https://www.hqsc.govt.nz/our-programmes/health-quality-evaluation/projects/patient-experience/adult-inpatient-experience/</v>
          </cell>
          <cell r="AQ491" t="str">
            <v>https://www.hqsc.govt.nz/our-programmes/health-quality-evaluation/projects/patient-experience/</v>
          </cell>
          <cell r="AR491">
            <v>100</v>
          </cell>
          <cell r="AS491" t="str">
            <v>N</v>
          </cell>
          <cell r="AT491">
            <v>80.278551531999994</v>
          </cell>
          <cell r="AU491">
            <v>5.9283450197000001</v>
          </cell>
          <cell r="AV491">
            <v>35.145274671999999</v>
          </cell>
          <cell r="AW491">
            <v>5.1158532772000003</v>
          </cell>
          <cell r="AX491">
            <v>20</v>
          </cell>
          <cell r="AY491">
            <v>1.1599999999999999</v>
          </cell>
          <cell r="AZ491" t="str">
            <v>High</v>
          </cell>
          <cell r="BA491">
            <v>1.1599999999999999</v>
          </cell>
          <cell r="BB491">
            <v>1.1599999999999999</v>
          </cell>
          <cell r="BC491">
            <v>0.92</v>
          </cell>
          <cell r="BD491" t="str">
            <v>Better</v>
          </cell>
          <cell r="BF491">
            <v>0.66497127489999996</v>
          </cell>
          <cell r="BH491">
            <v>0.63577763710000001</v>
          </cell>
          <cell r="BK491">
            <v>0.66497127489999996</v>
          </cell>
          <cell r="BL491">
            <v>0.63577763710000001</v>
          </cell>
          <cell r="BM491">
            <v>1.1599999999999999</v>
          </cell>
          <cell r="BN491">
            <v>1.1599999999999999</v>
          </cell>
          <cell r="BO491">
            <v>80.28</v>
          </cell>
          <cell r="BP491" t="str">
            <v>Better than national by 1.16 Z Score</v>
          </cell>
          <cell r="BQ491" t="str">
            <v>Measure NZ: 80.28</v>
          </cell>
          <cell r="BR491" t="str">
            <v>Quarterly report of quarter APR-JUN2019</v>
          </cell>
          <cell r="BS491" t="str">
            <v>Quarterly report of quarter JUL-SEP2014</v>
          </cell>
          <cell r="BT491" t="str">
            <v>Quarterly report</v>
          </cell>
          <cell r="BU491">
            <v>43708</v>
          </cell>
        </row>
        <row r="492">
          <cell r="A492" t="str">
            <v>DoctorsListened</v>
          </cell>
          <cell r="B492">
            <v>92</v>
          </cell>
          <cell r="C492">
            <v>43556</v>
          </cell>
          <cell r="D492" t="str">
            <v>Qrt</v>
          </cell>
          <cell r="F492">
            <v>100</v>
          </cell>
          <cell r="G492">
            <v>82</v>
          </cell>
          <cell r="H492">
            <v>82</v>
          </cell>
          <cell r="I492" t="str">
            <v>Percentage of respondents who felt always listened to by the doctors</v>
          </cell>
          <cell r="J492" t="str">
            <v>PTCT</v>
          </cell>
          <cell r="K492" t="str">
            <v>COMM</v>
          </cell>
          <cell r="N492" t="str">
            <v>P</v>
          </cell>
          <cell r="O492" t="str">
            <v>Rate</v>
          </cell>
          <cell r="Q492" t="str">
            <v>Y</v>
          </cell>
          <cell r="R492" t="str">
            <v>Hutt Valley DHB</v>
          </cell>
          <cell r="S492" t="str">
            <v>Y</v>
          </cell>
          <cell r="T492">
            <v>100</v>
          </cell>
          <cell r="V492">
            <v>0</v>
          </cell>
          <cell r="W492" t="str">
            <v>High</v>
          </cell>
          <cell r="X492">
            <v>80.278551531999994</v>
          </cell>
          <cell r="Y492" t="str">
            <v>LastPeriod</v>
          </cell>
          <cell r="AA492">
            <v>81.052631579000007</v>
          </cell>
          <cell r="AB492">
            <v>82</v>
          </cell>
          <cell r="AC492">
            <v>41821</v>
          </cell>
          <cell r="AD492">
            <v>43556</v>
          </cell>
          <cell r="AE492" t="str">
            <v>SRV</v>
          </cell>
          <cell r="AF492" t="str">
            <v>patients</v>
          </cell>
          <cell r="AH492">
            <v>43.71</v>
          </cell>
          <cell r="AJ492">
            <v>0.72279486400000004</v>
          </cell>
          <cell r="AL492">
            <v>0.69106264900000003</v>
          </cell>
          <cell r="AM492">
            <v>2</v>
          </cell>
          <cell r="AN492" t="str">
            <v>PTCT28</v>
          </cell>
          <cell r="AO492" t="str">
            <v>Contributory communication</v>
          </cell>
          <cell r="AP492" t="str">
            <v>https://www.hqsc.govt.nz/our-programmes/health-quality-evaluation/projects/patient-experience/adult-inpatient-experience/</v>
          </cell>
          <cell r="AQ492" t="str">
            <v>https://www.hqsc.govt.nz/our-programmes/health-quality-evaluation/projects/patient-experience/</v>
          </cell>
          <cell r="AR492">
            <v>100</v>
          </cell>
          <cell r="AS492" t="str">
            <v>N</v>
          </cell>
          <cell r="AT492">
            <v>80.278551531999994</v>
          </cell>
          <cell r="AU492">
            <v>1.721448468</v>
          </cell>
          <cell r="AV492">
            <v>2.9633848279000001</v>
          </cell>
          <cell r="AW492">
            <v>5.1158532772000003</v>
          </cell>
          <cell r="AX492">
            <v>20</v>
          </cell>
          <cell r="AY492">
            <v>0.34</v>
          </cell>
          <cell r="AZ492" t="str">
            <v>High</v>
          </cell>
          <cell r="BA492">
            <v>0.34</v>
          </cell>
          <cell r="BB492">
            <v>0.34</v>
          </cell>
          <cell r="BC492">
            <v>1.66</v>
          </cell>
          <cell r="BD492" t="str">
            <v>Better</v>
          </cell>
          <cell r="BF492">
            <v>1.1998394742</v>
          </cell>
          <cell r="BH492">
            <v>1.1471639973000001</v>
          </cell>
          <cell r="BK492">
            <v>1.1998394742</v>
          </cell>
          <cell r="BL492">
            <v>1.1471639973000001</v>
          </cell>
          <cell r="BM492">
            <v>0.34</v>
          </cell>
          <cell r="BN492">
            <v>0.34</v>
          </cell>
          <cell r="BO492">
            <v>80.28</v>
          </cell>
          <cell r="BP492" t="str">
            <v>Better than national by 0.34 Z Score</v>
          </cell>
          <cell r="BQ492" t="str">
            <v>Measure NZ: 80.28</v>
          </cell>
          <cell r="BR492" t="str">
            <v>Quarterly report of quarter APR-JUN2019</v>
          </cell>
          <cell r="BS492" t="str">
            <v>Quarterly report of quarter JUL-SEP2014</v>
          </cell>
          <cell r="BT492" t="str">
            <v>Quarterly report</v>
          </cell>
          <cell r="BU492">
            <v>43708</v>
          </cell>
        </row>
        <row r="493">
          <cell r="A493" t="str">
            <v>DoctorsListened</v>
          </cell>
          <cell r="B493">
            <v>42</v>
          </cell>
          <cell r="C493">
            <v>43556</v>
          </cell>
          <cell r="D493" t="str">
            <v>Qrt</v>
          </cell>
          <cell r="F493">
            <v>58</v>
          </cell>
          <cell r="G493">
            <v>44</v>
          </cell>
          <cell r="H493">
            <v>75.862068965999995</v>
          </cell>
          <cell r="I493" t="str">
            <v>Percentage of respondents who felt always listened to by the doctors</v>
          </cell>
          <cell r="J493" t="str">
            <v>PTCT</v>
          </cell>
          <cell r="K493" t="str">
            <v>COMM</v>
          </cell>
          <cell r="N493" t="str">
            <v>P</v>
          </cell>
          <cell r="O493" t="str">
            <v>Rate</v>
          </cell>
          <cell r="Q493" t="str">
            <v>Y</v>
          </cell>
          <cell r="R493" t="str">
            <v>Lakes DHB</v>
          </cell>
          <cell r="S493" t="str">
            <v>Y</v>
          </cell>
          <cell r="T493">
            <v>100</v>
          </cell>
          <cell r="V493">
            <v>0</v>
          </cell>
          <cell r="W493" t="str">
            <v>High</v>
          </cell>
          <cell r="X493">
            <v>80.278551531999994</v>
          </cell>
          <cell r="Y493" t="str">
            <v>LastPeriod</v>
          </cell>
          <cell r="AA493">
            <v>80.701754386000005</v>
          </cell>
          <cell r="AB493">
            <v>75.862068965999995</v>
          </cell>
          <cell r="AC493">
            <v>41821</v>
          </cell>
          <cell r="AD493">
            <v>43556</v>
          </cell>
          <cell r="AE493" t="str">
            <v>SRV</v>
          </cell>
          <cell r="AF493" t="str">
            <v>patients</v>
          </cell>
          <cell r="AH493">
            <v>43.71</v>
          </cell>
          <cell r="AJ493">
            <v>0.72279486400000004</v>
          </cell>
          <cell r="AL493">
            <v>0.69106264900000003</v>
          </cell>
          <cell r="AM493">
            <v>2</v>
          </cell>
          <cell r="AN493" t="str">
            <v>PTCT28</v>
          </cell>
          <cell r="AO493" t="str">
            <v>Contributory communication</v>
          </cell>
          <cell r="AP493" t="str">
            <v>https://www.hqsc.govt.nz/our-programmes/health-quality-evaluation/projects/patient-experience/adult-inpatient-experience/</v>
          </cell>
          <cell r="AQ493" t="str">
            <v>https://www.hqsc.govt.nz/our-programmes/health-quality-evaluation/projects/patient-experience/</v>
          </cell>
          <cell r="AR493">
            <v>100</v>
          </cell>
          <cell r="AS493" t="str">
            <v>N</v>
          </cell>
          <cell r="AT493">
            <v>80.278551531999994</v>
          </cell>
          <cell r="AU493">
            <v>-4.4164825670000001</v>
          </cell>
          <cell r="AV493">
            <v>19.505318259999999</v>
          </cell>
          <cell r="AW493">
            <v>5.1158532772000003</v>
          </cell>
          <cell r="AX493">
            <v>20</v>
          </cell>
          <cell r="AY493">
            <v>-0.86</v>
          </cell>
          <cell r="AZ493" t="str">
            <v>High</v>
          </cell>
          <cell r="BA493">
            <v>-0.86</v>
          </cell>
          <cell r="BB493">
            <v>-0.86</v>
          </cell>
          <cell r="BC493">
            <v>2.86</v>
          </cell>
          <cell r="BD493" t="str">
            <v>Worse</v>
          </cell>
          <cell r="BF493">
            <v>2.067193311</v>
          </cell>
          <cell r="BH493">
            <v>1.9764391761</v>
          </cell>
          <cell r="BK493">
            <v>2.067193311</v>
          </cell>
          <cell r="BL493">
            <v>1.9764391761</v>
          </cell>
          <cell r="BM493">
            <v>0.86</v>
          </cell>
          <cell r="BN493">
            <v>0.86</v>
          </cell>
          <cell r="BO493">
            <v>80.28</v>
          </cell>
          <cell r="BP493" t="str">
            <v>Worse than national by 0.86 Z Score</v>
          </cell>
          <cell r="BQ493" t="str">
            <v>Measure NZ: 80.28</v>
          </cell>
          <cell r="BR493" t="str">
            <v>Quarterly report of quarter APR-JUN2019</v>
          </cell>
          <cell r="BS493" t="str">
            <v>Quarterly report of quarter JUL-SEP2014</v>
          </cell>
          <cell r="BT493" t="str">
            <v>Quarterly report</v>
          </cell>
          <cell r="BU493">
            <v>43708</v>
          </cell>
        </row>
        <row r="494">
          <cell r="A494" t="str">
            <v>DoctorsListened</v>
          </cell>
          <cell r="B494">
            <v>81</v>
          </cell>
          <cell r="C494">
            <v>43556</v>
          </cell>
          <cell r="D494" t="str">
            <v>Qrt</v>
          </cell>
          <cell r="F494">
            <v>133</v>
          </cell>
          <cell r="G494">
            <v>101</v>
          </cell>
          <cell r="H494">
            <v>75.939849624000004</v>
          </cell>
          <cell r="I494" t="str">
            <v>Percentage of respondents who felt always listened to by the doctors</v>
          </cell>
          <cell r="J494" t="str">
            <v>PTCT</v>
          </cell>
          <cell r="K494" t="str">
            <v>COMM</v>
          </cell>
          <cell r="N494" t="str">
            <v>P</v>
          </cell>
          <cell r="O494" t="str">
            <v>Rate</v>
          </cell>
          <cell r="Q494" t="str">
            <v>Y</v>
          </cell>
          <cell r="R494" t="str">
            <v>MidCentral DHB</v>
          </cell>
          <cell r="S494" t="str">
            <v>Y</v>
          </cell>
          <cell r="T494">
            <v>100</v>
          </cell>
          <cell r="V494">
            <v>0</v>
          </cell>
          <cell r="W494" t="str">
            <v>High</v>
          </cell>
          <cell r="X494">
            <v>80.278551531999994</v>
          </cell>
          <cell r="Y494" t="str">
            <v>LastPeriod</v>
          </cell>
          <cell r="AA494">
            <v>84.239130435000007</v>
          </cell>
          <cell r="AB494">
            <v>75.939849624000004</v>
          </cell>
          <cell r="AC494">
            <v>41821</v>
          </cell>
          <cell r="AD494">
            <v>43556</v>
          </cell>
          <cell r="AE494" t="str">
            <v>SRV</v>
          </cell>
          <cell r="AF494" t="str">
            <v>patients</v>
          </cell>
          <cell r="AH494">
            <v>43.71</v>
          </cell>
          <cell r="AJ494">
            <v>0.72279486400000004</v>
          </cell>
          <cell r="AL494">
            <v>0.69106264900000003</v>
          </cell>
          <cell r="AM494">
            <v>2</v>
          </cell>
          <cell r="AN494" t="str">
            <v>PTCT28</v>
          </cell>
          <cell r="AO494" t="str">
            <v>Contributory communication</v>
          </cell>
          <cell r="AP494" t="str">
            <v>https://www.hqsc.govt.nz/our-programmes/health-quality-evaluation/projects/patient-experience/adult-inpatient-experience/</v>
          </cell>
          <cell r="AQ494" t="str">
            <v>https://www.hqsc.govt.nz/our-programmes/health-quality-evaluation/projects/patient-experience/</v>
          </cell>
          <cell r="AR494">
            <v>100</v>
          </cell>
          <cell r="AS494" t="str">
            <v>N</v>
          </cell>
          <cell r="AT494">
            <v>80.278551531999994</v>
          </cell>
          <cell r="AU494">
            <v>-4.338701908</v>
          </cell>
          <cell r="AV494">
            <v>18.824334245999999</v>
          </cell>
          <cell r="AW494">
            <v>5.1158532772000003</v>
          </cell>
          <cell r="AX494">
            <v>20</v>
          </cell>
          <cell r="AY494">
            <v>-0.85</v>
          </cell>
          <cell r="AZ494" t="str">
            <v>High</v>
          </cell>
          <cell r="BA494">
            <v>-0.85</v>
          </cell>
          <cell r="BB494">
            <v>-0.85</v>
          </cell>
          <cell r="BC494">
            <v>2.85</v>
          </cell>
          <cell r="BD494" t="str">
            <v>Worse</v>
          </cell>
          <cell r="BF494">
            <v>2.0599653623999998</v>
          </cell>
          <cell r="BH494">
            <v>1.9695285496999999</v>
          </cell>
          <cell r="BK494">
            <v>2.0599653623999998</v>
          </cell>
          <cell r="BL494">
            <v>1.9695285496999999</v>
          </cell>
          <cell r="BM494">
            <v>0.85</v>
          </cell>
          <cell r="BN494">
            <v>0.85</v>
          </cell>
          <cell r="BO494">
            <v>80.28</v>
          </cell>
          <cell r="BP494" t="str">
            <v>Worse than national by 0.85 Z Score</v>
          </cell>
          <cell r="BQ494" t="str">
            <v>Measure NZ: 80.28</v>
          </cell>
          <cell r="BR494" t="str">
            <v>Quarterly report of quarter APR-JUN2019</v>
          </cell>
          <cell r="BS494" t="str">
            <v>Quarterly report of quarter JUL-SEP2014</v>
          </cell>
          <cell r="BT494" t="str">
            <v>Quarterly report</v>
          </cell>
          <cell r="BU494">
            <v>43708</v>
          </cell>
        </row>
        <row r="495">
          <cell r="A495" t="str">
            <v>DoctorsListened</v>
          </cell>
          <cell r="B495">
            <v>101</v>
          </cell>
          <cell r="C495">
            <v>43556</v>
          </cell>
          <cell r="D495" t="str">
            <v>Qrt</v>
          </cell>
          <cell r="F495">
            <v>110</v>
          </cell>
          <cell r="G495">
            <v>89</v>
          </cell>
          <cell r="H495">
            <v>80.909090909</v>
          </cell>
          <cell r="I495" t="str">
            <v>Percentage of respondents who felt always listened to by the doctors</v>
          </cell>
          <cell r="J495" t="str">
            <v>PTCT</v>
          </cell>
          <cell r="K495" t="str">
            <v>COMM</v>
          </cell>
          <cell r="N495" t="str">
            <v>P</v>
          </cell>
          <cell r="O495" t="str">
            <v>Rate</v>
          </cell>
          <cell r="Q495" t="str">
            <v>Y</v>
          </cell>
          <cell r="R495" t="str">
            <v>Nelson Marlborough DHB</v>
          </cell>
          <cell r="S495" t="str">
            <v>Y</v>
          </cell>
          <cell r="T495">
            <v>100</v>
          </cell>
          <cell r="V495">
            <v>0</v>
          </cell>
          <cell r="W495" t="str">
            <v>High</v>
          </cell>
          <cell r="X495">
            <v>80.278551531999994</v>
          </cell>
          <cell r="Y495" t="str">
            <v>LastPeriod</v>
          </cell>
          <cell r="AA495">
            <v>80</v>
          </cell>
          <cell r="AB495">
            <v>80.909090909</v>
          </cell>
          <cell r="AC495">
            <v>41821</v>
          </cell>
          <cell r="AD495">
            <v>43556</v>
          </cell>
          <cell r="AE495" t="str">
            <v>SRV</v>
          </cell>
          <cell r="AF495" t="str">
            <v>patients</v>
          </cell>
          <cell r="AH495">
            <v>43.71</v>
          </cell>
          <cell r="AJ495">
            <v>0.72279486400000004</v>
          </cell>
          <cell r="AL495">
            <v>0.69106264900000003</v>
          </cell>
          <cell r="AM495">
            <v>2</v>
          </cell>
          <cell r="AN495" t="str">
            <v>PTCT28</v>
          </cell>
          <cell r="AO495" t="str">
            <v>Contributory communication</v>
          </cell>
          <cell r="AP495" t="str">
            <v>https://www.hqsc.govt.nz/our-programmes/health-quality-evaluation/projects/patient-experience/adult-inpatient-experience/</v>
          </cell>
          <cell r="AQ495" t="str">
            <v>https://www.hqsc.govt.nz/our-programmes/health-quality-evaluation/projects/patient-experience/</v>
          </cell>
          <cell r="AR495">
            <v>100</v>
          </cell>
          <cell r="AS495" t="str">
            <v>N</v>
          </cell>
          <cell r="AT495">
            <v>80.278551531999994</v>
          </cell>
          <cell r="AU495">
            <v>0.63053937709999996</v>
          </cell>
          <cell r="AV495">
            <v>0.39757990599999998</v>
          </cell>
          <cell r="AW495">
            <v>5.1158532772000003</v>
          </cell>
          <cell r="AX495">
            <v>20</v>
          </cell>
          <cell r="AY495">
            <v>0.12</v>
          </cell>
          <cell r="AZ495" t="str">
            <v>High</v>
          </cell>
          <cell r="BA495">
            <v>0.12</v>
          </cell>
          <cell r="BB495">
            <v>0.12</v>
          </cell>
          <cell r="BC495">
            <v>1.88</v>
          </cell>
          <cell r="BD495" t="str">
            <v>Better</v>
          </cell>
          <cell r="BF495">
            <v>1.3588543443000001</v>
          </cell>
          <cell r="BH495">
            <v>1.2991977801000001</v>
          </cell>
          <cell r="BK495">
            <v>1.3588543443000001</v>
          </cell>
          <cell r="BL495">
            <v>1.2991977801000001</v>
          </cell>
          <cell r="BM495">
            <v>0.12</v>
          </cell>
          <cell r="BN495">
            <v>0.12</v>
          </cell>
          <cell r="BO495">
            <v>80.28</v>
          </cell>
          <cell r="BP495" t="str">
            <v>Better than national by 0.12 Z Score</v>
          </cell>
          <cell r="BQ495" t="str">
            <v>Measure NZ: 80.28</v>
          </cell>
          <cell r="BR495" t="str">
            <v>Quarterly report of quarter APR-JUN2019</v>
          </cell>
          <cell r="BS495" t="str">
            <v>Quarterly report of quarter JUL-SEP2014</v>
          </cell>
          <cell r="BT495" t="str">
            <v>Quarterly report</v>
          </cell>
          <cell r="BU495">
            <v>43708</v>
          </cell>
        </row>
        <row r="496">
          <cell r="A496" t="str">
            <v>DoctorsListened</v>
          </cell>
          <cell r="B496">
            <v>200</v>
          </cell>
          <cell r="C496">
            <v>43556</v>
          </cell>
          <cell r="D496" t="str">
            <v>Qrt</v>
          </cell>
          <cell r="F496">
            <v>1795</v>
          </cell>
          <cell r="G496">
            <v>1441</v>
          </cell>
          <cell r="H496">
            <v>80.278551531999994</v>
          </cell>
          <cell r="I496" t="str">
            <v>Percentage of respondents who felt always listened to by the doctors</v>
          </cell>
          <cell r="J496" t="str">
            <v>PTCT</v>
          </cell>
          <cell r="K496" t="str">
            <v>COMM</v>
          </cell>
          <cell r="N496" t="str">
            <v>P</v>
          </cell>
          <cell r="O496" t="str">
            <v>Rate</v>
          </cell>
          <cell r="Q496" t="str">
            <v>Y</v>
          </cell>
          <cell r="R496" t="str">
            <v>New Zealand</v>
          </cell>
          <cell r="S496" t="str">
            <v>Y</v>
          </cell>
          <cell r="T496">
            <v>100</v>
          </cell>
          <cell r="V496">
            <v>0</v>
          </cell>
          <cell r="W496" t="str">
            <v>High</v>
          </cell>
          <cell r="X496">
            <v>80.278551531999994</v>
          </cell>
          <cell r="Y496" t="str">
            <v>LastPeriod</v>
          </cell>
          <cell r="AA496">
            <v>78.133514985999994</v>
          </cell>
          <cell r="AB496">
            <v>80.278551531999994</v>
          </cell>
          <cell r="AC496">
            <v>41821</v>
          </cell>
          <cell r="AD496">
            <v>43556</v>
          </cell>
          <cell r="AE496" t="str">
            <v>SRV</v>
          </cell>
          <cell r="AF496" t="str">
            <v>patients</v>
          </cell>
          <cell r="AH496">
            <v>43.71</v>
          </cell>
          <cell r="AJ496">
            <v>0.72279486400000004</v>
          </cell>
          <cell r="AL496">
            <v>0.69106264900000003</v>
          </cell>
          <cell r="AM496">
            <v>2</v>
          </cell>
          <cell r="AN496" t="str">
            <v>PTCT28</v>
          </cell>
          <cell r="AO496" t="str">
            <v>Contributory communication</v>
          </cell>
          <cell r="AP496" t="str">
            <v>https://www.hqsc.govt.nz/our-programmes/health-quality-evaluation/projects/patient-experience/adult-inpatient-experience/</v>
          </cell>
          <cell r="AQ496" t="str">
            <v>https://www.hqsc.govt.nz/our-programmes/health-quality-evaluation/projects/patient-experience/</v>
          </cell>
          <cell r="AR496">
            <v>100</v>
          </cell>
          <cell r="AS496" t="str">
            <v>N</v>
          </cell>
          <cell r="AT496">
            <v>80.278551531999994</v>
          </cell>
          <cell r="AU496">
            <v>0</v>
          </cell>
          <cell r="AV496">
            <v>0</v>
          </cell>
          <cell r="AW496">
            <v>5.1158532772000003</v>
          </cell>
          <cell r="AX496">
            <v>20</v>
          </cell>
          <cell r="AY496">
            <v>0</v>
          </cell>
          <cell r="AZ496" t="str">
            <v>High</v>
          </cell>
          <cell r="BA496">
            <v>0</v>
          </cell>
          <cell r="BB496">
            <v>0</v>
          </cell>
          <cell r="BC496">
            <v>2</v>
          </cell>
          <cell r="BD496" t="str">
            <v>Same</v>
          </cell>
          <cell r="BF496">
            <v>1.4455897280000001</v>
          </cell>
          <cell r="BH496">
            <v>1.3821252980000001</v>
          </cell>
          <cell r="BK496">
            <v>1.4455897280000001</v>
          </cell>
          <cell r="BL496">
            <v>1.3821252980000001</v>
          </cell>
          <cell r="BM496">
            <v>0</v>
          </cell>
          <cell r="BN496">
            <v>0</v>
          </cell>
          <cell r="BO496">
            <v>80.28</v>
          </cell>
          <cell r="BP496" t="str">
            <v>National average</v>
          </cell>
          <cell r="BQ496" t="str">
            <v>Measure NZ: 80.28</v>
          </cell>
          <cell r="BR496" t="str">
            <v>Quarterly report of quarter APR-JUN2019</v>
          </cell>
          <cell r="BS496" t="str">
            <v>Quarterly report of quarter JUL-SEP2014</v>
          </cell>
          <cell r="BT496" t="str">
            <v>Quarterly report</v>
          </cell>
          <cell r="BU496">
            <v>43708</v>
          </cell>
        </row>
        <row r="497">
          <cell r="A497" t="str">
            <v>DoctorsListened</v>
          </cell>
          <cell r="B497">
            <v>11</v>
          </cell>
          <cell r="C497">
            <v>43556</v>
          </cell>
          <cell r="D497" t="str">
            <v>Qrt</v>
          </cell>
          <cell r="F497">
            <v>67</v>
          </cell>
          <cell r="G497">
            <v>60</v>
          </cell>
          <cell r="H497">
            <v>89.552238806000005</v>
          </cell>
          <cell r="I497" t="str">
            <v>Percentage of respondents who felt always listened to by the doctors</v>
          </cell>
          <cell r="J497" t="str">
            <v>PTCT</v>
          </cell>
          <cell r="K497" t="str">
            <v>COMM</v>
          </cell>
          <cell r="N497" t="str">
            <v>P</v>
          </cell>
          <cell r="O497" t="str">
            <v>Rate</v>
          </cell>
          <cell r="Q497" t="str">
            <v>Y</v>
          </cell>
          <cell r="R497" t="str">
            <v>Northland DHB</v>
          </cell>
          <cell r="S497" t="str">
            <v>Y</v>
          </cell>
          <cell r="T497">
            <v>100</v>
          </cell>
          <cell r="V497">
            <v>0</v>
          </cell>
          <cell r="W497" t="str">
            <v>High</v>
          </cell>
          <cell r="X497">
            <v>80.278551531999994</v>
          </cell>
          <cell r="Y497" t="str">
            <v>LastPeriod</v>
          </cell>
          <cell r="AA497">
            <v>78</v>
          </cell>
          <cell r="AB497">
            <v>89.552238806000005</v>
          </cell>
          <cell r="AC497">
            <v>41821</v>
          </cell>
          <cell r="AD497">
            <v>43556</v>
          </cell>
          <cell r="AE497" t="str">
            <v>SRV</v>
          </cell>
          <cell r="AF497" t="str">
            <v>patients</v>
          </cell>
          <cell r="AH497">
            <v>43.71</v>
          </cell>
          <cell r="AJ497">
            <v>0.72279486400000004</v>
          </cell>
          <cell r="AL497">
            <v>0.69106264900000003</v>
          </cell>
          <cell r="AM497">
            <v>2</v>
          </cell>
          <cell r="AN497" t="str">
            <v>PTCT28</v>
          </cell>
          <cell r="AO497" t="str">
            <v>Contributory communication</v>
          </cell>
          <cell r="AP497" t="str">
            <v>https://www.hqsc.govt.nz/our-programmes/health-quality-evaluation/projects/patient-experience/adult-inpatient-experience/</v>
          </cell>
          <cell r="AQ497" t="str">
            <v>https://www.hqsc.govt.nz/our-programmes/health-quality-evaluation/projects/patient-experience/</v>
          </cell>
          <cell r="AR497">
            <v>100</v>
          </cell>
          <cell r="AS497" t="str">
            <v>N</v>
          </cell>
          <cell r="AT497">
            <v>80.278551531999994</v>
          </cell>
          <cell r="AU497">
            <v>9.2736872739000002</v>
          </cell>
          <cell r="AV497">
            <v>86.001275655000001</v>
          </cell>
          <cell r="AW497">
            <v>5.1158532772000003</v>
          </cell>
          <cell r="AX497">
            <v>20</v>
          </cell>
          <cell r="AY497">
            <v>1.81</v>
          </cell>
          <cell r="AZ497" t="str">
            <v>High</v>
          </cell>
          <cell r="BA497">
            <v>1.81</v>
          </cell>
          <cell r="BB497">
            <v>1.81</v>
          </cell>
          <cell r="BC497">
            <v>0.59499999999999997</v>
          </cell>
          <cell r="BD497" t="str">
            <v>Better</v>
          </cell>
          <cell r="BF497">
            <v>0.43006294410000001</v>
          </cell>
          <cell r="BH497">
            <v>0.41118227619999997</v>
          </cell>
          <cell r="BK497">
            <v>0.43006294410000001</v>
          </cell>
          <cell r="BL497">
            <v>0.41118227619999997</v>
          </cell>
          <cell r="BM497">
            <v>1.81</v>
          </cell>
          <cell r="BN497">
            <v>1.81</v>
          </cell>
          <cell r="BO497">
            <v>80.28</v>
          </cell>
          <cell r="BP497" t="str">
            <v>Better than national by 1.81 Z Score</v>
          </cell>
          <cell r="BQ497" t="str">
            <v>Measure NZ: 80.28</v>
          </cell>
          <cell r="BR497" t="str">
            <v>Quarterly report of quarter APR-JUN2019</v>
          </cell>
          <cell r="BS497" t="str">
            <v>Quarterly report of quarter JUL-SEP2014</v>
          </cell>
          <cell r="BT497" t="str">
            <v>Quarterly report</v>
          </cell>
          <cell r="BU497">
            <v>43708</v>
          </cell>
        </row>
        <row r="498">
          <cell r="A498" t="str">
            <v>DoctorsListened</v>
          </cell>
          <cell r="B498">
            <v>123</v>
          </cell>
          <cell r="C498">
            <v>43556</v>
          </cell>
          <cell r="D498" t="str">
            <v>Qrt</v>
          </cell>
          <cell r="F498">
            <v>60</v>
          </cell>
          <cell r="G498">
            <v>49</v>
          </cell>
          <cell r="H498">
            <v>81.666666667000001</v>
          </cell>
          <cell r="I498" t="str">
            <v>Percentage of respondents who felt always listened to by the doctors</v>
          </cell>
          <cell r="J498" t="str">
            <v>PTCT</v>
          </cell>
          <cell r="K498" t="str">
            <v>COMM</v>
          </cell>
          <cell r="N498" t="str">
            <v>P</v>
          </cell>
          <cell r="O498" t="str">
            <v>Rate</v>
          </cell>
          <cell r="Q498" t="str">
            <v>Y</v>
          </cell>
          <cell r="R498" t="str">
            <v>South Canterbury DHB</v>
          </cell>
          <cell r="S498" t="str">
            <v>Y</v>
          </cell>
          <cell r="T498">
            <v>100</v>
          </cell>
          <cell r="V498">
            <v>0</v>
          </cell>
          <cell r="W498" t="str">
            <v>High</v>
          </cell>
          <cell r="X498">
            <v>80.278551531999994</v>
          </cell>
          <cell r="Y498" t="str">
            <v>LastPeriod</v>
          </cell>
          <cell r="AA498">
            <v>86.956521738999996</v>
          </cell>
          <cell r="AB498">
            <v>81.666666667000001</v>
          </cell>
          <cell r="AC498">
            <v>41821</v>
          </cell>
          <cell r="AD498">
            <v>43556</v>
          </cell>
          <cell r="AE498" t="str">
            <v>SRV</v>
          </cell>
          <cell r="AF498" t="str">
            <v>patients</v>
          </cell>
          <cell r="AH498">
            <v>43.71</v>
          </cell>
          <cell r="AJ498">
            <v>0.72279486400000004</v>
          </cell>
          <cell r="AL498">
            <v>0.69106264900000003</v>
          </cell>
          <cell r="AM498">
            <v>2</v>
          </cell>
          <cell r="AN498" t="str">
            <v>PTCT28</v>
          </cell>
          <cell r="AO498" t="str">
            <v>Contributory communication</v>
          </cell>
          <cell r="AP498" t="str">
            <v>https://www.hqsc.govt.nz/our-programmes/health-quality-evaluation/projects/patient-experience/adult-inpatient-experience/</v>
          </cell>
          <cell r="AQ498" t="str">
            <v>https://www.hqsc.govt.nz/our-programmes/health-quality-evaluation/projects/patient-experience/</v>
          </cell>
          <cell r="AR498">
            <v>100</v>
          </cell>
          <cell r="AS498" t="str">
            <v>N</v>
          </cell>
          <cell r="AT498">
            <v>80.278551531999994</v>
          </cell>
          <cell r="AU498">
            <v>1.3881151346</v>
          </cell>
          <cell r="AV498">
            <v>1.9268636269999999</v>
          </cell>
          <cell r="AW498">
            <v>5.1158532772000003</v>
          </cell>
          <cell r="AX498">
            <v>20</v>
          </cell>
          <cell r="AY498">
            <v>0.27</v>
          </cell>
          <cell r="AZ498" t="str">
            <v>High</v>
          </cell>
          <cell r="BA498">
            <v>0.27</v>
          </cell>
          <cell r="BB498">
            <v>0.27</v>
          </cell>
          <cell r="BC498">
            <v>1.73</v>
          </cell>
          <cell r="BD498" t="str">
            <v>Better</v>
          </cell>
          <cell r="BF498">
            <v>1.2504351146999999</v>
          </cell>
          <cell r="BH498">
            <v>1.1955383827999999</v>
          </cell>
          <cell r="BK498">
            <v>1.2504351146999999</v>
          </cell>
          <cell r="BL498">
            <v>1.1955383827999999</v>
          </cell>
          <cell r="BM498">
            <v>0.27</v>
          </cell>
          <cell r="BN498">
            <v>0.27</v>
          </cell>
          <cell r="BO498">
            <v>80.28</v>
          </cell>
          <cell r="BP498" t="str">
            <v>Better than national by 0.27 Z Score</v>
          </cell>
          <cell r="BQ498" t="str">
            <v>Measure NZ: 80.28</v>
          </cell>
          <cell r="BR498" t="str">
            <v>Quarterly report of quarter APR-JUN2019</v>
          </cell>
          <cell r="BS498" t="str">
            <v>Quarterly report of quarter JUL-SEP2014</v>
          </cell>
          <cell r="BT498" t="str">
            <v>Quarterly report</v>
          </cell>
          <cell r="BU498">
            <v>43708</v>
          </cell>
        </row>
        <row r="499">
          <cell r="A499" t="str">
            <v>DoctorsListened</v>
          </cell>
          <cell r="B499">
            <v>160</v>
          </cell>
          <cell r="C499">
            <v>43556</v>
          </cell>
          <cell r="D499" t="str">
            <v>Qrt</v>
          </cell>
          <cell r="F499">
            <v>110</v>
          </cell>
          <cell r="G499">
            <v>88</v>
          </cell>
          <cell r="H499">
            <v>80</v>
          </cell>
          <cell r="I499" t="str">
            <v>Percentage of respondents who felt always listened to by the doctors</v>
          </cell>
          <cell r="J499" t="str">
            <v>PTCT</v>
          </cell>
          <cell r="K499" t="str">
            <v>COMM</v>
          </cell>
          <cell r="N499" t="str">
            <v>P</v>
          </cell>
          <cell r="O499" t="str">
            <v>Rate</v>
          </cell>
          <cell r="Q499" t="str">
            <v>Y</v>
          </cell>
          <cell r="R499" t="str">
            <v>Southern DHB</v>
          </cell>
          <cell r="S499" t="str">
            <v>Y</v>
          </cell>
          <cell r="T499">
            <v>100</v>
          </cell>
          <cell r="V499">
            <v>0</v>
          </cell>
          <cell r="W499" t="str">
            <v>High</v>
          </cell>
          <cell r="X499">
            <v>80.278551531999994</v>
          </cell>
          <cell r="Y499" t="str">
            <v>LastPeriod</v>
          </cell>
          <cell r="AA499">
            <v>81.25</v>
          </cell>
          <cell r="AB499">
            <v>80</v>
          </cell>
          <cell r="AC499">
            <v>41821</v>
          </cell>
          <cell r="AD499">
            <v>43556</v>
          </cell>
          <cell r="AE499" t="str">
            <v>SRV</v>
          </cell>
          <cell r="AF499" t="str">
            <v>patients</v>
          </cell>
          <cell r="AH499">
            <v>43.71</v>
          </cell>
          <cell r="AJ499">
            <v>0.72279486400000004</v>
          </cell>
          <cell r="AL499">
            <v>0.69106264900000003</v>
          </cell>
          <cell r="AM499">
            <v>2</v>
          </cell>
          <cell r="AN499" t="str">
            <v>PTCT28</v>
          </cell>
          <cell r="AO499" t="str">
            <v>Contributory communication</v>
          </cell>
          <cell r="AP499" t="str">
            <v>https://www.hqsc.govt.nz/our-programmes/health-quality-evaluation/projects/patient-experience/adult-inpatient-experience/</v>
          </cell>
          <cell r="AQ499" t="str">
            <v>https://www.hqsc.govt.nz/our-programmes/health-quality-evaluation/projects/patient-experience/</v>
          </cell>
          <cell r="AR499">
            <v>100</v>
          </cell>
          <cell r="AS499" t="str">
            <v>N</v>
          </cell>
          <cell r="AT499">
            <v>80.278551531999994</v>
          </cell>
          <cell r="AU499">
            <v>-0.27855153199999999</v>
          </cell>
          <cell r="AV499">
            <v>7.7590956000000003E-2</v>
          </cell>
          <cell r="AW499">
            <v>5.1158532772000003</v>
          </cell>
          <cell r="AX499">
            <v>20</v>
          </cell>
          <cell r="AY499">
            <v>-0.05</v>
          </cell>
          <cell r="AZ499" t="str">
            <v>High</v>
          </cell>
          <cell r="BA499">
            <v>-0.05</v>
          </cell>
          <cell r="BB499">
            <v>-0.05</v>
          </cell>
          <cell r="BC499">
            <v>2.0499999999999998</v>
          </cell>
          <cell r="BD499" t="str">
            <v>Worse</v>
          </cell>
          <cell r="BF499">
            <v>1.4817294712</v>
          </cell>
          <cell r="BH499">
            <v>1.4166784305</v>
          </cell>
          <cell r="BK499">
            <v>1.4817294712</v>
          </cell>
          <cell r="BL499">
            <v>1.4166784305</v>
          </cell>
          <cell r="BM499">
            <v>0.05</v>
          </cell>
          <cell r="BN499">
            <v>0.05</v>
          </cell>
          <cell r="BO499">
            <v>80.28</v>
          </cell>
          <cell r="BP499" t="str">
            <v>Worse than national by 0.05 Z Score</v>
          </cell>
          <cell r="BQ499" t="str">
            <v>Measure NZ: 80.28</v>
          </cell>
          <cell r="BR499" t="str">
            <v>Quarterly report of quarter APR-JUN2019</v>
          </cell>
          <cell r="BS499" t="str">
            <v>Quarterly report of quarter JUL-SEP2014</v>
          </cell>
          <cell r="BT499" t="str">
            <v>Quarterly report</v>
          </cell>
          <cell r="BU499">
            <v>43708</v>
          </cell>
        </row>
        <row r="500">
          <cell r="A500" t="str">
            <v>DoctorsListened</v>
          </cell>
          <cell r="B500">
            <v>71</v>
          </cell>
          <cell r="C500">
            <v>43556</v>
          </cell>
          <cell r="D500" t="str">
            <v>Qrt</v>
          </cell>
          <cell r="F500">
            <v>64</v>
          </cell>
          <cell r="G500">
            <v>46</v>
          </cell>
          <cell r="H500">
            <v>71.875</v>
          </cell>
          <cell r="I500" t="str">
            <v>Percentage of respondents who felt always listened to by the doctors</v>
          </cell>
          <cell r="J500" t="str">
            <v>PTCT</v>
          </cell>
          <cell r="K500" t="str">
            <v>COMM</v>
          </cell>
          <cell r="N500" t="str">
            <v>P</v>
          </cell>
          <cell r="O500" t="str">
            <v>Rate</v>
          </cell>
          <cell r="Q500" t="str">
            <v>Y</v>
          </cell>
          <cell r="R500" t="str">
            <v>Taranaki DHB</v>
          </cell>
          <cell r="S500" t="str">
            <v>Y</v>
          </cell>
          <cell r="T500">
            <v>100</v>
          </cell>
          <cell r="V500">
            <v>0</v>
          </cell>
          <cell r="W500" t="str">
            <v>High</v>
          </cell>
          <cell r="X500">
            <v>80.278551531999994</v>
          </cell>
          <cell r="Y500" t="str">
            <v>LastPeriod</v>
          </cell>
          <cell r="AA500">
            <v>70.512820512999994</v>
          </cell>
          <cell r="AB500">
            <v>71.875</v>
          </cell>
          <cell r="AC500">
            <v>41821</v>
          </cell>
          <cell r="AD500">
            <v>43556</v>
          </cell>
          <cell r="AE500" t="str">
            <v>SRV</v>
          </cell>
          <cell r="AF500" t="str">
            <v>patients</v>
          </cell>
          <cell r="AH500">
            <v>43.71</v>
          </cell>
          <cell r="AJ500">
            <v>0.72279486400000004</v>
          </cell>
          <cell r="AL500">
            <v>0.69106264900000003</v>
          </cell>
          <cell r="AM500">
            <v>2</v>
          </cell>
          <cell r="AN500" t="str">
            <v>PTCT28</v>
          </cell>
          <cell r="AO500" t="str">
            <v>Contributory communication</v>
          </cell>
          <cell r="AP500" t="str">
            <v>https://www.hqsc.govt.nz/our-programmes/health-quality-evaluation/projects/patient-experience/adult-inpatient-experience/</v>
          </cell>
          <cell r="AQ500" t="str">
            <v>https://www.hqsc.govt.nz/our-programmes/health-quality-evaluation/projects/patient-experience/</v>
          </cell>
          <cell r="AR500">
            <v>100</v>
          </cell>
          <cell r="AS500" t="str">
            <v>N</v>
          </cell>
          <cell r="AT500">
            <v>80.278551531999994</v>
          </cell>
          <cell r="AU500">
            <v>-8.4035515319999998</v>
          </cell>
          <cell r="AV500">
            <v>70.619678351999994</v>
          </cell>
          <cell r="AW500">
            <v>5.1158532772000003</v>
          </cell>
          <cell r="AX500">
            <v>20</v>
          </cell>
          <cell r="AY500">
            <v>-1.64</v>
          </cell>
          <cell r="AZ500" t="str">
            <v>High</v>
          </cell>
          <cell r="BA500">
            <v>-1.64</v>
          </cell>
          <cell r="BB500">
            <v>-1.64</v>
          </cell>
          <cell r="BC500">
            <v>3.32</v>
          </cell>
          <cell r="BD500" t="str">
            <v>Worse</v>
          </cell>
          <cell r="BF500">
            <v>2.3996789485000001</v>
          </cell>
          <cell r="BH500">
            <v>2.2943279947000002</v>
          </cell>
          <cell r="BK500">
            <v>2.3996789485000001</v>
          </cell>
          <cell r="BL500">
            <v>2.2943279947000002</v>
          </cell>
          <cell r="BM500">
            <v>1.64</v>
          </cell>
          <cell r="BN500">
            <v>1.64</v>
          </cell>
          <cell r="BO500">
            <v>80.28</v>
          </cell>
          <cell r="BP500" t="str">
            <v>Worse than national by 1.64 Z Score</v>
          </cell>
          <cell r="BQ500" t="str">
            <v>Measure NZ: 80.28</v>
          </cell>
          <cell r="BR500" t="str">
            <v>Quarterly report of quarter APR-JUN2019</v>
          </cell>
          <cell r="BS500" t="str">
            <v>Quarterly report of quarter JUL-SEP2014</v>
          </cell>
          <cell r="BT500" t="str">
            <v>Quarterly report</v>
          </cell>
          <cell r="BU500">
            <v>43708</v>
          </cell>
        </row>
        <row r="501">
          <cell r="A501" t="str">
            <v>DoctorsListened</v>
          </cell>
          <cell r="B501">
            <v>31</v>
          </cell>
          <cell r="C501">
            <v>43556</v>
          </cell>
          <cell r="D501" t="str">
            <v>Qrt</v>
          </cell>
          <cell r="F501">
            <v>113</v>
          </cell>
          <cell r="G501">
            <v>84</v>
          </cell>
          <cell r="H501">
            <v>74.336283186000003</v>
          </cell>
          <cell r="I501" t="str">
            <v>Percentage of respondents who felt always listened to by the doctors</v>
          </cell>
          <cell r="J501" t="str">
            <v>PTCT</v>
          </cell>
          <cell r="K501" t="str">
            <v>COMM</v>
          </cell>
          <cell r="N501" t="str">
            <v>P</v>
          </cell>
          <cell r="O501" t="str">
            <v>Rate</v>
          </cell>
          <cell r="Q501" t="str">
            <v>Y</v>
          </cell>
          <cell r="R501" t="str">
            <v>Waikato DHB</v>
          </cell>
          <cell r="S501" t="str">
            <v>Y</v>
          </cell>
          <cell r="T501">
            <v>100</v>
          </cell>
          <cell r="V501">
            <v>0</v>
          </cell>
          <cell r="W501" t="str">
            <v>High</v>
          </cell>
          <cell r="X501">
            <v>80.278551531999994</v>
          </cell>
          <cell r="Y501" t="str">
            <v>LastPeriod</v>
          </cell>
          <cell r="AA501">
            <v>81.481481481000003</v>
          </cell>
          <cell r="AB501">
            <v>74.336283186000003</v>
          </cell>
          <cell r="AC501">
            <v>41821</v>
          </cell>
          <cell r="AD501">
            <v>43556</v>
          </cell>
          <cell r="AE501" t="str">
            <v>SRV</v>
          </cell>
          <cell r="AF501" t="str">
            <v>patients</v>
          </cell>
          <cell r="AH501">
            <v>43.71</v>
          </cell>
          <cell r="AJ501">
            <v>0.72279486400000004</v>
          </cell>
          <cell r="AL501">
            <v>0.69106264900000003</v>
          </cell>
          <cell r="AM501">
            <v>2</v>
          </cell>
          <cell r="AN501" t="str">
            <v>PTCT28</v>
          </cell>
          <cell r="AO501" t="str">
            <v>Contributory communication</v>
          </cell>
          <cell r="AP501" t="str">
            <v>https://www.hqsc.govt.nz/our-programmes/health-quality-evaluation/projects/patient-experience/adult-inpatient-experience/</v>
          </cell>
          <cell r="AQ501" t="str">
            <v>https://www.hqsc.govt.nz/our-programmes/health-quality-evaluation/projects/patient-experience/</v>
          </cell>
          <cell r="AR501">
            <v>100</v>
          </cell>
          <cell r="AS501" t="str">
            <v>N</v>
          </cell>
          <cell r="AT501">
            <v>80.278551531999994</v>
          </cell>
          <cell r="AU501">
            <v>-5.9422683459999996</v>
          </cell>
          <cell r="AV501">
            <v>35.310553098</v>
          </cell>
          <cell r="AW501">
            <v>5.1158532772000003</v>
          </cell>
          <cell r="AX501">
            <v>20</v>
          </cell>
          <cell r="AY501">
            <v>-1.1599999999999999</v>
          </cell>
          <cell r="AZ501" t="str">
            <v>High</v>
          </cell>
          <cell r="BA501">
            <v>-1.1599999999999999</v>
          </cell>
          <cell r="BB501">
            <v>-1.1599999999999999</v>
          </cell>
          <cell r="BC501">
            <v>3.08</v>
          </cell>
          <cell r="BD501" t="str">
            <v>Worse</v>
          </cell>
          <cell r="BF501">
            <v>2.2262081811000001</v>
          </cell>
          <cell r="BH501">
            <v>2.1284729589000002</v>
          </cell>
          <cell r="BK501">
            <v>2.2262081811000001</v>
          </cell>
          <cell r="BL501">
            <v>2.1284729589000002</v>
          </cell>
          <cell r="BM501">
            <v>1.1599999999999999</v>
          </cell>
          <cell r="BN501">
            <v>1.1599999999999999</v>
          </cell>
          <cell r="BO501">
            <v>80.28</v>
          </cell>
          <cell r="BP501" t="str">
            <v>Worse than national by 1.16 Z Score</v>
          </cell>
          <cell r="BQ501" t="str">
            <v>Measure NZ: 80.28</v>
          </cell>
          <cell r="BR501" t="str">
            <v>Quarterly report of quarter APR-JUN2019</v>
          </cell>
          <cell r="BS501" t="str">
            <v>Quarterly report of quarter JUL-SEP2014</v>
          </cell>
          <cell r="BT501" t="str">
            <v>Quarterly report</v>
          </cell>
          <cell r="BU501">
            <v>43708</v>
          </cell>
        </row>
        <row r="502">
          <cell r="A502" t="str">
            <v>DoctorsListened</v>
          </cell>
          <cell r="B502">
            <v>93</v>
          </cell>
          <cell r="C502">
            <v>43556</v>
          </cell>
          <cell r="D502" t="str">
            <v>Qrt</v>
          </cell>
          <cell r="F502">
            <v>58</v>
          </cell>
          <cell r="G502">
            <v>49</v>
          </cell>
          <cell r="H502">
            <v>84.482758621000002</v>
          </cell>
          <cell r="I502" t="str">
            <v>Percentage of respondents who felt always listened to by the doctors</v>
          </cell>
          <cell r="J502" t="str">
            <v>PTCT</v>
          </cell>
          <cell r="K502" t="str">
            <v>COMM</v>
          </cell>
          <cell r="N502" t="str">
            <v>P</v>
          </cell>
          <cell r="O502" t="str">
            <v>Rate</v>
          </cell>
          <cell r="Q502" t="str">
            <v>Y</v>
          </cell>
          <cell r="R502" t="str">
            <v>Wairarapa DHB</v>
          </cell>
          <cell r="S502" t="str">
            <v>Y</v>
          </cell>
          <cell r="T502">
            <v>100</v>
          </cell>
          <cell r="V502">
            <v>0</v>
          </cell>
          <cell r="W502" t="str">
            <v>High</v>
          </cell>
          <cell r="X502">
            <v>80.278551531999994</v>
          </cell>
          <cell r="Y502" t="str">
            <v>LastPeriod</v>
          </cell>
          <cell r="AA502">
            <v>81.355932202999995</v>
          </cell>
          <cell r="AB502">
            <v>84.482758621000002</v>
          </cell>
          <cell r="AC502">
            <v>41821</v>
          </cell>
          <cell r="AD502">
            <v>43556</v>
          </cell>
          <cell r="AE502" t="str">
            <v>SRV</v>
          </cell>
          <cell r="AF502" t="str">
            <v>patients</v>
          </cell>
          <cell r="AH502">
            <v>43.71</v>
          </cell>
          <cell r="AJ502">
            <v>0.72279486400000004</v>
          </cell>
          <cell r="AL502">
            <v>0.69106264900000003</v>
          </cell>
          <cell r="AM502">
            <v>2</v>
          </cell>
          <cell r="AN502" t="str">
            <v>PTCT28</v>
          </cell>
          <cell r="AO502" t="str">
            <v>Contributory communication</v>
          </cell>
          <cell r="AP502" t="str">
            <v>https://www.hqsc.govt.nz/our-programmes/health-quality-evaluation/projects/patient-experience/adult-inpatient-experience/</v>
          </cell>
          <cell r="AQ502" t="str">
            <v>https://www.hqsc.govt.nz/our-programmes/health-quality-evaluation/projects/patient-experience/</v>
          </cell>
          <cell r="AR502">
            <v>100</v>
          </cell>
          <cell r="AS502" t="str">
            <v>N</v>
          </cell>
          <cell r="AT502">
            <v>80.278551531999994</v>
          </cell>
          <cell r="AU502">
            <v>4.2042070886999996</v>
          </cell>
          <cell r="AV502">
            <v>17.675357244000001</v>
          </cell>
          <cell r="AW502">
            <v>5.1158532772000003</v>
          </cell>
          <cell r="AX502">
            <v>20</v>
          </cell>
          <cell r="AY502">
            <v>0.82</v>
          </cell>
          <cell r="AZ502" t="str">
            <v>High</v>
          </cell>
          <cell r="BA502">
            <v>0.82</v>
          </cell>
          <cell r="BB502">
            <v>0.82</v>
          </cell>
          <cell r="BC502">
            <v>1.18</v>
          </cell>
          <cell r="BD502" t="str">
            <v>Better</v>
          </cell>
          <cell r="BF502">
            <v>0.85289793950000004</v>
          </cell>
          <cell r="BH502">
            <v>0.81545392579999998</v>
          </cell>
          <cell r="BK502">
            <v>0.85289793950000004</v>
          </cell>
          <cell r="BL502">
            <v>0.81545392579999998</v>
          </cell>
          <cell r="BM502">
            <v>0.82</v>
          </cell>
          <cell r="BN502">
            <v>0.82</v>
          </cell>
          <cell r="BO502">
            <v>80.28</v>
          </cell>
          <cell r="BP502" t="str">
            <v>Better than national by 0.82 Z Score</v>
          </cell>
          <cell r="BQ502" t="str">
            <v>Measure NZ: 80.28</v>
          </cell>
          <cell r="BR502" t="str">
            <v>Quarterly report of quarter APR-JUN2019</v>
          </cell>
          <cell r="BS502" t="str">
            <v>Quarterly report of quarter JUL-SEP2014</v>
          </cell>
          <cell r="BT502" t="str">
            <v>Quarterly report</v>
          </cell>
          <cell r="BU502">
            <v>43708</v>
          </cell>
        </row>
        <row r="503">
          <cell r="A503" t="str">
            <v>DoctorsListened</v>
          </cell>
          <cell r="B503">
            <v>21</v>
          </cell>
          <cell r="C503">
            <v>43556</v>
          </cell>
          <cell r="D503" t="str">
            <v>Qrt</v>
          </cell>
          <cell r="F503">
            <v>130</v>
          </cell>
          <cell r="G503">
            <v>108</v>
          </cell>
          <cell r="H503">
            <v>83.076923077000004</v>
          </cell>
          <cell r="I503" t="str">
            <v>Percentage of respondents who felt always listened to by the doctors</v>
          </cell>
          <cell r="J503" t="str">
            <v>PTCT</v>
          </cell>
          <cell r="K503" t="str">
            <v>COMM</v>
          </cell>
          <cell r="N503" t="str">
            <v>P</v>
          </cell>
          <cell r="O503" t="str">
            <v>Rate</v>
          </cell>
          <cell r="Q503" t="str">
            <v>Y</v>
          </cell>
          <cell r="R503" t="str">
            <v>Waitemata DHB</v>
          </cell>
          <cell r="S503" t="str">
            <v>Y</v>
          </cell>
          <cell r="T503">
            <v>100</v>
          </cell>
          <cell r="V503">
            <v>0</v>
          </cell>
          <cell r="W503" t="str">
            <v>High</v>
          </cell>
          <cell r="X503">
            <v>80.278551531999994</v>
          </cell>
          <cell r="Y503" t="str">
            <v>LastPeriod</v>
          </cell>
          <cell r="AA503">
            <v>69.696969697</v>
          </cell>
          <cell r="AB503">
            <v>83.076923077000004</v>
          </cell>
          <cell r="AC503">
            <v>41821</v>
          </cell>
          <cell r="AD503">
            <v>43556</v>
          </cell>
          <cell r="AE503" t="str">
            <v>SRV</v>
          </cell>
          <cell r="AF503" t="str">
            <v>patients</v>
          </cell>
          <cell r="AH503">
            <v>43.71</v>
          </cell>
          <cell r="AJ503">
            <v>0.72279486400000004</v>
          </cell>
          <cell r="AL503">
            <v>0.69106264900000003</v>
          </cell>
          <cell r="AM503">
            <v>2</v>
          </cell>
          <cell r="AN503" t="str">
            <v>PTCT28</v>
          </cell>
          <cell r="AO503" t="str">
            <v>Contributory communication</v>
          </cell>
          <cell r="AP503" t="str">
            <v>https://www.hqsc.govt.nz/our-programmes/health-quality-evaluation/projects/patient-experience/adult-inpatient-experience/</v>
          </cell>
          <cell r="AQ503" t="str">
            <v>https://www.hqsc.govt.nz/our-programmes/health-quality-evaluation/projects/patient-experience/</v>
          </cell>
          <cell r="AR503">
            <v>100</v>
          </cell>
          <cell r="AS503" t="str">
            <v>N</v>
          </cell>
          <cell r="AT503">
            <v>80.278551531999994</v>
          </cell>
          <cell r="AU503">
            <v>2.7983715449000002</v>
          </cell>
          <cell r="AV503">
            <v>7.8308833032000003</v>
          </cell>
          <cell r="AW503">
            <v>5.1158532772000003</v>
          </cell>
          <cell r="AX503">
            <v>20</v>
          </cell>
          <cell r="AY503">
            <v>0.55000000000000004</v>
          </cell>
          <cell r="AZ503" t="str">
            <v>High</v>
          </cell>
          <cell r="BA503">
            <v>0.55000000000000004</v>
          </cell>
          <cell r="BB503">
            <v>0.55000000000000004</v>
          </cell>
          <cell r="BC503">
            <v>1.45</v>
          </cell>
          <cell r="BD503" t="str">
            <v>Better</v>
          </cell>
          <cell r="BF503">
            <v>1.0480525528</v>
          </cell>
          <cell r="BH503">
            <v>1.0020408410999999</v>
          </cell>
          <cell r="BK503">
            <v>1.0480525528</v>
          </cell>
          <cell r="BL503">
            <v>1.0020408410999999</v>
          </cell>
          <cell r="BM503">
            <v>0.55000000000000004</v>
          </cell>
          <cell r="BN503">
            <v>0.55000000000000004</v>
          </cell>
          <cell r="BO503">
            <v>80.28</v>
          </cell>
          <cell r="BP503" t="str">
            <v>Better than national by 0.55 Z Score</v>
          </cell>
          <cell r="BQ503" t="str">
            <v>Measure NZ: 80.28</v>
          </cell>
          <cell r="BR503" t="str">
            <v>Quarterly report of quarter APR-JUN2019</v>
          </cell>
          <cell r="BS503" t="str">
            <v>Quarterly report of quarter JUL-SEP2014</v>
          </cell>
          <cell r="BT503" t="str">
            <v>Quarterly report</v>
          </cell>
          <cell r="BU503">
            <v>43708</v>
          </cell>
        </row>
        <row r="504">
          <cell r="A504" t="str">
            <v>DoctorsListened</v>
          </cell>
          <cell r="B504">
            <v>111</v>
          </cell>
          <cell r="C504">
            <v>43556</v>
          </cell>
          <cell r="D504" t="str">
            <v>Qrt</v>
          </cell>
          <cell r="F504">
            <v>40</v>
          </cell>
          <cell r="G504">
            <v>33</v>
          </cell>
          <cell r="H504">
            <v>82.5</v>
          </cell>
          <cell r="I504" t="str">
            <v>Percentage of respondents who felt always listened to by the doctors</v>
          </cell>
          <cell r="J504" t="str">
            <v>PTCT</v>
          </cell>
          <cell r="K504" t="str">
            <v>COMM</v>
          </cell>
          <cell r="N504" t="str">
            <v>P</v>
          </cell>
          <cell r="O504" t="str">
            <v>Rate</v>
          </cell>
          <cell r="Q504" t="str">
            <v>Y</v>
          </cell>
          <cell r="R504" t="str">
            <v>West Coast DHB</v>
          </cell>
          <cell r="S504" t="str">
            <v>Y</v>
          </cell>
          <cell r="T504">
            <v>100</v>
          </cell>
          <cell r="V504">
            <v>0</v>
          </cell>
          <cell r="W504" t="str">
            <v>High</v>
          </cell>
          <cell r="X504">
            <v>80.278551531999994</v>
          </cell>
          <cell r="Y504" t="str">
            <v>LastPeriod</v>
          </cell>
          <cell r="AA504">
            <v>88.888888889</v>
          </cell>
          <cell r="AB504">
            <v>82.5</v>
          </cell>
          <cell r="AC504">
            <v>41821</v>
          </cell>
          <cell r="AD504">
            <v>43556</v>
          </cell>
          <cell r="AE504" t="str">
            <v>SRV</v>
          </cell>
          <cell r="AF504" t="str">
            <v>patients</v>
          </cell>
          <cell r="AH504">
            <v>43.71</v>
          </cell>
          <cell r="AJ504">
            <v>0.72279486400000004</v>
          </cell>
          <cell r="AL504">
            <v>0.69106264900000003</v>
          </cell>
          <cell r="AM504">
            <v>2</v>
          </cell>
          <cell r="AN504" t="str">
            <v>PTCT28</v>
          </cell>
          <cell r="AO504" t="str">
            <v>Contributory communication</v>
          </cell>
          <cell r="AP504" t="str">
            <v>https://www.hqsc.govt.nz/our-programmes/health-quality-evaluation/projects/patient-experience/adult-inpatient-experience/</v>
          </cell>
          <cell r="AQ504" t="str">
            <v>https://www.hqsc.govt.nz/our-programmes/health-quality-evaluation/projects/patient-experience/</v>
          </cell>
          <cell r="AR504">
            <v>100</v>
          </cell>
          <cell r="AS504" t="str">
            <v>N</v>
          </cell>
          <cell r="AT504">
            <v>80.278551531999994</v>
          </cell>
          <cell r="AU504">
            <v>2.2214484680000002</v>
          </cell>
          <cell r="AV504">
            <v>4.9348332957999999</v>
          </cell>
          <cell r="AW504">
            <v>5.1158532772000003</v>
          </cell>
          <cell r="AX504">
            <v>20</v>
          </cell>
          <cell r="AY504">
            <v>0.43</v>
          </cell>
          <cell r="AZ504" t="str">
            <v>High</v>
          </cell>
          <cell r="BA504">
            <v>0.43</v>
          </cell>
          <cell r="BB504">
            <v>0.43</v>
          </cell>
          <cell r="BC504">
            <v>1.57</v>
          </cell>
          <cell r="BD504" t="str">
            <v>Better</v>
          </cell>
          <cell r="BF504">
            <v>1.1347879365</v>
          </cell>
          <cell r="BH504">
            <v>1.0849683589000001</v>
          </cell>
          <cell r="BK504">
            <v>1.1347879365</v>
          </cell>
          <cell r="BL504">
            <v>1.0849683589000001</v>
          </cell>
          <cell r="BM504">
            <v>0.43</v>
          </cell>
          <cell r="BN504">
            <v>0.43</v>
          </cell>
          <cell r="BO504">
            <v>80.28</v>
          </cell>
          <cell r="BP504" t="str">
            <v>Better than national by 0.43 Z Score</v>
          </cell>
          <cell r="BQ504" t="str">
            <v>Measure NZ: 80.28</v>
          </cell>
          <cell r="BR504" t="str">
            <v>Quarterly report of quarter APR-JUN2019</v>
          </cell>
          <cell r="BS504" t="str">
            <v>Quarterly report of quarter JUL-SEP2014</v>
          </cell>
          <cell r="BT504" t="str">
            <v>Quarterly report</v>
          </cell>
          <cell r="BU504">
            <v>43708</v>
          </cell>
        </row>
        <row r="505">
          <cell r="A505" t="str">
            <v>DoctorsListened</v>
          </cell>
          <cell r="B505">
            <v>82</v>
          </cell>
          <cell r="C505">
            <v>43556</v>
          </cell>
          <cell r="D505" t="str">
            <v>Qrt</v>
          </cell>
          <cell r="F505">
            <v>41</v>
          </cell>
          <cell r="G505">
            <v>33</v>
          </cell>
          <cell r="H505">
            <v>80.487804878000006</v>
          </cell>
          <cell r="I505" t="str">
            <v>Percentage of respondents who felt always listened to by the doctors</v>
          </cell>
          <cell r="J505" t="str">
            <v>PTCT</v>
          </cell>
          <cell r="K505" t="str">
            <v>COMM</v>
          </cell>
          <cell r="N505" t="str">
            <v>P</v>
          </cell>
          <cell r="O505" t="str">
            <v>Rate</v>
          </cell>
          <cell r="Q505" t="str">
            <v>Y</v>
          </cell>
          <cell r="R505" t="str">
            <v>Whanganui DHB</v>
          </cell>
          <cell r="S505" t="str">
            <v>Y</v>
          </cell>
          <cell r="T505">
            <v>100</v>
          </cell>
          <cell r="V505">
            <v>0</v>
          </cell>
          <cell r="W505" t="str">
            <v>High</v>
          </cell>
          <cell r="X505">
            <v>80.278551531999994</v>
          </cell>
          <cell r="Y505" t="str">
            <v>LastPeriod</v>
          </cell>
          <cell r="AA505">
            <v>71.929824561000004</v>
          </cell>
          <cell r="AB505">
            <v>80.487804878000006</v>
          </cell>
          <cell r="AC505">
            <v>41821</v>
          </cell>
          <cell r="AD505">
            <v>43556</v>
          </cell>
          <cell r="AE505" t="str">
            <v>SRV</v>
          </cell>
          <cell r="AF505" t="str">
            <v>patients</v>
          </cell>
          <cell r="AH505">
            <v>43.71</v>
          </cell>
          <cell r="AJ505">
            <v>0.72279486400000004</v>
          </cell>
          <cell r="AL505">
            <v>0.69106264900000003</v>
          </cell>
          <cell r="AM505">
            <v>2</v>
          </cell>
          <cell r="AN505" t="str">
            <v>PTCT28</v>
          </cell>
          <cell r="AO505" t="str">
            <v>Contributory communication</v>
          </cell>
          <cell r="AP505" t="str">
            <v>https://www.hqsc.govt.nz/our-programmes/health-quality-evaluation/projects/patient-experience/adult-inpatient-experience/</v>
          </cell>
          <cell r="AQ505" t="str">
            <v>https://www.hqsc.govt.nz/our-programmes/health-quality-evaluation/projects/patient-experience/</v>
          </cell>
          <cell r="AR505">
            <v>100</v>
          </cell>
          <cell r="AS505" t="str">
            <v>N</v>
          </cell>
          <cell r="AT505">
            <v>80.278551531999994</v>
          </cell>
          <cell r="AU505">
            <v>0.20925334600000001</v>
          </cell>
          <cell r="AV505">
            <v>4.3786962800000002E-2</v>
          </cell>
          <cell r="AW505">
            <v>5.1158532772000003</v>
          </cell>
          <cell r="AX505">
            <v>20</v>
          </cell>
          <cell r="AY505">
            <v>0.04</v>
          </cell>
          <cell r="AZ505" t="str">
            <v>High</v>
          </cell>
          <cell r="BA505">
            <v>0.04</v>
          </cell>
          <cell r="BB505">
            <v>0.04</v>
          </cell>
          <cell r="BC505">
            <v>1.96</v>
          </cell>
          <cell r="BD505" t="str">
            <v>Better</v>
          </cell>
          <cell r="BF505">
            <v>1.4166779333999999</v>
          </cell>
          <cell r="BH505">
            <v>1.354482792</v>
          </cell>
          <cell r="BK505">
            <v>1.4166779333999999</v>
          </cell>
          <cell r="BL505">
            <v>1.354482792</v>
          </cell>
          <cell r="BM505">
            <v>0.04</v>
          </cell>
          <cell r="BN505">
            <v>0.04</v>
          </cell>
          <cell r="BO505">
            <v>80.28</v>
          </cell>
          <cell r="BP505" t="str">
            <v>Better than national by 0.04 Z Score</v>
          </cell>
          <cell r="BQ505" t="str">
            <v>Measure NZ: 80.28</v>
          </cell>
          <cell r="BR505" t="str">
            <v>Quarterly report of quarter APR-JUN2019</v>
          </cell>
          <cell r="BS505" t="str">
            <v>Quarterly report of quarter JUL-SEP2014</v>
          </cell>
          <cell r="BT505" t="str">
            <v>Quarterly report</v>
          </cell>
          <cell r="BU505">
            <v>43708</v>
          </cell>
        </row>
        <row r="506">
          <cell r="A506" t="str">
            <v>DosingOrthpdc</v>
          </cell>
          <cell r="B506">
            <v>22</v>
          </cell>
          <cell r="C506">
            <v>43374</v>
          </cell>
          <cell r="D506" t="str">
            <v>Qrt</v>
          </cell>
          <cell r="E506">
            <v>95</v>
          </cell>
          <cell r="F506">
            <v>135</v>
          </cell>
          <cell r="G506">
            <v>134</v>
          </cell>
          <cell r="H506">
            <v>99.259259259000004</v>
          </cell>
          <cell r="I506" t="str">
            <v>Percentage of hip and knee procedures with the right dose of right antibiotic</v>
          </cell>
          <cell r="J506" t="str">
            <v>SFTY</v>
          </cell>
          <cell r="K506" t="str">
            <v>SSI</v>
          </cell>
          <cell r="L506" t="str">
            <v>SSIO</v>
          </cell>
          <cell r="N506" t="str">
            <v>P</v>
          </cell>
          <cell r="O506" t="str">
            <v>Rate</v>
          </cell>
          <cell r="Q506" t="str">
            <v>Y</v>
          </cell>
          <cell r="R506" t="str">
            <v>Auckland DHB</v>
          </cell>
          <cell r="S506" t="str">
            <v>Y</v>
          </cell>
          <cell r="T506">
            <v>100</v>
          </cell>
          <cell r="W506" t="str">
            <v>High</v>
          </cell>
          <cell r="X506">
            <v>97.948122338000005</v>
          </cell>
          <cell r="Y506" t="str">
            <v>LastPeriod</v>
          </cell>
          <cell r="AA506">
            <v>85.211267606000007</v>
          </cell>
          <cell r="AB506">
            <v>99.259259259000004</v>
          </cell>
          <cell r="AC506">
            <v>41456</v>
          </cell>
          <cell r="AD506">
            <v>43374</v>
          </cell>
          <cell r="AE506" t="str">
            <v>SRV</v>
          </cell>
          <cell r="AF506" t="str">
            <v>operations</v>
          </cell>
          <cell r="AH506">
            <v>348.75</v>
          </cell>
          <cell r="AJ506">
            <v>0.98078527999999998</v>
          </cell>
          <cell r="AL506">
            <v>-0.19509032200000001</v>
          </cell>
          <cell r="AM506">
            <v>2</v>
          </cell>
          <cell r="AN506" t="str">
            <v>SFTY03</v>
          </cell>
          <cell r="AO506" t="str">
            <v>Contributory SSI</v>
          </cell>
          <cell r="AP506" t="str">
            <v>https://www.hqsc.govt.nz/our-programmes/health-quality-evaluation/projects/quality-and-safety-markers/</v>
          </cell>
          <cell r="AQ506" t="str">
            <v>https://www.hqsc.govt.nz/our-programmes/infection-prevention-and-control/projects/surgical-site-infection-improvement/</v>
          </cell>
          <cell r="AR506">
            <v>100</v>
          </cell>
          <cell r="AS506" t="str">
            <v>N</v>
          </cell>
          <cell r="AT506">
            <v>97.948122338000005</v>
          </cell>
          <cell r="AU506">
            <v>1.3111369208999999</v>
          </cell>
          <cell r="AV506">
            <v>1.7190800253</v>
          </cell>
          <cell r="AW506">
            <v>2.4407530133000002</v>
          </cell>
          <cell r="AX506">
            <v>20</v>
          </cell>
          <cell r="AY506">
            <v>0.54</v>
          </cell>
          <cell r="AZ506" t="str">
            <v>High</v>
          </cell>
          <cell r="BA506">
            <v>0.54</v>
          </cell>
          <cell r="BB506">
            <v>0.54</v>
          </cell>
          <cell r="BC506">
            <v>1.46</v>
          </cell>
          <cell r="BD506" t="str">
            <v>Better</v>
          </cell>
          <cell r="BF506">
            <v>1.4319465088000001</v>
          </cell>
          <cell r="BH506">
            <v>-0.28483186999999999</v>
          </cell>
          <cell r="BK506">
            <v>1.4319465088000001</v>
          </cell>
          <cell r="BL506">
            <v>-0.28483186999999999</v>
          </cell>
          <cell r="BM506">
            <v>0.54</v>
          </cell>
          <cell r="BN506">
            <v>0.54</v>
          </cell>
          <cell r="BO506">
            <v>97.95</v>
          </cell>
          <cell r="BP506" t="str">
            <v>Better than national by 0.54 Z Score</v>
          </cell>
          <cell r="BQ506" t="str">
            <v>Measure NZ: 97.95</v>
          </cell>
          <cell r="BR506" t="str">
            <v>Quarterly report of quarter OCT-DEC2018</v>
          </cell>
          <cell r="BS506" t="str">
            <v>Quarterly report of quarter JUL-SEP2013</v>
          </cell>
          <cell r="BT506" t="str">
            <v>Quarterly report</v>
          </cell>
          <cell r="BU506">
            <v>43708</v>
          </cell>
        </row>
        <row r="507">
          <cell r="A507" t="str">
            <v>DosingOrthpdc</v>
          </cell>
          <cell r="B507">
            <v>47</v>
          </cell>
          <cell r="C507">
            <v>43374</v>
          </cell>
          <cell r="D507" t="str">
            <v>Qrt</v>
          </cell>
          <cell r="E507">
            <v>95</v>
          </cell>
          <cell r="F507">
            <v>213</v>
          </cell>
          <cell r="G507">
            <v>211</v>
          </cell>
          <cell r="H507">
            <v>99.061032863999998</v>
          </cell>
          <cell r="I507" t="str">
            <v>Percentage of hip and knee procedures with the right dose of right antibiotic</v>
          </cell>
          <cell r="J507" t="str">
            <v>SFTY</v>
          </cell>
          <cell r="K507" t="str">
            <v>SSI</v>
          </cell>
          <cell r="L507" t="str">
            <v>SSIO</v>
          </cell>
          <cell r="N507" t="str">
            <v>P</v>
          </cell>
          <cell r="O507" t="str">
            <v>Rate</v>
          </cell>
          <cell r="Q507" t="str">
            <v>Y</v>
          </cell>
          <cell r="R507" t="str">
            <v>Bay of Plenty DHB</v>
          </cell>
          <cell r="S507" t="str">
            <v>Y</v>
          </cell>
          <cell r="T507">
            <v>100</v>
          </cell>
          <cell r="W507" t="str">
            <v>High</v>
          </cell>
          <cell r="X507">
            <v>97.948122338000005</v>
          </cell>
          <cell r="Y507" t="str">
            <v>LastPeriod</v>
          </cell>
          <cell r="AA507">
            <v>71.657754010999994</v>
          </cell>
          <cell r="AB507">
            <v>99.061032863999998</v>
          </cell>
          <cell r="AC507">
            <v>41456</v>
          </cell>
          <cell r="AD507">
            <v>43374</v>
          </cell>
          <cell r="AE507" t="str">
            <v>SRV</v>
          </cell>
          <cell r="AF507" t="str">
            <v>operations</v>
          </cell>
          <cell r="AH507">
            <v>348.75</v>
          </cell>
          <cell r="AJ507">
            <v>0.98078527999999998</v>
          </cell>
          <cell r="AL507">
            <v>-0.19509032200000001</v>
          </cell>
          <cell r="AM507">
            <v>2</v>
          </cell>
          <cell r="AN507" t="str">
            <v>SFTY03</v>
          </cell>
          <cell r="AO507" t="str">
            <v>Contributory SSI</v>
          </cell>
          <cell r="AP507" t="str">
            <v>https://www.hqsc.govt.nz/our-programmes/health-quality-evaluation/projects/quality-and-safety-markers/</v>
          </cell>
          <cell r="AQ507" t="str">
            <v>https://www.hqsc.govt.nz/our-programmes/infection-prevention-and-control/projects/surgical-site-infection-improvement/</v>
          </cell>
          <cell r="AR507">
            <v>100</v>
          </cell>
          <cell r="AS507" t="str">
            <v>N</v>
          </cell>
          <cell r="AT507">
            <v>97.948122338000005</v>
          </cell>
          <cell r="AU507">
            <v>1.1129105255</v>
          </cell>
          <cell r="AV507">
            <v>1.2385698377000001</v>
          </cell>
          <cell r="AW507">
            <v>2.4407530133000002</v>
          </cell>
          <cell r="AX507">
            <v>20</v>
          </cell>
          <cell r="AY507">
            <v>0.46</v>
          </cell>
          <cell r="AZ507" t="str">
            <v>High</v>
          </cell>
          <cell r="BA507">
            <v>0.46</v>
          </cell>
          <cell r="BB507">
            <v>0.46</v>
          </cell>
          <cell r="BC507">
            <v>1.54</v>
          </cell>
          <cell r="BD507" t="str">
            <v>Better</v>
          </cell>
          <cell r="BF507">
            <v>1.5104093312</v>
          </cell>
          <cell r="BH507">
            <v>-0.30043909600000002</v>
          </cell>
          <cell r="BK507">
            <v>1.5104093312</v>
          </cell>
          <cell r="BL507">
            <v>-0.30043909600000002</v>
          </cell>
          <cell r="BM507">
            <v>0.46</v>
          </cell>
          <cell r="BN507">
            <v>0.46</v>
          </cell>
          <cell r="BO507">
            <v>97.95</v>
          </cell>
          <cell r="BP507" t="str">
            <v>Better than national by 0.46 Z Score</v>
          </cell>
          <cell r="BQ507" t="str">
            <v>Measure NZ: 97.95</v>
          </cell>
          <cell r="BR507" t="str">
            <v>Quarterly report of quarter OCT-DEC2018</v>
          </cell>
          <cell r="BS507" t="str">
            <v>Quarterly report of quarter JUL-SEP2013</v>
          </cell>
          <cell r="BT507" t="str">
            <v>Quarterly report</v>
          </cell>
          <cell r="BU507">
            <v>43708</v>
          </cell>
        </row>
        <row r="508">
          <cell r="A508" t="str">
            <v>DosingOrthpdc</v>
          </cell>
          <cell r="B508">
            <v>121</v>
          </cell>
          <cell r="C508">
            <v>43374</v>
          </cell>
          <cell r="D508" t="str">
            <v>Qrt</v>
          </cell>
          <cell r="E508">
            <v>95</v>
          </cell>
          <cell r="F508">
            <v>351</v>
          </cell>
          <cell r="G508">
            <v>349</v>
          </cell>
          <cell r="H508">
            <v>99.430199430000002</v>
          </cell>
          <cell r="I508" t="str">
            <v>Percentage of hip and knee procedures with the right dose of right antibiotic</v>
          </cell>
          <cell r="J508" t="str">
            <v>SFTY</v>
          </cell>
          <cell r="K508" t="str">
            <v>SSI</v>
          </cell>
          <cell r="L508" t="str">
            <v>SSIO</v>
          </cell>
          <cell r="N508" t="str">
            <v>P</v>
          </cell>
          <cell r="O508" t="str">
            <v>Rate</v>
          </cell>
          <cell r="Q508" t="str">
            <v>Y</v>
          </cell>
          <cell r="R508" t="str">
            <v>Canterbury DHB</v>
          </cell>
          <cell r="S508" t="str">
            <v>Y</v>
          </cell>
          <cell r="T508">
            <v>100</v>
          </cell>
          <cell r="W508" t="str">
            <v>High</v>
          </cell>
          <cell r="X508">
            <v>97.948122338000005</v>
          </cell>
          <cell r="Y508" t="str">
            <v>LastPeriod</v>
          </cell>
          <cell r="AA508">
            <v>46.126760562999998</v>
          </cell>
          <cell r="AB508">
            <v>99.430199430000002</v>
          </cell>
          <cell r="AC508">
            <v>41456</v>
          </cell>
          <cell r="AD508">
            <v>43374</v>
          </cell>
          <cell r="AE508" t="str">
            <v>SRV</v>
          </cell>
          <cell r="AF508" t="str">
            <v>operations</v>
          </cell>
          <cell r="AH508">
            <v>348.75</v>
          </cell>
          <cell r="AJ508">
            <v>0.98078527999999998</v>
          </cell>
          <cell r="AL508">
            <v>-0.19509032200000001</v>
          </cell>
          <cell r="AM508">
            <v>2</v>
          </cell>
          <cell r="AN508" t="str">
            <v>SFTY03</v>
          </cell>
          <cell r="AO508" t="str">
            <v>Contributory SSI</v>
          </cell>
          <cell r="AP508" t="str">
            <v>https://www.hqsc.govt.nz/our-programmes/health-quality-evaluation/projects/quality-and-safety-markers/</v>
          </cell>
          <cell r="AQ508" t="str">
            <v>https://www.hqsc.govt.nz/our-programmes/infection-prevention-and-control/projects/surgical-site-infection-improvement/</v>
          </cell>
          <cell r="AR508">
            <v>100</v>
          </cell>
          <cell r="AS508" t="str">
            <v>N</v>
          </cell>
          <cell r="AT508">
            <v>97.948122338000005</v>
          </cell>
          <cell r="AU508">
            <v>1.4820770917999999</v>
          </cell>
          <cell r="AV508">
            <v>2.1965525061000002</v>
          </cell>
          <cell r="AW508">
            <v>2.4407530133000002</v>
          </cell>
          <cell r="AX508">
            <v>20</v>
          </cell>
          <cell r="AY508">
            <v>0.61</v>
          </cell>
          <cell r="AZ508" t="str">
            <v>High</v>
          </cell>
          <cell r="BA508">
            <v>0.61</v>
          </cell>
          <cell r="BB508">
            <v>0.61</v>
          </cell>
          <cell r="BC508">
            <v>1.39</v>
          </cell>
          <cell r="BD508" t="str">
            <v>Better</v>
          </cell>
          <cell r="BF508">
            <v>1.3632915392</v>
          </cell>
          <cell r="BH508">
            <v>-0.27117554799999999</v>
          </cell>
          <cell r="BK508">
            <v>1.3632915392</v>
          </cell>
          <cell r="BL508">
            <v>-0.27117554799999999</v>
          </cell>
          <cell r="BM508">
            <v>0.61</v>
          </cell>
          <cell r="BN508">
            <v>0.61</v>
          </cell>
          <cell r="BO508">
            <v>97.95</v>
          </cell>
          <cell r="BP508" t="str">
            <v>Better than national by 0.61 Z Score</v>
          </cell>
          <cell r="BQ508" t="str">
            <v>Measure NZ: 97.95</v>
          </cell>
          <cell r="BR508" t="str">
            <v>Quarterly report of quarter OCT-DEC2018</v>
          </cell>
          <cell r="BS508" t="str">
            <v>Quarterly report of quarter JUL-SEP2013</v>
          </cell>
          <cell r="BT508" t="str">
            <v>Quarterly report</v>
          </cell>
          <cell r="BU508">
            <v>43708</v>
          </cell>
        </row>
        <row r="509">
          <cell r="A509" t="str">
            <v>DosingOrthpdc</v>
          </cell>
          <cell r="B509">
            <v>91</v>
          </cell>
          <cell r="C509">
            <v>43374</v>
          </cell>
          <cell r="D509" t="str">
            <v>Qrt</v>
          </cell>
          <cell r="E509">
            <v>95</v>
          </cell>
          <cell r="F509">
            <v>108</v>
          </cell>
          <cell r="G509">
            <v>108</v>
          </cell>
          <cell r="H509">
            <v>100</v>
          </cell>
          <cell r="I509" t="str">
            <v>Percentage of hip and knee procedures with the right dose of right antibiotic</v>
          </cell>
          <cell r="J509" t="str">
            <v>SFTY</v>
          </cell>
          <cell r="K509" t="str">
            <v>SSI</v>
          </cell>
          <cell r="L509" t="str">
            <v>SSIO</v>
          </cell>
          <cell r="N509" t="str">
            <v>P</v>
          </cell>
          <cell r="O509" t="str">
            <v>Rate</v>
          </cell>
          <cell r="Q509" t="str">
            <v>Y</v>
          </cell>
          <cell r="R509" t="str">
            <v>Capital &amp; Coast DHB</v>
          </cell>
          <cell r="S509" t="str">
            <v>Y</v>
          </cell>
          <cell r="T509">
            <v>100</v>
          </cell>
          <cell r="W509" t="str">
            <v>High</v>
          </cell>
          <cell r="X509">
            <v>97.948122338000005</v>
          </cell>
          <cell r="Y509" t="str">
            <v>LastPeriod</v>
          </cell>
          <cell r="AA509">
            <v>100</v>
          </cell>
          <cell r="AB509">
            <v>100</v>
          </cell>
          <cell r="AC509">
            <v>41456</v>
          </cell>
          <cell r="AD509">
            <v>43374</v>
          </cell>
          <cell r="AE509" t="str">
            <v>SRV</v>
          </cell>
          <cell r="AF509" t="str">
            <v>operations</v>
          </cell>
          <cell r="AH509">
            <v>348.75</v>
          </cell>
          <cell r="AJ509">
            <v>0.98078527999999998</v>
          </cell>
          <cell r="AL509">
            <v>-0.19509032200000001</v>
          </cell>
          <cell r="AM509">
            <v>2</v>
          </cell>
          <cell r="AN509" t="str">
            <v>SFTY03</v>
          </cell>
          <cell r="AO509" t="str">
            <v>Contributory SSI</v>
          </cell>
          <cell r="AP509" t="str">
            <v>https://www.hqsc.govt.nz/our-programmes/health-quality-evaluation/projects/quality-and-safety-markers/</v>
          </cell>
          <cell r="AQ509" t="str">
            <v>https://www.hqsc.govt.nz/our-programmes/infection-prevention-and-control/projects/surgical-site-infection-improvement/</v>
          </cell>
          <cell r="AR509">
            <v>100</v>
          </cell>
          <cell r="AS509" t="str">
            <v>Y</v>
          </cell>
          <cell r="AT509">
            <v>97.948122338000005</v>
          </cell>
          <cell r="AU509">
            <v>2.0518776615999998</v>
          </cell>
          <cell r="AV509">
            <v>4.2102019383</v>
          </cell>
          <cell r="AW509">
            <v>2.4407530133000002</v>
          </cell>
          <cell r="AX509">
            <v>20</v>
          </cell>
          <cell r="AY509">
            <v>0.84</v>
          </cell>
          <cell r="AZ509" t="str">
            <v>High</v>
          </cell>
          <cell r="BA509">
            <v>0.84</v>
          </cell>
          <cell r="BB509">
            <v>0.84</v>
          </cell>
          <cell r="BC509">
            <v>1.1599999999999999</v>
          </cell>
          <cell r="BD509" t="str">
            <v>Better</v>
          </cell>
          <cell r="BF509">
            <v>1.1377109247999999</v>
          </cell>
          <cell r="BH509">
            <v>-0.22630477399999999</v>
          </cell>
          <cell r="BK509">
            <v>1.1377109247999999</v>
          </cell>
          <cell r="BL509">
            <v>-0.22630477399999999</v>
          </cell>
          <cell r="BM509">
            <v>0.84</v>
          </cell>
          <cell r="BN509">
            <v>0.84</v>
          </cell>
          <cell r="BO509">
            <v>97.95</v>
          </cell>
          <cell r="BP509" t="str">
            <v>Better than national by 0.84 Z Score</v>
          </cell>
          <cell r="BQ509" t="str">
            <v>Measure NZ: 97.95</v>
          </cell>
          <cell r="BR509" t="str">
            <v>Quarterly report of quarter OCT-DEC2018</v>
          </cell>
          <cell r="BS509" t="str">
            <v>Quarterly report of quarter JUL-SEP2013</v>
          </cell>
          <cell r="BT509" t="str">
            <v>Quarterly report</v>
          </cell>
          <cell r="BU509">
            <v>43708</v>
          </cell>
        </row>
        <row r="510">
          <cell r="A510" t="str">
            <v>DosingOrthpdc</v>
          </cell>
          <cell r="B510">
            <v>23</v>
          </cell>
          <cell r="C510">
            <v>43374</v>
          </cell>
          <cell r="D510" t="str">
            <v>Qrt</v>
          </cell>
          <cell r="E510">
            <v>95</v>
          </cell>
          <cell r="F510">
            <v>220</v>
          </cell>
          <cell r="G510">
            <v>218</v>
          </cell>
          <cell r="H510">
            <v>99.090909091</v>
          </cell>
          <cell r="I510" t="str">
            <v>Percentage of hip and knee procedures with the right dose of right antibiotic</v>
          </cell>
          <cell r="J510" t="str">
            <v>SFTY</v>
          </cell>
          <cell r="K510" t="str">
            <v>SSI</v>
          </cell>
          <cell r="L510" t="str">
            <v>SSIO</v>
          </cell>
          <cell r="N510" t="str">
            <v>P</v>
          </cell>
          <cell r="O510" t="str">
            <v>Rate</v>
          </cell>
          <cell r="Q510" t="str">
            <v>Y</v>
          </cell>
          <cell r="R510" t="str">
            <v>Counties Manukau Health</v>
          </cell>
          <cell r="S510" t="str">
            <v>Y</v>
          </cell>
          <cell r="T510">
            <v>100</v>
          </cell>
          <cell r="W510" t="str">
            <v>High</v>
          </cell>
          <cell r="X510">
            <v>97.948122338000005</v>
          </cell>
          <cell r="Y510" t="str">
            <v>LastPeriod</v>
          </cell>
          <cell r="AA510">
            <v>68.390804598000003</v>
          </cell>
          <cell r="AB510">
            <v>99.090909091</v>
          </cell>
          <cell r="AC510">
            <v>41456</v>
          </cell>
          <cell r="AD510">
            <v>43374</v>
          </cell>
          <cell r="AE510" t="str">
            <v>SRV</v>
          </cell>
          <cell r="AF510" t="str">
            <v>operations</v>
          </cell>
          <cell r="AH510">
            <v>348.75</v>
          </cell>
          <cell r="AJ510">
            <v>0.98078527999999998</v>
          </cell>
          <cell r="AL510">
            <v>-0.19509032200000001</v>
          </cell>
          <cell r="AM510">
            <v>2</v>
          </cell>
          <cell r="AN510" t="str">
            <v>SFTY03</v>
          </cell>
          <cell r="AO510" t="str">
            <v>Contributory SSI</v>
          </cell>
          <cell r="AP510" t="str">
            <v>https://www.hqsc.govt.nz/our-programmes/health-quality-evaluation/projects/quality-and-safety-markers/</v>
          </cell>
          <cell r="AQ510" t="str">
            <v>https://www.hqsc.govt.nz/our-programmes/infection-prevention-and-control/projects/surgical-site-infection-improvement/</v>
          </cell>
          <cell r="AR510">
            <v>100</v>
          </cell>
          <cell r="AS510" t="str">
            <v>N</v>
          </cell>
          <cell r="AT510">
            <v>97.948122338000005</v>
          </cell>
          <cell r="AU510">
            <v>1.1427867524999999</v>
          </cell>
          <cell r="AV510">
            <v>1.3059615618</v>
          </cell>
          <cell r="AW510">
            <v>2.4407530133000002</v>
          </cell>
          <cell r="AX510">
            <v>20</v>
          </cell>
          <cell r="AY510">
            <v>0.47</v>
          </cell>
          <cell r="AZ510" t="str">
            <v>High</v>
          </cell>
          <cell r="BA510">
            <v>0.47</v>
          </cell>
          <cell r="BB510">
            <v>0.47</v>
          </cell>
          <cell r="BC510">
            <v>1.53</v>
          </cell>
          <cell r="BD510" t="str">
            <v>Better</v>
          </cell>
          <cell r="BF510">
            <v>1.5006014783999999</v>
          </cell>
          <cell r="BH510">
            <v>-0.29848819300000001</v>
          </cell>
          <cell r="BK510">
            <v>1.5006014783999999</v>
          </cell>
          <cell r="BL510">
            <v>-0.29848819300000001</v>
          </cell>
          <cell r="BM510">
            <v>0.47</v>
          </cell>
          <cell r="BN510">
            <v>0.47</v>
          </cell>
          <cell r="BO510">
            <v>97.95</v>
          </cell>
          <cell r="BP510" t="str">
            <v>Better than national by 0.47 Z Score</v>
          </cell>
          <cell r="BQ510" t="str">
            <v>Measure NZ: 97.95</v>
          </cell>
          <cell r="BR510" t="str">
            <v>Quarterly report of quarter OCT-DEC2018</v>
          </cell>
          <cell r="BS510" t="str">
            <v>Quarterly report of quarter JUL-SEP2013</v>
          </cell>
          <cell r="BT510" t="str">
            <v>Quarterly report</v>
          </cell>
          <cell r="BU510">
            <v>43708</v>
          </cell>
        </row>
        <row r="511">
          <cell r="A511" t="str">
            <v>DosingOrthpdc</v>
          </cell>
          <cell r="B511">
            <v>51</v>
          </cell>
          <cell r="C511">
            <v>43374</v>
          </cell>
          <cell r="D511" t="str">
            <v>Qrt</v>
          </cell>
          <cell r="E511">
            <v>95</v>
          </cell>
          <cell r="F511">
            <v>32</v>
          </cell>
          <cell r="G511">
            <v>31</v>
          </cell>
          <cell r="H511">
            <v>96.875</v>
          </cell>
          <cell r="I511" t="str">
            <v>Percentage of hip and knee procedures with the right dose of right antibiotic</v>
          </cell>
          <cell r="J511" t="str">
            <v>SFTY</v>
          </cell>
          <cell r="K511" t="str">
            <v>SSI</v>
          </cell>
          <cell r="L511" t="str">
            <v>SSIO</v>
          </cell>
          <cell r="N511" t="str">
            <v>P</v>
          </cell>
          <cell r="O511" t="str">
            <v>Rate</v>
          </cell>
          <cell r="Q511" t="str">
            <v>Y</v>
          </cell>
          <cell r="R511" t="str">
            <v>Hauora Tairawhiti</v>
          </cell>
          <cell r="S511" t="str">
            <v>Y</v>
          </cell>
          <cell r="T511">
            <v>100</v>
          </cell>
          <cell r="W511" t="str">
            <v>High</v>
          </cell>
          <cell r="X511">
            <v>97.948122338000005</v>
          </cell>
          <cell r="Y511" t="str">
            <v>LastPeriod</v>
          </cell>
          <cell r="AA511">
            <v>95.652173912999999</v>
          </cell>
          <cell r="AB511">
            <v>96.875</v>
          </cell>
          <cell r="AC511">
            <v>41456</v>
          </cell>
          <cell r="AD511">
            <v>43374</v>
          </cell>
          <cell r="AE511" t="str">
            <v>SRV</v>
          </cell>
          <cell r="AF511" t="str">
            <v>operations</v>
          </cell>
          <cell r="AH511">
            <v>348.75</v>
          </cell>
          <cell r="AJ511">
            <v>0.98078527999999998</v>
          </cell>
          <cell r="AL511">
            <v>-0.19509032200000001</v>
          </cell>
          <cell r="AM511">
            <v>2</v>
          </cell>
          <cell r="AN511" t="str">
            <v>SFTY03</v>
          </cell>
          <cell r="AO511" t="str">
            <v>Contributory SSI</v>
          </cell>
          <cell r="AP511" t="str">
            <v>https://www.hqsc.govt.nz/our-programmes/health-quality-evaluation/projects/quality-and-safety-markers/</v>
          </cell>
          <cell r="AQ511" t="str">
            <v>https://www.hqsc.govt.nz/our-programmes/infection-prevention-and-control/projects/surgical-site-infection-improvement/</v>
          </cell>
          <cell r="AR511">
            <v>100</v>
          </cell>
          <cell r="AS511" t="str">
            <v>N</v>
          </cell>
          <cell r="AT511">
            <v>97.948122338000005</v>
          </cell>
          <cell r="AU511">
            <v>-1.0731223379999999</v>
          </cell>
          <cell r="AV511">
            <v>1.1515915531000001</v>
          </cell>
          <cell r="AW511">
            <v>2.4407530133000002</v>
          </cell>
          <cell r="AX511">
            <v>20</v>
          </cell>
          <cell r="AY511">
            <v>-0.44</v>
          </cell>
          <cell r="AZ511" t="str">
            <v>High</v>
          </cell>
          <cell r="BA511">
            <v>-0.44</v>
          </cell>
          <cell r="BB511">
            <v>-0.44</v>
          </cell>
          <cell r="BC511">
            <v>2.44</v>
          </cell>
          <cell r="BD511" t="str">
            <v>Worse</v>
          </cell>
          <cell r="BF511">
            <v>2.3931160831999998</v>
          </cell>
          <cell r="BH511">
            <v>-0.47602038600000002</v>
          </cell>
          <cell r="BK511">
            <v>2.3931160831999998</v>
          </cell>
          <cell r="BL511">
            <v>-0.47602038600000002</v>
          </cell>
          <cell r="BM511">
            <v>0.44</v>
          </cell>
          <cell r="BN511">
            <v>0.44</v>
          </cell>
          <cell r="BO511">
            <v>97.95</v>
          </cell>
          <cell r="BP511" t="str">
            <v>Worse than national by 0.44 Z Score</v>
          </cell>
          <cell r="BQ511" t="str">
            <v>Measure NZ: 97.95</v>
          </cell>
          <cell r="BR511" t="str">
            <v>Quarterly report of quarter OCT-DEC2018</v>
          </cell>
          <cell r="BS511" t="str">
            <v>Quarterly report of quarter JUL-SEP2013</v>
          </cell>
          <cell r="BT511" t="str">
            <v>Quarterly report</v>
          </cell>
          <cell r="BU511">
            <v>43708</v>
          </cell>
        </row>
        <row r="512">
          <cell r="A512" t="str">
            <v>DosingOrthpdc</v>
          </cell>
          <cell r="B512">
            <v>61</v>
          </cell>
          <cell r="C512">
            <v>43374</v>
          </cell>
          <cell r="D512" t="str">
            <v>Qrt</v>
          </cell>
          <cell r="E512">
            <v>95</v>
          </cell>
          <cell r="F512">
            <v>95</v>
          </cell>
          <cell r="G512">
            <v>92</v>
          </cell>
          <cell r="H512">
            <v>96.842105262999993</v>
          </cell>
          <cell r="I512" t="str">
            <v>Percentage of hip and knee procedures with the right dose of right antibiotic</v>
          </cell>
          <cell r="J512" t="str">
            <v>SFTY</v>
          </cell>
          <cell r="K512" t="str">
            <v>SSI</v>
          </cell>
          <cell r="L512" t="str">
            <v>SSIO</v>
          </cell>
          <cell r="N512" t="str">
            <v>P</v>
          </cell>
          <cell r="O512" t="str">
            <v>Rate</v>
          </cell>
          <cell r="Q512" t="str">
            <v>Y</v>
          </cell>
          <cell r="R512" t="str">
            <v>Hawke’s Bay DHB</v>
          </cell>
          <cell r="S512" t="str">
            <v>Y</v>
          </cell>
          <cell r="T512">
            <v>100</v>
          </cell>
          <cell r="W512" t="str">
            <v>High</v>
          </cell>
          <cell r="X512">
            <v>97.948122338000005</v>
          </cell>
          <cell r="Y512" t="str">
            <v>LastPeriod</v>
          </cell>
          <cell r="AA512">
            <v>10.714285714000001</v>
          </cell>
          <cell r="AB512">
            <v>96.842105262999993</v>
          </cell>
          <cell r="AC512">
            <v>41456</v>
          </cell>
          <cell r="AD512">
            <v>43374</v>
          </cell>
          <cell r="AE512" t="str">
            <v>SRV</v>
          </cell>
          <cell r="AF512" t="str">
            <v>operations</v>
          </cell>
          <cell r="AH512">
            <v>348.75</v>
          </cell>
          <cell r="AJ512">
            <v>0.98078527999999998</v>
          </cell>
          <cell r="AL512">
            <v>-0.19509032200000001</v>
          </cell>
          <cell r="AM512">
            <v>2</v>
          </cell>
          <cell r="AN512" t="str">
            <v>SFTY03</v>
          </cell>
          <cell r="AO512" t="str">
            <v>Contributory SSI</v>
          </cell>
          <cell r="AP512" t="str">
            <v>https://www.hqsc.govt.nz/our-programmes/health-quality-evaluation/projects/quality-and-safety-markers/</v>
          </cell>
          <cell r="AQ512" t="str">
            <v>https://www.hqsc.govt.nz/our-programmes/infection-prevention-and-control/projects/surgical-site-infection-improvement/</v>
          </cell>
          <cell r="AR512">
            <v>100</v>
          </cell>
          <cell r="AS512" t="str">
            <v>N</v>
          </cell>
          <cell r="AT512">
            <v>97.948122338000005</v>
          </cell>
          <cell r="AU512">
            <v>-1.106017075</v>
          </cell>
          <cell r="AV512">
            <v>1.2232737707000001</v>
          </cell>
          <cell r="AW512">
            <v>2.4407530133000002</v>
          </cell>
          <cell r="AX512">
            <v>20</v>
          </cell>
          <cell r="AY512">
            <v>-0.45</v>
          </cell>
          <cell r="AZ512" t="str">
            <v>High</v>
          </cell>
          <cell r="BA512">
            <v>-0.45</v>
          </cell>
          <cell r="BB512">
            <v>-0.45</v>
          </cell>
          <cell r="BC512">
            <v>2.4500000000000002</v>
          </cell>
          <cell r="BD512" t="str">
            <v>Worse</v>
          </cell>
          <cell r="BF512">
            <v>2.4029239360000001</v>
          </cell>
          <cell r="BH512">
            <v>-0.47797128900000002</v>
          </cell>
          <cell r="BK512">
            <v>2.4029239360000001</v>
          </cell>
          <cell r="BL512">
            <v>-0.47797128900000002</v>
          </cell>
          <cell r="BM512">
            <v>0.45</v>
          </cell>
          <cell r="BN512">
            <v>0.45</v>
          </cell>
          <cell r="BO512">
            <v>97.95</v>
          </cell>
          <cell r="BP512" t="str">
            <v>Worse than national by 0.45 Z Score</v>
          </cell>
          <cell r="BQ512" t="str">
            <v>Measure NZ: 97.95</v>
          </cell>
          <cell r="BR512" t="str">
            <v>Quarterly report of quarter OCT-DEC2018</v>
          </cell>
          <cell r="BS512" t="str">
            <v>Quarterly report of quarter JUL-SEP2013</v>
          </cell>
          <cell r="BT512" t="str">
            <v>Quarterly report</v>
          </cell>
          <cell r="BU512">
            <v>43708</v>
          </cell>
        </row>
        <row r="513">
          <cell r="A513" t="str">
            <v>DosingOrthpdc</v>
          </cell>
          <cell r="B513">
            <v>92</v>
          </cell>
          <cell r="C513">
            <v>43374</v>
          </cell>
          <cell r="D513" t="str">
            <v>Qrt</v>
          </cell>
          <cell r="E513">
            <v>95</v>
          </cell>
          <cell r="F513">
            <v>58</v>
          </cell>
          <cell r="G513">
            <v>58</v>
          </cell>
          <cell r="H513">
            <v>100</v>
          </cell>
          <cell r="I513" t="str">
            <v>Percentage of hip and knee procedures with the right dose of right antibiotic</v>
          </cell>
          <cell r="J513" t="str">
            <v>SFTY</v>
          </cell>
          <cell r="K513" t="str">
            <v>SSI</v>
          </cell>
          <cell r="L513" t="str">
            <v>SSIO</v>
          </cell>
          <cell r="N513" t="str">
            <v>P</v>
          </cell>
          <cell r="O513" t="str">
            <v>Rate</v>
          </cell>
          <cell r="Q513" t="str">
            <v>Y</v>
          </cell>
          <cell r="R513" t="str">
            <v>Hutt Valley DHB</v>
          </cell>
          <cell r="S513" t="str">
            <v>Y</v>
          </cell>
          <cell r="T513">
            <v>100</v>
          </cell>
          <cell r="W513" t="str">
            <v>High</v>
          </cell>
          <cell r="X513">
            <v>97.948122338000005</v>
          </cell>
          <cell r="Y513" t="str">
            <v>LastPeriod</v>
          </cell>
          <cell r="AB513">
            <v>100</v>
          </cell>
          <cell r="AC513">
            <v>41456</v>
          </cell>
          <cell r="AD513">
            <v>43374</v>
          </cell>
          <cell r="AE513" t="str">
            <v>SRV</v>
          </cell>
          <cell r="AF513" t="str">
            <v>operations</v>
          </cell>
          <cell r="AH513">
            <v>348.75</v>
          </cell>
          <cell r="AJ513">
            <v>0.98078527999999998</v>
          </cell>
          <cell r="AL513">
            <v>-0.19509032200000001</v>
          </cell>
          <cell r="AM513">
            <v>2</v>
          </cell>
          <cell r="AN513" t="str">
            <v>SFTY03</v>
          </cell>
          <cell r="AO513" t="str">
            <v>Contributory SSI</v>
          </cell>
          <cell r="AP513" t="str">
            <v>https://www.hqsc.govt.nz/our-programmes/health-quality-evaluation/projects/quality-and-safety-markers/</v>
          </cell>
          <cell r="AQ513" t="str">
            <v>https://www.hqsc.govt.nz/our-programmes/infection-prevention-and-control/projects/surgical-site-infection-improvement/</v>
          </cell>
          <cell r="AR513">
            <v>100</v>
          </cell>
          <cell r="AS513" t="str">
            <v>Y</v>
          </cell>
          <cell r="AT513">
            <v>97.948122338000005</v>
          </cell>
          <cell r="AU513">
            <v>2.0518776615999998</v>
          </cell>
          <cell r="AV513">
            <v>4.2102019383</v>
          </cell>
          <cell r="AW513">
            <v>2.4407530133000002</v>
          </cell>
          <cell r="AX513">
            <v>20</v>
          </cell>
          <cell r="AY513">
            <v>0.84</v>
          </cell>
          <cell r="AZ513" t="str">
            <v>High</v>
          </cell>
          <cell r="BA513">
            <v>0.84</v>
          </cell>
          <cell r="BB513">
            <v>0.84</v>
          </cell>
          <cell r="BC513">
            <v>1.1599999999999999</v>
          </cell>
          <cell r="BD513" t="str">
            <v>Better</v>
          </cell>
          <cell r="BF513">
            <v>1.1377109247999999</v>
          </cell>
          <cell r="BH513">
            <v>-0.22630477399999999</v>
          </cell>
          <cell r="BK513">
            <v>1.1377109247999999</v>
          </cell>
          <cell r="BL513">
            <v>-0.22630477399999999</v>
          </cell>
          <cell r="BM513">
            <v>0.84</v>
          </cell>
          <cell r="BN513">
            <v>0.84</v>
          </cell>
          <cell r="BO513">
            <v>97.95</v>
          </cell>
          <cell r="BP513" t="str">
            <v>Better than national by 0.84 Z Score</v>
          </cell>
          <cell r="BQ513" t="str">
            <v>Measure NZ: 97.95</v>
          </cell>
          <cell r="BR513" t="str">
            <v>Quarterly report of quarter OCT-DEC2018</v>
          </cell>
          <cell r="BS513" t="str">
            <v>Quarterly report of quarter JUL-SEP2013</v>
          </cell>
          <cell r="BT513" t="str">
            <v>Quarterly report</v>
          </cell>
          <cell r="BU513">
            <v>43708</v>
          </cell>
        </row>
        <row r="514">
          <cell r="A514" t="str">
            <v>DosingOrthpdc</v>
          </cell>
          <cell r="B514">
            <v>42</v>
          </cell>
          <cell r="C514">
            <v>43374</v>
          </cell>
          <cell r="D514" t="str">
            <v>Qrt</v>
          </cell>
          <cell r="E514">
            <v>95</v>
          </cell>
          <cell r="F514">
            <v>92</v>
          </cell>
          <cell r="G514">
            <v>88</v>
          </cell>
          <cell r="H514">
            <v>95.652173912999999</v>
          </cell>
          <cell r="I514" t="str">
            <v>Percentage of hip and knee procedures with the right dose of right antibiotic</v>
          </cell>
          <cell r="J514" t="str">
            <v>SFTY</v>
          </cell>
          <cell r="K514" t="str">
            <v>SSI</v>
          </cell>
          <cell r="L514" t="str">
            <v>SSIO</v>
          </cell>
          <cell r="N514" t="str">
            <v>P</v>
          </cell>
          <cell r="O514" t="str">
            <v>Rate</v>
          </cell>
          <cell r="Q514" t="str">
            <v>Y</v>
          </cell>
          <cell r="R514" t="str">
            <v>Lakes DHB</v>
          </cell>
          <cell r="S514" t="str">
            <v>Y</v>
          </cell>
          <cell r="T514">
            <v>100</v>
          </cell>
          <cell r="W514" t="str">
            <v>High</v>
          </cell>
          <cell r="X514">
            <v>97.948122338000005</v>
          </cell>
          <cell r="Y514" t="str">
            <v>LastPeriod</v>
          </cell>
          <cell r="AA514">
            <v>96.153846153999993</v>
          </cell>
          <cell r="AB514">
            <v>95.652173912999999</v>
          </cell>
          <cell r="AC514">
            <v>41456</v>
          </cell>
          <cell r="AD514">
            <v>43374</v>
          </cell>
          <cell r="AE514" t="str">
            <v>SRV</v>
          </cell>
          <cell r="AF514" t="str">
            <v>operations</v>
          </cell>
          <cell r="AH514">
            <v>348.75</v>
          </cell>
          <cell r="AJ514">
            <v>0.98078527999999998</v>
          </cell>
          <cell r="AL514">
            <v>-0.19509032200000001</v>
          </cell>
          <cell r="AM514">
            <v>2</v>
          </cell>
          <cell r="AN514" t="str">
            <v>SFTY03</v>
          </cell>
          <cell r="AO514" t="str">
            <v>Contributory SSI</v>
          </cell>
          <cell r="AP514" t="str">
            <v>https://www.hqsc.govt.nz/our-programmes/health-quality-evaluation/projects/quality-and-safety-markers/</v>
          </cell>
          <cell r="AQ514" t="str">
            <v>https://www.hqsc.govt.nz/our-programmes/infection-prevention-and-control/projects/surgical-site-infection-improvement/</v>
          </cell>
          <cell r="AR514">
            <v>100</v>
          </cell>
          <cell r="AS514" t="str">
            <v>N</v>
          </cell>
          <cell r="AT514">
            <v>97.948122338000005</v>
          </cell>
          <cell r="AU514">
            <v>-2.2959484250000002</v>
          </cell>
          <cell r="AV514">
            <v>5.2713791716999996</v>
          </cell>
          <cell r="AW514">
            <v>2.4407530133000002</v>
          </cell>
          <cell r="AX514">
            <v>20</v>
          </cell>
          <cell r="AY514">
            <v>-0.94</v>
          </cell>
          <cell r="AZ514" t="str">
            <v>High</v>
          </cell>
          <cell r="BA514">
            <v>-0.94</v>
          </cell>
          <cell r="BB514">
            <v>-0.94</v>
          </cell>
          <cell r="BC514">
            <v>2.94</v>
          </cell>
          <cell r="BD514" t="str">
            <v>Worse</v>
          </cell>
          <cell r="BF514">
            <v>2.8835087231999998</v>
          </cell>
          <cell r="BH514">
            <v>-0.57356554699999995</v>
          </cell>
          <cell r="BK514">
            <v>2.8835087231999998</v>
          </cell>
          <cell r="BL514">
            <v>-0.57356554699999995</v>
          </cell>
          <cell r="BM514">
            <v>0.94</v>
          </cell>
          <cell r="BN514">
            <v>0.94</v>
          </cell>
          <cell r="BO514">
            <v>97.95</v>
          </cell>
          <cell r="BP514" t="str">
            <v>Worse than national by 0.94 Z Score</v>
          </cell>
          <cell r="BQ514" t="str">
            <v>Measure NZ: 97.95</v>
          </cell>
          <cell r="BR514" t="str">
            <v>Quarterly report of quarter OCT-DEC2018</v>
          </cell>
          <cell r="BS514" t="str">
            <v>Quarterly report of quarter JUL-SEP2013</v>
          </cell>
          <cell r="BT514" t="str">
            <v>Quarterly report</v>
          </cell>
          <cell r="BU514">
            <v>43708</v>
          </cell>
        </row>
        <row r="515">
          <cell r="A515" t="str">
            <v>DosingOrthpdc</v>
          </cell>
          <cell r="B515">
            <v>81</v>
          </cell>
          <cell r="C515">
            <v>43374</v>
          </cell>
          <cell r="D515" t="str">
            <v>Qrt</v>
          </cell>
          <cell r="E515">
            <v>95</v>
          </cell>
          <cell r="F515">
            <v>100</v>
          </cell>
          <cell r="G515">
            <v>97</v>
          </cell>
          <cell r="H515">
            <v>97</v>
          </cell>
          <cell r="I515" t="str">
            <v>Percentage of hip and knee procedures with the right dose of right antibiotic</v>
          </cell>
          <cell r="J515" t="str">
            <v>SFTY</v>
          </cell>
          <cell r="K515" t="str">
            <v>SSI</v>
          </cell>
          <cell r="L515" t="str">
            <v>SSIO</v>
          </cell>
          <cell r="N515" t="str">
            <v>P</v>
          </cell>
          <cell r="O515" t="str">
            <v>Rate</v>
          </cell>
          <cell r="Q515" t="str">
            <v>Y</v>
          </cell>
          <cell r="R515" t="str">
            <v>MidCentral DHB</v>
          </cell>
          <cell r="S515" t="str">
            <v>Y</v>
          </cell>
          <cell r="T515">
            <v>100</v>
          </cell>
          <cell r="W515" t="str">
            <v>High</v>
          </cell>
          <cell r="X515">
            <v>97.948122338000005</v>
          </cell>
          <cell r="Y515" t="str">
            <v>LastPeriod</v>
          </cell>
          <cell r="AA515">
            <v>1.6393442623000001</v>
          </cell>
          <cell r="AB515">
            <v>97</v>
          </cell>
          <cell r="AC515">
            <v>41456</v>
          </cell>
          <cell r="AD515">
            <v>43374</v>
          </cell>
          <cell r="AE515" t="str">
            <v>SRV</v>
          </cell>
          <cell r="AF515" t="str">
            <v>operations</v>
          </cell>
          <cell r="AH515">
            <v>348.75</v>
          </cell>
          <cell r="AJ515">
            <v>0.98078527999999998</v>
          </cell>
          <cell r="AL515">
            <v>-0.19509032200000001</v>
          </cell>
          <cell r="AM515">
            <v>2</v>
          </cell>
          <cell r="AN515" t="str">
            <v>SFTY03</v>
          </cell>
          <cell r="AO515" t="str">
            <v>Contributory SSI</v>
          </cell>
          <cell r="AP515" t="str">
            <v>https://www.hqsc.govt.nz/our-programmes/health-quality-evaluation/projects/quality-and-safety-markers/</v>
          </cell>
          <cell r="AQ515" t="str">
            <v>https://www.hqsc.govt.nz/our-programmes/infection-prevention-and-control/projects/surgical-site-infection-improvement/</v>
          </cell>
          <cell r="AR515">
            <v>100</v>
          </cell>
          <cell r="AS515" t="str">
            <v>N</v>
          </cell>
          <cell r="AT515">
            <v>97.948122338000005</v>
          </cell>
          <cell r="AU515">
            <v>-0.94812233800000001</v>
          </cell>
          <cell r="AV515">
            <v>0.89893596850000002</v>
          </cell>
          <cell r="AW515">
            <v>2.4407530133000002</v>
          </cell>
          <cell r="AX515">
            <v>20</v>
          </cell>
          <cell r="AY515">
            <v>-0.39</v>
          </cell>
          <cell r="AZ515" t="str">
            <v>High</v>
          </cell>
          <cell r="BA515">
            <v>-0.39</v>
          </cell>
          <cell r="BB515">
            <v>-0.39</v>
          </cell>
          <cell r="BC515">
            <v>2.39</v>
          </cell>
          <cell r="BD515" t="str">
            <v>Worse</v>
          </cell>
          <cell r="BF515">
            <v>2.3440768192000001</v>
          </cell>
          <cell r="BH515">
            <v>-0.46626587000000003</v>
          </cell>
          <cell r="BK515">
            <v>2.3440768192000001</v>
          </cell>
          <cell r="BL515">
            <v>-0.46626587000000003</v>
          </cell>
          <cell r="BM515">
            <v>0.39</v>
          </cell>
          <cell r="BN515">
            <v>0.39</v>
          </cell>
          <cell r="BO515">
            <v>97.95</v>
          </cell>
          <cell r="BP515" t="str">
            <v>Worse than national by 0.39 Z Score</v>
          </cell>
          <cell r="BQ515" t="str">
            <v>Measure NZ: 97.95</v>
          </cell>
          <cell r="BR515" t="str">
            <v>Quarterly report of quarter OCT-DEC2018</v>
          </cell>
          <cell r="BS515" t="str">
            <v>Quarterly report of quarter JUL-SEP2013</v>
          </cell>
          <cell r="BT515" t="str">
            <v>Quarterly report</v>
          </cell>
          <cell r="BU515">
            <v>43708</v>
          </cell>
        </row>
        <row r="516">
          <cell r="A516" t="str">
            <v>DosingOrthpdc</v>
          </cell>
          <cell r="B516">
            <v>101</v>
          </cell>
          <cell r="C516">
            <v>43374</v>
          </cell>
          <cell r="D516" t="str">
            <v>Qrt</v>
          </cell>
          <cell r="E516">
            <v>95</v>
          </cell>
          <cell r="F516">
            <v>149</v>
          </cell>
          <cell r="G516">
            <v>147</v>
          </cell>
          <cell r="H516">
            <v>98.657718121000002</v>
          </cell>
          <cell r="I516" t="str">
            <v>Percentage of hip and knee procedures with the right dose of right antibiotic</v>
          </cell>
          <cell r="J516" t="str">
            <v>SFTY</v>
          </cell>
          <cell r="K516" t="str">
            <v>SSI</v>
          </cell>
          <cell r="L516" t="str">
            <v>SSIO</v>
          </cell>
          <cell r="N516" t="str">
            <v>P</v>
          </cell>
          <cell r="O516" t="str">
            <v>Rate</v>
          </cell>
          <cell r="Q516" t="str">
            <v>Y</v>
          </cell>
          <cell r="R516" t="str">
            <v>Nelson Marlborough DHB</v>
          </cell>
          <cell r="S516" t="str">
            <v>Y</v>
          </cell>
          <cell r="T516">
            <v>100</v>
          </cell>
          <cell r="W516" t="str">
            <v>High</v>
          </cell>
          <cell r="X516">
            <v>97.948122338000005</v>
          </cell>
          <cell r="Y516" t="str">
            <v>LastPeriod</v>
          </cell>
          <cell r="AA516">
            <v>25.862068965999999</v>
          </cell>
          <cell r="AB516">
            <v>98.657718121000002</v>
          </cell>
          <cell r="AC516">
            <v>41456</v>
          </cell>
          <cell r="AD516">
            <v>43374</v>
          </cell>
          <cell r="AE516" t="str">
            <v>SRV</v>
          </cell>
          <cell r="AF516" t="str">
            <v>operations</v>
          </cell>
          <cell r="AH516">
            <v>348.75</v>
          </cell>
          <cell r="AJ516">
            <v>0.98078527999999998</v>
          </cell>
          <cell r="AL516">
            <v>-0.19509032200000001</v>
          </cell>
          <cell r="AM516">
            <v>2</v>
          </cell>
          <cell r="AN516" t="str">
            <v>SFTY03</v>
          </cell>
          <cell r="AO516" t="str">
            <v>Contributory SSI</v>
          </cell>
          <cell r="AP516" t="str">
            <v>https://www.hqsc.govt.nz/our-programmes/health-quality-evaluation/projects/quality-and-safety-markers/</v>
          </cell>
          <cell r="AQ516" t="str">
            <v>https://www.hqsc.govt.nz/our-programmes/infection-prevention-and-control/projects/surgical-site-infection-improvement/</v>
          </cell>
          <cell r="AR516">
            <v>100</v>
          </cell>
          <cell r="AS516" t="str">
            <v>N</v>
          </cell>
          <cell r="AT516">
            <v>97.948122338000005</v>
          </cell>
          <cell r="AU516">
            <v>0.70959578239999999</v>
          </cell>
          <cell r="AV516">
            <v>0.50352617450000003</v>
          </cell>
          <cell r="AW516">
            <v>2.4407530133000002</v>
          </cell>
          <cell r="AX516">
            <v>20</v>
          </cell>
          <cell r="AY516">
            <v>0.28999999999999998</v>
          </cell>
          <cell r="AZ516" t="str">
            <v>High</v>
          </cell>
          <cell r="BA516">
            <v>0.28999999999999998</v>
          </cell>
          <cell r="BB516">
            <v>0.28999999999999998</v>
          </cell>
          <cell r="BC516">
            <v>1.71</v>
          </cell>
          <cell r="BD516" t="str">
            <v>Better</v>
          </cell>
          <cell r="BF516">
            <v>1.6771428288000001</v>
          </cell>
          <cell r="BH516">
            <v>-0.33360445100000002</v>
          </cell>
          <cell r="BK516">
            <v>1.6771428288000001</v>
          </cell>
          <cell r="BL516">
            <v>-0.33360445100000002</v>
          </cell>
          <cell r="BM516">
            <v>0.28999999999999998</v>
          </cell>
          <cell r="BN516">
            <v>0.28999999999999998</v>
          </cell>
          <cell r="BO516">
            <v>97.95</v>
          </cell>
          <cell r="BP516" t="str">
            <v>Better than national by 0.29 Z Score</v>
          </cell>
          <cell r="BQ516" t="str">
            <v>Measure NZ: 97.95</v>
          </cell>
          <cell r="BR516" t="str">
            <v>Quarterly report of quarter OCT-DEC2018</v>
          </cell>
          <cell r="BS516" t="str">
            <v>Quarterly report of quarter JUL-SEP2013</v>
          </cell>
          <cell r="BT516" t="str">
            <v>Quarterly report</v>
          </cell>
          <cell r="BU516">
            <v>43708</v>
          </cell>
        </row>
        <row r="517">
          <cell r="A517" t="str">
            <v>DosingOrthpdc</v>
          </cell>
          <cell r="B517">
            <v>200</v>
          </cell>
          <cell r="C517">
            <v>43374</v>
          </cell>
          <cell r="D517" t="str">
            <v>Qrt</v>
          </cell>
          <cell r="E517">
            <v>95</v>
          </cell>
          <cell r="F517">
            <v>2583</v>
          </cell>
          <cell r="G517">
            <v>2530</v>
          </cell>
          <cell r="H517">
            <v>97.948122338000005</v>
          </cell>
          <cell r="I517" t="str">
            <v>Percentage of hip and knee procedures with the right dose of right antibiotic</v>
          </cell>
          <cell r="J517" t="str">
            <v>SFTY</v>
          </cell>
          <cell r="K517" t="str">
            <v>SSI</v>
          </cell>
          <cell r="L517" t="str">
            <v>SSIO</v>
          </cell>
          <cell r="N517" t="str">
            <v>P</v>
          </cell>
          <cell r="O517" t="str">
            <v>Rate</v>
          </cell>
          <cell r="Q517" t="str">
            <v>Y</v>
          </cell>
          <cell r="R517" t="str">
            <v>New Zealand</v>
          </cell>
          <cell r="S517" t="str">
            <v>Y</v>
          </cell>
          <cell r="T517">
            <v>100</v>
          </cell>
          <cell r="W517" t="str">
            <v>High</v>
          </cell>
          <cell r="X517">
            <v>97.948122338000005</v>
          </cell>
          <cell r="Y517" t="str">
            <v>LastPeriod</v>
          </cell>
          <cell r="AA517">
            <v>55.263157894999999</v>
          </cell>
          <cell r="AB517">
            <v>97.948122338000005</v>
          </cell>
          <cell r="AC517">
            <v>41456</v>
          </cell>
          <cell r="AD517">
            <v>43374</v>
          </cell>
          <cell r="AE517" t="str">
            <v>SRV</v>
          </cell>
          <cell r="AF517" t="str">
            <v>operations</v>
          </cell>
          <cell r="AH517">
            <v>348.75</v>
          </cell>
          <cell r="AJ517">
            <v>0.98078527999999998</v>
          </cell>
          <cell r="AL517">
            <v>-0.19509032200000001</v>
          </cell>
          <cell r="AM517">
            <v>2</v>
          </cell>
          <cell r="AN517" t="str">
            <v>SFTY03</v>
          </cell>
          <cell r="AO517" t="str">
            <v>Contributory SSI</v>
          </cell>
          <cell r="AP517" t="str">
            <v>https://www.hqsc.govt.nz/our-programmes/health-quality-evaluation/projects/quality-and-safety-markers/</v>
          </cell>
          <cell r="AQ517" t="str">
            <v>https://www.hqsc.govt.nz/our-programmes/infection-prevention-and-control/projects/surgical-site-infection-improvement/</v>
          </cell>
          <cell r="AR517">
            <v>100</v>
          </cell>
          <cell r="AS517" t="str">
            <v>N</v>
          </cell>
          <cell r="AT517">
            <v>97.948122338000005</v>
          </cell>
          <cell r="AU517">
            <v>0</v>
          </cell>
          <cell r="AV517">
            <v>0</v>
          </cell>
          <cell r="AW517">
            <v>2.4407530133000002</v>
          </cell>
          <cell r="AX517">
            <v>20</v>
          </cell>
          <cell r="AY517">
            <v>0</v>
          </cell>
          <cell r="AZ517" t="str">
            <v>High</v>
          </cell>
          <cell r="BA517">
            <v>0</v>
          </cell>
          <cell r="BB517">
            <v>0</v>
          </cell>
          <cell r="BC517">
            <v>2</v>
          </cell>
          <cell r="BD517" t="str">
            <v>Same</v>
          </cell>
          <cell r="BF517">
            <v>1.96157056</v>
          </cell>
          <cell r="BH517">
            <v>-0.39018064400000002</v>
          </cell>
          <cell r="BK517">
            <v>1.96157056</v>
          </cell>
          <cell r="BL517">
            <v>-0.39018064400000002</v>
          </cell>
          <cell r="BM517">
            <v>0</v>
          </cell>
          <cell r="BN517">
            <v>0</v>
          </cell>
          <cell r="BO517">
            <v>97.95</v>
          </cell>
          <cell r="BP517" t="str">
            <v>National average</v>
          </cell>
          <cell r="BQ517" t="str">
            <v>Measure NZ: 97.95</v>
          </cell>
          <cell r="BR517" t="str">
            <v>Quarterly report of quarter OCT-DEC2018</v>
          </cell>
          <cell r="BS517" t="str">
            <v>Quarterly report of quarter JUL-SEP2013</v>
          </cell>
          <cell r="BT517" t="str">
            <v>Quarterly report</v>
          </cell>
          <cell r="BU517">
            <v>43708</v>
          </cell>
        </row>
        <row r="518">
          <cell r="A518" t="str">
            <v>DosingOrthpdc</v>
          </cell>
          <cell r="B518">
            <v>11</v>
          </cell>
          <cell r="C518">
            <v>43374</v>
          </cell>
          <cell r="D518" t="str">
            <v>Qrt</v>
          </cell>
          <cell r="E518">
            <v>95</v>
          </cell>
          <cell r="F518">
            <v>91</v>
          </cell>
          <cell r="G518">
            <v>86</v>
          </cell>
          <cell r="H518">
            <v>94.505494505000001</v>
          </cell>
          <cell r="I518" t="str">
            <v>Percentage of hip and knee procedures with the right dose of right antibiotic</v>
          </cell>
          <cell r="J518" t="str">
            <v>SFTY</v>
          </cell>
          <cell r="K518" t="str">
            <v>SSI</v>
          </cell>
          <cell r="L518" t="str">
            <v>SSIO</v>
          </cell>
          <cell r="N518" t="str">
            <v>P</v>
          </cell>
          <cell r="O518" t="str">
            <v>Rate</v>
          </cell>
          <cell r="Q518" t="str">
            <v>Y</v>
          </cell>
          <cell r="R518" t="str">
            <v>Northland DHB</v>
          </cell>
          <cell r="S518" t="str">
            <v>Y</v>
          </cell>
          <cell r="T518">
            <v>100</v>
          </cell>
          <cell r="W518" t="str">
            <v>High</v>
          </cell>
          <cell r="X518">
            <v>97.948122338000005</v>
          </cell>
          <cell r="Y518" t="str">
            <v>LastPeriod</v>
          </cell>
          <cell r="AA518">
            <v>56.451612902999997</v>
          </cell>
          <cell r="AB518">
            <v>94.505494505000001</v>
          </cell>
          <cell r="AC518">
            <v>41456</v>
          </cell>
          <cell r="AD518">
            <v>43374</v>
          </cell>
          <cell r="AE518" t="str">
            <v>SRV</v>
          </cell>
          <cell r="AF518" t="str">
            <v>operations</v>
          </cell>
          <cell r="AH518">
            <v>348.75</v>
          </cell>
          <cell r="AJ518">
            <v>0.98078527999999998</v>
          </cell>
          <cell r="AL518">
            <v>-0.19509032200000001</v>
          </cell>
          <cell r="AM518">
            <v>2</v>
          </cell>
          <cell r="AN518" t="str">
            <v>SFTY03</v>
          </cell>
          <cell r="AO518" t="str">
            <v>Contributory SSI</v>
          </cell>
          <cell r="AP518" t="str">
            <v>https://www.hqsc.govt.nz/our-programmes/health-quality-evaluation/projects/quality-and-safety-markers/</v>
          </cell>
          <cell r="AQ518" t="str">
            <v>https://www.hqsc.govt.nz/our-programmes/infection-prevention-and-control/projects/surgical-site-infection-improvement/</v>
          </cell>
          <cell r="AR518">
            <v>100</v>
          </cell>
          <cell r="AS518" t="str">
            <v>N</v>
          </cell>
          <cell r="AT518">
            <v>97.948122338000005</v>
          </cell>
          <cell r="AU518">
            <v>-3.442627833</v>
          </cell>
          <cell r="AV518">
            <v>11.851686396</v>
          </cell>
          <cell r="AW518">
            <v>2.4407530133000002</v>
          </cell>
          <cell r="AX518">
            <v>20</v>
          </cell>
          <cell r="AY518">
            <v>-1.41</v>
          </cell>
          <cell r="AZ518" t="str">
            <v>High</v>
          </cell>
          <cell r="BA518">
            <v>-1.41</v>
          </cell>
          <cell r="BB518">
            <v>-1.41</v>
          </cell>
          <cell r="BC518">
            <v>3.2050000000000001</v>
          </cell>
          <cell r="BD518" t="str">
            <v>Worse</v>
          </cell>
          <cell r="BF518">
            <v>3.1434168223999999</v>
          </cell>
          <cell r="BH518">
            <v>-0.62526448199999995</v>
          </cell>
          <cell r="BK518">
            <v>3.1434168223999999</v>
          </cell>
          <cell r="BL518">
            <v>-0.62526448199999995</v>
          </cell>
          <cell r="BM518">
            <v>1.41</v>
          </cell>
          <cell r="BN518">
            <v>1.41</v>
          </cell>
          <cell r="BO518">
            <v>97.95</v>
          </cell>
          <cell r="BP518" t="str">
            <v>Worse than national by 1.41 Z Score</v>
          </cell>
          <cell r="BQ518" t="str">
            <v>Measure NZ: 97.95</v>
          </cell>
          <cell r="BR518" t="str">
            <v>Quarterly report of quarter OCT-DEC2018</v>
          </cell>
          <cell r="BS518" t="str">
            <v>Quarterly report of quarter JUL-SEP2013</v>
          </cell>
          <cell r="BT518" t="str">
            <v>Quarterly report</v>
          </cell>
          <cell r="BU518">
            <v>43708</v>
          </cell>
        </row>
        <row r="519">
          <cell r="A519" t="str">
            <v>DosingOrthpdc</v>
          </cell>
          <cell r="B519">
            <v>123</v>
          </cell>
          <cell r="C519">
            <v>43374</v>
          </cell>
          <cell r="D519" t="str">
            <v>Qrt</v>
          </cell>
          <cell r="E519">
            <v>95</v>
          </cell>
          <cell r="F519">
            <v>45</v>
          </cell>
          <cell r="G519">
            <v>45</v>
          </cell>
          <cell r="H519">
            <v>100</v>
          </cell>
          <cell r="I519" t="str">
            <v>Percentage of hip and knee procedures with the right dose of right antibiotic</v>
          </cell>
          <cell r="J519" t="str">
            <v>SFTY</v>
          </cell>
          <cell r="K519" t="str">
            <v>SSI</v>
          </cell>
          <cell r="L519" t="str">
            <v>SSIO</v>
          </cell>
          <cell r="N519" t="str">
            <v>P</v>
          </cell>
          <cell r="O519" t="str">
            <v>Rate</v>
          </cell>
          <cell r="Q519" t="str">
            <v>Y</v>
          </cell>
          <cell r="R519" t="str">
            <v>South Canterbury DHB</v>
          </cell>
          <cell r="S519" t="str">
            <v>Y</v>
          </cell>
          <cell r="T519">
            <v>100</v>
          </cell>
          <cell r="W519" t="str">
            <v>High</v>
          </cell>
          <cell r="X519">
            <v>97.948122338000005</v>
          </cell>
          <cell r="Y519" t="str">
            <v>LastPeriod</v>
          </cell>
          <cell r="AA519">
            <v>75.757575758000002</v>
          </cell>
          <cell r="AB519">
            <v>100</v>
          </cell>
          <cell r="AC519">
            <v>41456</v>
          </cell>
          <cell r="AD519">
            <v>43374</v>
          </cell>
          <cell r="AE519" t="str">
            <v>SRV</v>
          </cell>
          <cell r="AF519" t="str">
            <v>operations</v>
          </cell>
          <cell r="AH519">
            <v>348.75</v>
          </cell>
          <cell r="AJ519">
            <v>0.98078527999999998</v>
          </cell>
          <cell r="AL519">
            <v>-0.19509032200000001</v>
          </cell>
          <cell r="AM519">
            <v>2</v>
          </cell>
          <cell r="AN519" t="str">
            <v>SFTY03</v>
          </cell>
          <cell r="AO519" t="str">
            <v>Contributory SSI</v>
          </cell>
          <cell r="AP519" t="str">
            <v>https://www.hqsc.govt.nz/our-programmes/health-quality-evaluation/projects/quality-and-safety-markers/</v>
          </cell>
          <cell r="AQ519" t="str">
            <v>https://www.hqsc.govt.nz/our-programmes/infection-prevention-and-control/projects/surgical-site-infection-improvement/</v>
          </cell>
          <cell r="AR519">
            <v>100</v>
          </cell>
          <cell r="AS519" t="str">
            <v>Y</v>
          </cell>
          <cell r="AT519">
            <v>97.948122338000005</v>
          </cell>
          <cell r="AU519">
            <v>2.0518776615999998</v>
          </cell>
          <cell r="AV519">
            <v>4.2102019383</v>
          </cell>
          <cell r="AW519">
            <v>2.4407530133000002</v>
          </cell>
          <cell r="AX519">
            <v>20</v>
          </cell>
          <cell r="AY519">
            <v>0.84</v>
          </cell>
          <cell r="AZ519" t="str">
            <v>High</v>
          </cell>
          <cell r="BA519">
            <v>0.84</v>
          </cell>
          <cell r="BB519">
            <v>0.84</v>
          </cell>
          <cell r="BC519">
            <v>1.1599999999999999</v>
          </cell>
          <cell r="BD519" t="str">
            <v>Better</v>
          </cell>
          <cell r="BF519">
            <v>1.1377109247999999</v>
          </cell>
          <cell r="BH519">
            <v>-0.22630477399999999</v>
          </cell>
          <cell r="BK519">
            <v>1.1377109247999999</v>
          </cell>
          <cell r="BL519">
            <v>-0.22630477399999999</v>
          </cell>
          <cell r="BM519">
            <v>0.84</v>
          </cell>
          <cell r="BN519">
            <v>0.84</v>
          </cell>
          <cell r="BO519">
            <v>97.95</v>
          </cell>
          <cell r="BP519" t="str">
            <v>Better than national by 0.84 Z Score</v>
          </cell>
          <cell r="BQ519" t="str">
            <v>Measure NZ: 97.95</v>
          </cell>
          <cell r="BR519" t="str">
            <v>Quarterly report of quarter OCT-DEC2018</v>
          </cell>
          <cell r="BS519" t="str">
            <v>Quarterly report of quarter JUL-SEP2013</v>
          </cell>
          <cell r="BT519" t="str">
            <v>Quarterly report</v>
          </cell>
          <cell r="BU519">
            <v>43708</v>
          </cell>
        </row>
        <row r="520">
          <cell r="A520" t="str">
            <v>DosingOrthpdc</v>
          </cell>
          <cell r="B520">
            <v>160</v>
          </cell>
          <cell r="C520">
            <v>43374</v>
          </cell>
          <cell r="D520" t="str">
            <v>Qrt</v>
          </cell>
          <cell r="E520">
            <v>95</v>
          </cell>
          <cell r="F520">
            <v>190</v>
          </cell>
          <cell r="G520">
            <v>184</v>
          </cell>
          <cell r="H520">
            <v>96.842105262999993</v>
          </cell>
          <cell r="I520" t="str">
            <v>Percentage of hip and knee procedures with the right dose of right antibiotic</v>
          </cell>
          <cell r="J520" t="str">
            <v>SFTY</v>
          </cell>
          <cell r="K520" t="str">
            <v>SSI</v>
          </cell>
          <cell r="L520" t="str">
            <v>SSIO</v>
          </cell>
          <cell r="N520" t="str">
            <v>P</v>
          </cell>
          <cell r="O520" t="str">
            <v>Rate</v>
          </cell>
          <cell r="Q520" t="str">
            <v>Y</v>
          </cell>
          <cell r="R520" t="str">
            <v>Southern DHB</v>
          </cell>
          <cell r="S520" t="str">
            <v>Y</v>
          </cell>
          <cell r="T520">
            <v>100</v>
          </cell>
          <cell r="W520" t="str">
            <v>High</v>
          </cell>
          <cell r="X520">
            <v>97.948122338000005</v>
          </cell>
          <cell r="Y520" t="str">
            <v>LastPeriod</v>
          </cell>
          <cell r="AA520">
            <v>22.413793103</v>
          </cell>
          <cell r="AB520">
            <v>96.842105262999993</v>
          </cell>
          <cell r="AC520">
            <v>41456</v>
          </cell>
          <cell r="AD520">
            <v>43374</v>
          </cell>
          <cell r="AE520" t="str">
            <v>SRV</v>
          </cell>
          <cell r="AF520" t="str">
            <v>operations</v>
          </cell>
          <cell r="AH520">
            <v>348.75</v>
          </cell>
          <cell r="AJ520">
            <v>0.98078527999999998</v>
          </cell>
          <cell r="AL520">
            <v>-0.19509032200000001</v>
          </cell>
          <cell r="AM520">
            <v>2</v>
          </cell>
          <cell r="AN520" t="str">
            <v>SFTY03</v>
          </cell>
          <cell r="AO520" t="str">
            <v>Contributory SSI</v>
          </cell>
          <cell r="AP520" t="str">
            <v>https://www.hqsc.govt.nz/our-programmes/health-quality-evaluation/projects/quality-and-safety-markers/</v>
          </cell>
          <cell r="AQ520" t="str">
            <v>https://www.hqsc.govt.nz/our-programmes/infection-prevention-and-control/projects/surgical-site-infection-improvement/</v>
          </cell>
          <cell r="AR520">
            <v>100</v>
          </cell>
          <cell r="AS520" t="str">
            <v>N</v>
          </cell>
          <cell r="AT520">
            <v>97.948122338000005</v>
          </cell>
          <cell r="AU520">
            <v>-1.106017075</v>
          </cell>
          <cell r="AV520">
            <v>1.2232737707000001</v>
          </cell>
          <cell r="AW520">
            <v>2.4407530133000002</v>
          </cell>
          <cell r="AX520">
            <v>20</v>
          </cell>
          <cell r="AY520">
            <v>-0.45</v>
          </cell>
          <cell r="AZ520" t="str">
            <v>High</v>
          </cell>
          <cell r="BA520">
            <v>-0.45</v>
          </cell>
          <cell r="BB520">
            <v>-0.45</v>
          </cell>
          <cell r="BC520">
            <v>2.4500000000000002</v>
          </cell>
          <cell r="BD520" t="str">
            <v>Worse</v>
          </cell>
          <cell r="BF520">
            <v>2.4029239360000001</v>
          </cell>
          <cell r="BH520">
            <v>-0.47797128900000002</v>
          </cell>
          <cell r="BK520">
            <v>2.4029239360000001</v>
          </cell>
          <cell r="BL520">
            <v>-0.47797128900000002</v>
          </cell>
          <cell r="BM520">
            <v>0.45</v>
          </cell>
          <cell r="BN520">
            <v>0.45</v>
          </cell>
          <cell r="BO520">
            <v>97.95</v>
          </cell>
          <cell r="BP520" t="str">
            <v>Worse than national by 0.45 Z Score</v>
          </cell>
          <cell r="BQ520" t="str">
            <v>Measure NZ: 97.95</v>
          </cell>
          <cell r="BR520" t="str">
            <v>Quarterly report of quarter OCT-DEC2018</v>
          </cell>
          <cell r="BS520" t="str">
            <v>Quarterly report of quarter JUL-SEP2013</v>
          </cell>
          <cell r="BT520" t="str">
            <v>Quarterly report</v>
          </cell>
          <cell r="BU520">
            <v>43708</v>
          </cell>
        </row>
        <row r="521">
          <cell r="A521" t="str">
            <v>DosingOrthpdc</v>
          </cell>
          <cell r="B521">
            <v>71</v>
          </cell>
          <cell r="C521">
            <v>43374</v>
          </cell>
          <cell r="D521" t="str">
            <v>Qrt</v>
          </cell>
          <cell r="E521">
            <v>95</v>
          </cell>
          <cell r="F521">
            <v>97</v>
          </cell>
          <cell r="G521">
            <v>92</v>
          </cell>
          <cell r="H521">
            <v>94.845360825</v>
          </cell>
          <cell r="I521" t="str">
            <v>Percentage of hip and knee procedures with the right dose of right antibiotic</v>
          </cell>
          <cell r="J521" t="str">
            <v>SFTY</v>
          </cell>
          <cell r="K521" t="str">
            <v>SSI</v>
          </cell>
          <cell r="L521" t="str">
            <v>SSIO</v>
          </cell>
          <cell r="N521" t="str">
            <v>P</v>
          </cell>
          <cell r="O521" t="str">
            <v>Rate</v>
          </cell>
          <cell r="Q521" t="str">
            <v>Y</v>
          </cell>
          <cell r="R521" t="str">
            <v>Taranaki DHB</v>
          </cell>
          <cell r="S521" t="str">
            <v>Y</v>
          </cell>
          <cell r="T521">
            <v>100</v>
          </cell>
          <cell r="W521" t="str">
            <v>High</v>
          </cell>
          <cell r="X521">
            <v>97.948122338000005</v>
          </cell>
          <cell r="Y521" t="str">
            <v>LastPeriod</v>
          </cell>
          <cell r="AA521">
            <v>15.217391304</v>
          </cell>
          <cell r="AB521">
            <v>94.845360825</v>
          </cell>
          <cell r="AC521">
            <v>41456</v>
          </cell>
          <cell r="AD521">
            <v>43374</v>
          </cell>
          <cell r="AE521" t="str">
            <v>SRV</v>
          </cell>
          <cell r="AF521" t="str">
            <v>operations</v>
          </cell>
          <cell r="AH521">
            <v>348.75</v>
          </cell>
          <cell r="AJ521">
            <v>0.98078527999999998</v>
          </cell>
          <cell r="AL521">
            <v>-0.19509032200000001</v>
          </cell>
          <cell r="AM521">
            <v>2</v>
          </cell>
          <cell r="AN521" t="str">
            <v>SFTY03</v>
          </cell>
          <cell r="AO521" t="str">
            <v>Contributory SSI</v>
          </cell>
          <cell r="AP521" t="str">
            <v>https://www.hqsc.govt.nz/our-programmes/health-quality-evaluation/projects/quality-and-safety-markers/</v>
          </cell>
          <cell r="AQ521" t="str">
            <v>https://www.hqsc.govt.nz/our-programmes/infection-prevention-and-control/projects/surgical-site-infection-improvement/</v>
          </cell>
          <cell r="AR521">
            <v>100</v>
          </cell>
          <cell r="AS521" t="str">
            <v>N</v>
          </cell>
          <cell r="AT521">
            <v>97.948122338000005</v>
          </cell>
          <cell r="AU521">
            <v>-3.102761514</v>
          </cell>
          <cell r="AV521">
            <v>9.6271290103999991</v>
          </cell>
          <cell r="AW521">
            <v>2.4407530133000002</v>
          </cell>
          <cell r="AX521">
            <v>20</v>
          </cell>
          <cell r="AY521">
            <v>-1.27</v>
          </cell>
          <cell r="AZ521" t="str">
            <v>High</v>
          </cell>
          <cell r="BA521">
            <v>-1.27</v>
          </cell>
          <cell r="BB521">
            <v>-1.27</v>
          </cell>
          <cell r="BC521">
            <v>3.1349999999999998</v>
          </cell>
          <cell r="BD521" t="str">
            <v>Worse</v>
          </cell>
          <cell r="BF521">
            <v>3.0747618528</v>
          </cell>
          <cell r="BH521">
            <v>-0.61160815899999998</v>
          </cell>
          <cell r="BK521">
            <v>3.0747618528</v>
          </cell>
          <cell r="BL521">
            <v>-0.61160815899999998</v>
          </cell>
          <cell r="BM521">
            <v>1.27</v>
          </cell>
          <cell r="BN521">
            <v>1.27</v>
          </cell>
          <cell r="BO521">
            <v>97.95</v>
          </cell>
          <cell r="BP521" t="str">
            <v>Worse than national by 1.27 Z Score</v>
          </cell>
          <cell r="BQ521" t="str">
            <v>Measure NZ: 97.95</v>
          </cell>
          <cell r="BR521" t="str">
            <v>Quarterly report of quarter OCT-DEC2018</v>
          </cell>
          <cell r="BS521" t="str">
            <v>Quarterly report of quarter JUL-SEP2013</v>
          </cell>
          <cell r="BT521" t="str">
            <v>Quarterly report</v>
          </cell>
          <cell r="BU521">
            <v>43708</v>
          </cell>
        </row>
        <row r="522">
          <cell r="A522" t="str">
            <v>DosingOrthpdc</v>
          </cell>
          <cell r="B522">
            <v>31</v>
          </cell>
          <cell r="C522">
            <v>43374</v>
          </cell>
          <cell r="D522" t="str">
            <v>Qrt</v>
          </cell>
          <cell r="E522">
            <v>95</v>
          </cell>
          <cell r="F522">
            <v>222</v>
          </cell>
          <cell r="G522">
            <v>213</v>
          </cell>
          <cell r="H522">
            <v>95.945945945999995</v>
          </cell>
          <cell r="I522" t="str">
            <v>Percentage of hip and knee procedures with the right dose of right antibiotic</v>
          </cell>
          <cell r="J522" t="str">
            <v>SFTY</v>
          </cell>
          <cell r="K522" t="str">
            <v>SSI</v>
          </cell>
          <cell r="L522" t="str">
            <v>SSIO</v>
          </cell>
          <cell r="N522" t="str">
            <v>P</v>
          </cell>
          <cell r="O522" t="str">
            <v>Rate</v>
          </cell>
          <cell r="Q522" t="str">
            <v>Y</v>
          </cell>
          <cell r="R522" t="str">
            <v>Waikato DHB</v>
          </cell>
          <cell r="S522" t="str">
            <v>Y</v>
          </cell>
          <cell r="T522">
            <v>100</v>
          </cell>
          <cell r="W522" t="str">
            <v>High</v>
          </cell>
          <cell r="X522">
            <v>97.948122338000005</v>
          </cell>
          <cell r="Y522" t="str">
            <v>LastPeriod</v>
          </cell>
          <cell r="AA522">
            <v>75.531914893999996</v>
          </cell>
          <cell r="AB522">
            <v>95.945945945999995</v>
          </cell>
          <cell r="AC522">
            <v>41456</v>
          </cell>
          <cell r="AD522">
            <v>43374</v>
          </cell>
          <cell r="AE522" t="str">
            <v>SRV</v>
          </cell>
          <cell r="AF522" t="str">
            <v>operations</v>
          </cell>
          <cell r="AH522">
            <v>348.75</v>
          </cell>
          <cell r="AJ522">
            <v>0.98078527999999998</v>
          </cell>
          <cell r="AL522">
            <v>-0.19509032200000001</v>
          </cell>
          <cell r="AM522">
            <v>2</v>
          </cell>
          <cell r="AN522" t="str">
            <v>SFTY03</v>
          </cell>
          <cell r="AO522" t="str">
            <v>Contributory SSI</v>
          </cell>
          <cell r="AP522" t="str">
            <v>https://www.hqsc.govt.nz/our-programmes/health-quality-evaluation/projects/quality-and-safety-markers/</v>
          </cell>
          <cell r="AQ522" t="str">
            <v>https://www.hqsc.govt.nz/our-programmes/infection-prevention-and-control/projects/surgical-site-infection-improvement/</v>
          </cell>
          <cell r="AR522">
            <v>100</v>
          </cell>
          <cell r="AS522" t="str">
            <v>N</v>
          </cell>
          <cell r="AT522">
            <v>97.948122338000005</v>
          </cell>
          <cell r="AU522">
            <v>-2.002176392</v>
          </cell>
          <cell r="AV522">
            <v>4.0087103064000003</v>
          </cell>
          <cell r="AW522">
            <v>2.4407530133000002</v>
          </cell>
          <cell r="AX522">
            <v>20</v>
          </cell>
          <cell r="AY522">
            <v>-0.82</v>
          </cell>
          <cell r="AZ522" t="str">
            <v>High</v>
          </cell>
          <cell r="BA522">
            <v>-0.82</v>
          </cell>
          <cell r="BB522">
            <v>-0.82</v>
          </cell>
          <cell r="BC522">
            <v>2.82</v>
          </cell>
          <cell r="BD522" t="str">
            <v>Worse</v>
          </cell>
          <cell r="BF522">
            <v>2.7658144895999999</v>
          </cell>
          <cell r="BH522">
            <v>-0.55015470799999999</v>
          </cell>
          <cell r="BK522">
            <v>2.7658144895999999</v>
          </cell>
          <cell r="BL522">
            <v>-0.55015470799999999</v>
          </cell>
          <cell r="BM522">
            <v>0.82</v>
          </cell>
          <cell r="BN522">
            <v>0.82</v>
          </cell>
          <cell r="BO522">
            <v>97.95</v>
          </cell>
          <cell r="BP522" t="str">
            <v>Worse than national by 0.82 Z Score</v>
          </cell>
          <cell r="BQ522" t="str">
            <v>Measure NZ: 97.95</v>
          </cell>
          <cell r="BR522" t="str">
            <v>Quarterly report of quarter OCT-DEC2018</v>
          </cell>
          <cell r="BS522" t="str">
            <v>Quarterly report of quarter JUL-SEP2013</v>
          </cell>
          <cell r="BT522" t="str">
            <v>Quarterly report</v>
          </cell>
          <cell r="BU522">
            <v>43708</v>
          </cell>
        </row>
        <row r="523">
          <cell r="A523" t="str">
            <v>DosingOrthpdc</v>
          </cell>
          <cell r="B523">
            <v>93</v>
          </cell>
          <cell r="C523">
            <v>43374</v>
          </cell>
          <cell r="D523" t="str">
            <v>Qrt</v>
          </cell>
          <cell r="E523">
            <v>95</v>
          </cell>
          <cell r="F523">
            <v>42</v>
          </cell>
          <cell r="G523">
            <v>42</v>
          </cell>
          <cell r="H523">
            <v>100</v>
          </cell>
          <cell r="I523" t="str">
            <v>Percentage of hip and knee procedures with the right dose of right antibiotic</v>
          </cell>
          <cell r="J523" t="str">
            <v>SFTY</v>
          </cell>
          <cell r="K523" t="str">
            <v>SSI</v>
          </cell>
          <cell r="L523" t="str">
            <v>SSIO</v>
          </cell>
          <cell r="N523" t="str">
            <v>P</v>
          </cell>
          <cell r="O523" t="str">
            <v>Rate</v>
          </cell>
          <cell r="Q523" t="str">
            <v>Y</v>
          </cell>
          <cell r="R523" t="str">
            <v>Wairarapa DHB</v>
          </cell>
          <cell r="S523" t="str">
            <v>Y</v>
          </cell>
          <cell r="T523">
            <v>100</v>
          </cell>
          <cell r="W523" t="str">
            <v>High</v>
          </cell>
          <cell r="X523">
            <v>97.948122338000005</v>
          </cell>
          <cell r="Y523" t="str">
            <v>LastPeriod</v>
          </cell>
          <cell r="AA523">
            <v>90.322580645000002</v>
          </cell>
          <cell r="AB523">
            <v>100</v>
          </cell>
          <cell r="AC523">
            <v>41456</v>
          </cell>
          <cell r="AD523">
            <v>43374</v>
          </cell>
          <cell r="AE523" t="str">
            <v>SRV</v>
          </cell>
          <cell r="AF523" t="str">
            <v>operations</v>
          </cell>
          <cell r="AH523">
            <v>348.75</v>
          </cell>
          <cell r="AJ523">
            <v>0.98078527999999998</v>
          </cell>
          <cell r="AL523">
            <v>-0.19509032200000001</v>
          </cell>
          <cell r="AM523">
            <v>2</v>
          </cell>
          <cell r="AN523" t="str">
            <v>SFTY03</v>
          </cell>
          <cell r="AO523" t="str">
            <v>Contributory SSI</v>
          </cell>
          <cell r="AP523" t="str">
            <v>https://www.hqsc.govt.nz/our-programmes/health-quality-evaluation/projects/quality-and-safety-markers/</v>
          </cell>
          <cell r="AQ523" t="str">
            <v>https://www.hqsc.govt.nz/our-programmes/infection-prevention-and-control/projects/surgical-site-infection-improvement/</v>
          </cell>
          <cell r="AR523">
            <v>100</v>
          </cell>
          <cell r="AS523" t="str">
            <v>Y</v>
          </cell>
          <cell r="AT523">
            <v>97.948122338000005</v>
          </cell>
          <cell r="AU523">
            <v>2.0518776615999998</v>
          </cell>
          <cell r="AV523">
            <v>4.2102019383</v>
          </cell>
          <cell r="AW523">
            <v>2.4407530133000002</v>
          </cell>
          <cell r="AX523">
            <v>20</v>
          </cell>
          <cell r="AY523">
            <v>0.84</v>
          </cell>
          <cell r="AZ523" t="str">
            <v>High</v>
          </cell>
          <cell r="BA523">
            <v>0.84</v>
          </cell>
          <cell r="BB523">
            <v>0.84</v>
          </cell>
          <cell r="BC523">
            <v>1.1599999999999999</v>
          </cell>
          <cell r="BD523" t="str">
            <v>Better</v>
          </cell>
          <cell r="BF523">
            <v>1.1377109247999999</v>
          </cell>
          <cell r="BH523">
            <v>-0.22630477399999999</v>
          </cell>
          <cell r="BK523">
            <v>1.1377109247999999</v>
          </cell>
          <cell r="BL523">
            <v>-0.22630477399999999</v>
          </cell>
          <cell r="BM523">
            <v>0.84</v>
          </cell>
          <cell r="BN523">
            <v>0.84</v>
          </cell>
          <cell r="BO523">
            <v>97.95</v>
          </cell>
          <cell r="BP523" t="str">
            <v>Better than national by 0.84 Z Score</v>
          </cell>
          <cell r="BQ523" t="str">
            <v>Measure NZ: 97.95</v>
          </cell>
          <cell r="BR523" t="str">
            <v>Quarterly report of quarter OCT-DEC2018</v>
          </cell>
          <cell r="BS523" t="str">
            <v>Quarterly report of quarter JUL-SEP2013</v>
          </cell>
          <cell r="BT523" t="str">
            <v>Quarterly report</v>
          </cell>
          <cell r="BU523">
            <v>43708</v>
          </cell>
        </row>
        <row r="524">
          <cell r="A524" t="str">
            <v>DosingOrthpdc</v>
          </cell>
          <cell r="B524">
            <v>21</v>
          </cell>
          <cell r="C524">
            <v>43374</v>
          </cell>
          <cell r="D524" t="str">
            <v>Qrt</v>
          </cell>
          <cell r="E524">
            <v>95</v>
          </cell>
          <cell r="F524">
            <v>265</v>
          </cell>
          <cell r="G524">
            <v>259</v>
          </cell>
          <cell r="H524">
            <v>97.735849056999996</v>
          </cell>
          <cell r="I524" t="str">
            <v>Percentage of hip and knee procedures with the right dose of right antibiotic</v>
          </cell>
          <cell r="J524" t="str">
            <v>SFTY</v>
          </cell>
          <cell r="K524" t="str">
            <v>SSI</v>
          </cell>
          <cell r="L524" t="str">
            <v>SSIO</v>
          </cell>
          <cell r="N524" t="str">
            <v>P</v>
          </cell>
          <cell r="O524" t="str">
            <v>Rate</v>
          </cell>
          <cell r="Q524" t="str">
            <v>Y</v>
          </cell>
          <cell r="R524" t="str">
            <v>Waitemata DHB</v>
          </cell>
          <cell r="S524" t="str">
            <v>Y</v>
          </cell>
          <cell r="T524">
            <v>100</v>
          </cell>
          <cell r="W524" t="str">
            <v>High</v>
          </cell>
          <cell r="X524">
            <v>97.948122338000005</v>
          </cell>
          <cell r="Y524" t="str">
            <v>LastPeriod</v>
          </cell>
          <cell r="AA524">
            <v>65.686274510000004</v>
          </cell>
          <cell r="AB524">
            <v>97.735849056999996</v>
          </cell>
          <cell r="AC524">
            <v>41456</v>
          </cell>
          <cell r="AD524">
            <v>43374</v>
          </cell>
          <cell r="AE524" t="str">
            <v>SRV</v>
          </cell>
          <cell r="AF524" t="str">
            <v>operations</v>
          </cell>
          <cell r="AH524">
            <v>348.75</v>
          </cell>
          <cell r="AJ524">
            <v>0.98078527999999998</v>
          </cell>
          <cell r="AL524">
            <v>-0.19509032200000001</v>
          </cell>
          <cell r="AM524">
            <v>2</v>
          </cell>
          <cell r="AN524" t="str">
            <v>SFTY03</v>
          </cell>
          <cell r="AO524" t="str">
            <v>Contributory SSI</v>
          </cell>
          <cell r="AP524" t="str">
            <v>https://www.hqsc.govt.nz/our-programmes/health-quality-evaluation/projects/quality-and-safety-markers/</v>
          </cell>
          <cell r="AQ524" t="str">
            <v>https://www.hqsc.govt.nz/our-programmes/infection-prevention-and-control/projects/surgical-site-infection-improvement/</v>
          </cell>
          <cell r="AR524">
            <v>100</v>
          </cell>
          <cell r="AS524" t="str">
            <v>N</v>
          </cell>
          <cell r="AT524">
            <v>97.948122338000005</v>
          </cell>
          <cell r="AU524">
            <v>-0.21227328200000001</v>
          </cell>
          <cell r="AV524">
            <v>4.5059946199999999E-2</v>
          </cell>
          <cell r="AW524">
            <v>2.4407530133000002</v>
          </cell>
          <cell r="AX524">
            <v>20</v>
          </cell>
          <cell r="AY524">
            <v>-0.09</v>
          </cell>
          <cell r="AZ524" t="str">
            <v>High</v>
          </cell>
          <cell r="BA524">
            <v>-0.09</v>
          </cell>
          <cell r="BB524">
            <v>-0.09</v>
          </cell>
          <cell r="BC524">
            <v>2.09</v>
          </cell>
          <cell r="BD524" t="str">
            <v>Worse</v>
          </cell>
          <cell r="BF524">
            <v>2.0498412352000002</v>
          </cell>
          <cell r="BH524">
            <v>-0.407738773</v>
          </cell>
          <cell r="BK524">
            <v>2.0498412352000002</v>
          </cell>
          <cell r="BL524">
            <v>-0.407738773</v>
          </cell>
          <cell r="BM524">
            <v>0.09</v>
          </cell>
          <cell r="BN524">
            <v>0.09</v>
          </cell>
          <cell r="BO524">
            <v>97.95</v>
          </cell>
          <cell r="BP524" t="str">
            <v>Worse than national by 0.09 Z Score</v>
          </cell>
          <cell r="BQ524" t="str">
            <v>Measure NZ: 97.95</v>
          </cell>
          <cell r="BR524" t="str">
            <v>Quarterly report of quarter OCT-DEC2018</v>
          </cell>
          <cell r="BS524" t="str">
            <v>Quarterly report of quarter JUL-SEP2013</v>
          </cell>
          <cell r="BT524" t="str">
            <v>Quarterly report</v>
          </cell>
          <cell r="BU524">
            <v>43708</v>
          </cell>
        </row>
        <row r="525">
          <cell r="A525" t="str">
            <v>DosingOrthpdc</v>
          </cell>
          <cell r="B525">
            <v>111</v>
          </cell>
          <cell r="C525">
            <v>43374</v>
          </cell>
          <cell r="D525" t="str">
            <v>Qrt</v>
          </cell>
          <cell r="E525">
            <v>95</v>
          </cell>
          <cell r="F525">
            <v>21</v>
          </cell>
          <cell r="G525">
            <v>19</v>
          </cell>
          <cell r="H525">
            <v>90.476190475999999</v>
          </cell>
          <cell r="I525" t="str">
            <v>Percentage of hip and knee procedures with the right dose of right antibiotic</v>
          </cell>
          <cell r="J525" t="str">
            <v>SFTY</v>
          </cell>
          <cell r="K525" t="str">
            <v>SSI</v>
          </cell>
          <cell r="L525" t="str">
            <v>SSIO</v>
          </cell>
          <cell r="N525" t="str">
            <v>P</v>
          </cell>
          <cell r="O525" t="str">
            <v>Rate</v>
          </cell>
          <cell r="Q525" t="str">
            <v>Y</v>
          </cell>
          <cell r="R525" t="str">
            <v>West Coast DHB</v>
          </cell>
          <cell r="S525" t="str">
            <v>Y</v>
          </cell>
          <cell r="T525">
            <v>100</v>
          </cell>
          <cell r="W525" t="str">
            <v>High</v>
          </cell>
          <cell r="X525">
            <v>97.948122338000005</v>
          </cell>
          <cell r="Y525" t="str">
            <v>LastPeriod</v>
          </cell>
          <cell r="AA525">
            <v>12.5</v>
          </cell>
          <cell r="AB525">
            <v>90.476190475999999</v>
          </cell>
          <cell r="AC525">
            <v>41456</v>
          </cell>
          <cell r="AD525">
            <v>43374</v>
          </cell>
          <cell r="AE525" t="str">
            <v>SRV</v>
          </cell>
          <cell r="AF525" t="str">
            <v>operations</v>
          </cell>
          <cell r="AH525">
            <v>348.75</v>
          </cell>
          <cell r="AJ525">
            <v>0.98078527999999998</v>
          </cell>
          <cell r="AL525">
            <v>-0.19509032200000001</v>
          </cell>
          <cell r="AM525">
            <v>2</v>
          </cell>
          <cell r="AN525" t="str">
            <v>SFTY03</v>
          </cell>
          <cell r="AO525" t="str">
            <v>Contributory SSI</v>
          </cell>
          <cell r="AP525" t="str">
            <v>https://www.hqsc.govt.nz/our-programmes/health-quality-evaluation/projects/quality-and-safety-markers/</v>
          </cell>
          <cell r="AQ525" t="str">
            <v>https://www.hqsc.govt.nz/our-programmes/infection-prevention-and-control/projects/surgical-site-infection-improvement/</v>
          </cell>
          <cell r="AR525">
            <v>100</v>
          </cell>
          <cell r="AS525" t="str">
            <v>N</v>
          </cell>
          <cell r="AT525">
            <v>97.948122338000005</v>
          </cell>
          <cell r="AU525">
            <v>-7.4719318619999999</v>
          </cell>
          <cell r="AV525">
            <v>55.829765752999997</v>
          </cell>
          <cell r="AW525">
            <v>2.4407530133000002</v>
          </cell>
          <cell r="AX525">
            <v>20</v>
          </cell>
          <cell r="AY525">
            <v>-3.06</v>
          </cell>
          <cell r="AZ525" t="str">
            <v>High</v>
          </cell>
          <cell r="BA525">
            <v>-3.06</v>
          </cell>
          <cell r="BB525">
            <v>-3.06</v>
          </cell>
          <cell r="BC525">
            <v>4.03</v>
          </cell>
          <cell r="BD525" t="str">
            <v>Worse</v>
          </cell>
          <cell r="BF525">
            <v>3.9525646783999999</v>
          </cell>
          <cell r="BH525">
            <v>-0.78621399800000003</v>
          </cell>
          <cell r="BK525">
            <v>3.9525646783999999</v>
          </cell>
          <cell r="BL525">
            <v>-0.78621399800000003</v>
          </cell>
          <cell r="BM525">
            <v>3.06</v>
          </cell>
          <cell r="BN525">
            <v>3.06</v>
          </cell>
          <cell r="BO525">
            <v>97.95</v>
          </cell>
          <cell r="BP525" t="str">
            <v>Worse than national by 3.06 Z Score</v>
          </cell>
          <cell r="BQ525" t="str">
            <v>Measure NZ: 97.95</v>
          </cell>
          <cell r="BR525" t="str">
            <v>Quarterly report of quarter OCT-DEC2018</v>
          </cell>
          <cell r="BS525" t="str">
            <v>Quarterly report of quarter JUL-SEP2013</v>
          </cell>
          <cell r="BT525" t="str">
            <v>Quarterly report</v>
          </cell>
          <cell r="BU525">
            <v>43708</v>
          </cell>
        </row>
        <row r="526">
          <cell r="A526" t="str">
            <v>DosingOrthpdc</v>
          </cell>
          <cell r="B526">
            <v>82</v>
          </cell>
          <cell r="C526">
            <v>43374</v>
          </cell>
          <cell r="D526" t="str">
            <v>Qrt</v>
          </cell>
          <cell r="E526">
            <v>95</v>
          </cell>
          <cell r="F526">
            <v>57</v>
          </cell>
          <cell r="G526">
            <v>57</v>
          </cell>
          <cell r="H526">
            <v>100</v>
          </cell>
          <cell r="I526" t="str">
            <v>Percentage of hip and knee procedures with the right dose of right antibiotic</v>
          </cell>
          <cell r="J526" t="str">
            <v>SFTY</v>
          </cell>
          <cell r="K526" t="str">
            <v>SSI</v>
          </cell>
          <cell r="L526" t="str">
            <v>SSIO</v>
          </cell>
          <cell r="N526" t="str">
            <v>P</v>
          </cell>
          <cell r="O526" t="str">
            <v>Rate</v>
          </cell>
          <cell r="Q526" t="str">
            <v>Y</v>
          </cell>
          <cell r="R526" t="str">
            <v>Whanganui DHB</v>
          </cell>
          <cell r="S526" t="str">
            <v>Y</v>
          </cell>
          <cell r="T526">
            <v>100</v>
          </cell>
          <cell r="W526" t="str">
            <v>High</v>
          </cell>
          <cell r="X526">
            <v>97.948122338000005</v>
          </cell>
          <cell r="Y526" t="str">
            <v>LastPeriod</v>
          </cell>
          <cell r="AA526">
            <v>9.3023255813999999</v>
          </cell>
          <cell r="AB526">
            <v>100</v>
          </cell>
          <cell r="AC526">
            <v>41456</v>
          </cell>
          <cell r="AD526">
            <v>43374</v>
          </cell>
          <cell r="AE526" t="str">
            <v>SRV</v>
          </cell>
          <cell r="AF526" t="str">
            <v>operations</v>
          </cell>
          <cell r="AH526">
            <v>348.75</v>
          </cell>
          <cell r="AJ526">
            <v>0.98078527999999998</v>
          </cell>
          <cell r="AL526">
            <v>-0.19509032200000001</v>
          </cell>
          <cell r="AM526">
            <v>2</v>
          </cell>
          <cell r="AN526" t="str">
            <v>SFTY03</v>
          </cell>
          <cell r="AO526" t="str">
            <v>Contributory SSI</v>
          </cell>
          <cell r="AP526" t="str">
            <v>https://www.hqsc.govt.nz/our-programmes/health-quality-evaluation/projects/quality-and-safety-markers/</v>
          </cell>
          <cell r="AQ526" t="str">
            <v>https://www.hqsc.govt.nz/our-programmes/infection-prevention-and-control/projects/surgical-site-infection-improvement/</v>
          </cell>
          <cell r="AR526">
            <v>100</v>
          </cell>
          <cell r="AS526" t="str">
            <v>Y</v>
          </cell>
          <cell r="AT526">
            <v>97.948122338000005</v>
          </cell>
          <cell r="AU526">
            <v>2.0518776615999998</v>
          </cell>
          <cell r="AV526">
            <v>4.2102019383</v>
          </cell>
          <cell r="AW526">
            <v>2.4407530133000002</v>
          </cell>
          <cell r="AX526">
            <v>20</v>
          </cell>
          <cell r="AY526">
            <v>0.84</v>
          </cell>
          <cell r="AZ526" t="str">
            <v>High</v>
          </cell>
          <cell r="BA526">
            <v>0.84</v>
          </cell>
          <cell r="BB526">
            <v>0.84</v>
          </cell>
          <cell r="BC526">
            <v>1.1599999999999999</v>
          </cell>
          <cell r="BD526" t="str">
            <v>Better</v>
          </cell>
          <cell r="BF526">
            <v>1.1377109247999999</v>
          </cell>
          <cell r="BH526">
            <v>-0.22630477399999999</v>
          </cell>
          <cell r="BK526">
            <v>1.1377109247999999</v>
          </cell>
          <cell r="BL526">
            <v>-0.22630477399999999</v>
          </cell>
          <cell r="BM526">
            <v>0.84</v>
          </cell>
          <cell r="BN526">
            <v>0.84</v>
          </cell>
          <cell r="BO526">
            <v>97.95</v>
          </cell>
          <cell r="BP526" t="str">
            <v>Better than national by 0.84 Z Score</v>
          </cell>
          <cell r="BQ526" t="str">
            <v>Measure NZ: 97.95</v>
          </cell>
          <cell r="BR526" t="str">
            <v>Quarterly report of quarter OCT-DEC2018</v>
          </cell>
          <cell r="BS526" t="str">
            <v>Quarterly report of quarter JUL-SEP2013</v>
          </cell>
          <cell r="BT526" t="str">
            <v>Quarterly report</v>
          </cell>
          <cell r="BU526">
            <v>43708</v>
          </cell>
        </row>
        <row r="527">
          <cell r="A527" t="str">
            <v>Engage</v>
          </cell>
          <cell r="B527">
            <v>22</v>
          </cell>
          <cell r="C527">
            <v>43466</v>
          </cell>
          <cell r="D527" t="str">
            <v>Qrt</v>
          </cell>
          <cell r="E527">
            <v>95</v>
          </cell>
          <cell r="F527">
            <v>194</v>
          </cell>
          <cell r="G527">
            <v>181</v>
          </cell>
          <cell r="H527">
            <v>93.298969072000006</v>
          </cell>
          <cell r="I527" t="str">
            <v>Percentage of Safe Surgery audits with engagement scores of 5 or higher</v>
          </cell>
          <cell r="J527" t="str">
            <v>SFTY</v>
          </cell>
          <cell r="K527" t="str">
            <v>SS</v>
          </cell>
          <cell r="L527" t="str">
            <v>SS</v>
          </cell>
          <cell r="N527" t="str">
            <v>P</v>
          </cell>
          <cell r="O527" t="str">
            <v>Rate</v>
          </cell>
          <cell r="Q527" t="str">
            <v>Y</v>
          </cell>
          <cell r="R527" t="str">
            <v>Auckland DHB</v>
          </cell>
          <cell r="T527">
            <v>100</v>
          </cell>
          <cell r="V527">
            <v>0</v>
          </cell>
          <cell r="W527" t="str">
            <v>High</v>
          </cell>
          <cell r="X527">
            <v>95.736664684000004</v>
          </cell>
          <cell r="Y527" t="str">
            <v>LastPeriod</v>
          </cell>
          <cell r="AA527">
            <v>97.058823528999994</v>
          </cell>
          <cell r="AB527">
            <v>93.298969072000006</v>
          </cell>
          <cell r="AC527">
            <v>42552</v>
          </cell>
          <cell r="AD527">
            <v>43466</v>
          </cell>
          <cell r="AE527" t="str">
            <v>SRV</v>
          </cell>
          <cell r="AF527" t="str">
            <v>operations</v>
          </cell>
          <cell r="AH527">
            <v>303.75</v>
          </cell>
          <cell r="AJ527">
            <v>0.55557023299999997</v>
          </cell>
          <cell r="AL527">
            <v>-0.83146961200000002</v>
          </cell>
          <cell r="AM527">
            <v>2</v>
          </cell>
          <cell r="AN527" t="str">
            <v>SFTY06</v>
          </cell>
          <cell r="AO527" t="str">
            <v>Contributory safe surgery</v>
          </cell>
          <cell r="AP527" t="str">
            <v>https://www.hqsc.govt.nz/our-programmes/health-quality-evaluation/projects/quality-and-safety-markers/</v>
          </cell>
          <cell r="AQ527" t="str">
            <v>https://www.hqsc.govt.nz/our-programmes/safe-surgery-nz/</v>
          </cell>
          <cell r="AR527">
            <v>100</v>
          </cell>
          <cell r="AS527" t="str">
            <v>N</v>
          </cell>
          <cell r="AT527">
            <v>95.736664684000004</v>
          </cell>
          <cell r="AU527">
            <v>-2.4376956120000002</v>
          </cell>
          <cell r="AV527">
            <v>5.9423598946</v>
          </cell>
          <cell r="AW527">
            <v>10.505611236</v>
          </cell>
          <cell r="AX527">
            <v>19</v>
          </cell>
          <cell r="AY527">
            <v>-0.23</v>
          </cell>
          <cell r="AZ527" t="str">
            <v>High</v>
          </cell>
          <cell r="BA527">
            <v>-0.23</v>
          </cell>
          <cell r="BB527">
            <v>-0.23</v>
          </cell>
          <cell r="BC527">
            <v>2.23</v>
          </cell>
          <cell r="BD527" t="str">
            <v>Worse</v>
          </cell>
          <cell r="BF527">
            <v>1.2389216195999999</v>
          </cell>
          <cell r="BH527">
            <v>-1.8541772350000001</v>
          </cell>
          <cell r="BK527">
            <v>1.2389216195999999</v>
          </cell>
          <cell r="BL527">
            <v>-1.8541772350000001</v>
          </cell>
          <cell r="BM527">
            <v>0.23</v>
          </cell>
          <cell r="BN527">
            <v>0.23</v>
          </cell>
          <cell r="BO527">
            <v>95.74</v>
          </cell>
          <cell r="BP527" t="str">
            <v>Worse than national by 0.23 Z Score</v>
          </cell>
          <cell r="BQ527" t="str">
            <v>Measure NZ: 95.74</v>
          </cell>
          <cell r="BR527" t="str">
            <v>Quarterly report of quarter JAN-MAR2019</v>
          </cell>
          <cell r="BS527" t="str">
            <v>Quarterly report of quarter JUL-SEP2016</v>
          </cell>
          <cell r="BT527" t="str">
            <v>Quarterly report</v>
          </cell>
          <cell r="BU527">
            <v>43708</v>
          </cell>
        </row>
        <row r="528">
          <cell r="A528" t="str">
            <v>Engage</v>
          </cell>
          <cell r="B528">
            <v>47</v>
          </cell>
          <cell r="C528">
            <v>43466</v>
          </cell>
          <cell r="D528" t="str">
            <v>Qrt</v>
          </cell>
          <cell r="E528">
            <v>95</v>
          </cell>
          <cell r="F528">
            <v>202</v>
          </cell>
          <cell r="G528">
            <v>201</v>
          </cell>
          <cell r="H528">
            <v>99.504950495000003</v>
          </cell>
          <cell r="I528" t="str">
            <v>Percentage of Safe Surgery audits with engagement scores of 5 or higher</v>
          </cell>
          <cell r="J528" t="str">
            <v>SFTY</v>
          </cell>
          <cell r="K528" t="str">
            <v>SS</v>
          </cell>
          <cell r="L528" t="str">
            <v>SS</v>
          </cell>
          <cell r="N528" t="str">
            <v>P</v>
          </cell>
          <cell r="O528" t="str">
            <v>Rate</v>
          </cell>
          <cell r="Q528" t="str">
            <v>Y</v>
          </cell>
          <cell r="R528" t="str">
            <v>Bay of Plenty DHB</v>
          </cell>
          <cell r="T528">
            <v>100</v>
          </cell>
          <cell r="V528">
            <v>0</v>
          </cell>
          <cell r="W528" t="str">
            <v>High</v>
          </cell>
          <cell r="X528">
            <v>95.736664684000004</v>
          </cell>
          <cell r="Y528" t="str">
            <v>LastPeriod</v>
          </cell>
          <cell r="AA528">
            <v>76.158940396999995</v>
          </cell>
          <cell r="AB528">
            <v>99.504950495000003</v>
          </cell>
          <cell r="AC528">
            <v>42552</v>
          </cell>
          <cell r="AD528">
            <v>43466</v>
          </cell>
          <cell r="AE528" t="str">
            <v>SRV</v>
          </cell>
          <cell r="AF528" t="str">
            <v>operations</v>
          </cell>
          <cell r="AH528">
            <v>303.75</v>
          </cell>
          <cell r="AJ528">
            <v>0.55557023299999997</v>
          </cell>
          <cell r="AL528">
            <v>-0.83146961200000002</v>
          </cell>
          <cell r="AM528">
            <v>2</v>
          </cell>
          <cell r="AN528" t="str">
            <v>SFTY06</v>
          </cell>
          <cell r="AO528" t="str">
            <v>Contributory safe surgery</v>
          </cell>
          <cell r="AP528" t="str">
            <v>https://www.hqsc.govt.nz/our-programmes/health-quality-evaluation/projects/quality-and-safety-markers/</v>
          </cell>
          <cell r="AQ528" t="str">
            <v>https://www.hqsc.govt.nz/our-programmes/safe-surgery-nz/</v>
          </cell>
          <cell r="AR528">
            <v>100</v>
          </cell>
          <cell r="AS528" t="str">
            <v>N</v>
          </cell>
          <cell r="AT528">
            <v>95.736664684000004</v>
          </cell>
          <cell r="AU528">
            <v>3.7682858113000002</v>
          </cell>
          <cell r="AV528">
            <v>14.199977956</v>
          </cell>
          <cell r="AW528">
            <v>10.505611236</v>
          </cell>
          <cell r="AX528">
            <v>19</v>
          </cell>
          <cell r="AY528">
            <v>0.36</v>
          </cell>
          <cell r="AZ528" t="str">
            <v>High</v>
          </cell>
          <cell r="BA528">
            <v>0.36</v>
          </cell>
          <cell r="BB528">
            <v>0.36</v>
          </cell>
          <cell r="BC528">
            <v>1.64</v>
          </cell>
          <cell r="BD528" t="str">
            <v>Better</v>
          </cell>
          <cell r="BF528">
            <v>0.9111351821</v>
          </cell>
          <cell r="BH528">
            <v>-1.363610164</v>
          </cell>
          <cell r="BK528">
            <v>0.9111351821</v>
          </cell>
          <cell r="BL528">
            <v>-1.363610164</v>
          </cell>
          <cell r="BM528">
            <v>0.36</v>
          </cell>
          <cell r="BN528">
            <v>0.36</v>
          </cell>
          <cell r="BO528">
            <v>95.74</v>
          </cell>
          <cell r="BP528" t="str">
            <v>Better than national by 0.36 Z Score</v>
          </cell>
          <cell r="BQ528" t="str">
            <v>Measure NZ: 95.74</v>
          </cell>
          <cell r="BR528" t="str">
            <v>Quarterly report of quarter JAN-MAR2019</v>
          </cell>
          <cell r="BS528" t="str">
            <v>Quarterly report of quarter JUL-SEP2016</v>
          </cell>
          <cell r="BT528" t="str">
            <v>Quarterly report</v>
          </cell>
          <cell r="BU528">
            <v>43708</v>
          </cell>
        </row>
        <row r="529">
          <cell r="A529" t="str">
            <v>Engage</v>
          </cell>
          <cell r="B529">
            <v>121</v>
          </cell>
          <cell r="C529">
            <v>43466</v>
          </cell>
          <cell r="D529" t="str">
            <v>Qrt</v>
          </cell>
          <cell r="E529">
            <v>95</v>
          </cell>
          <cell r="F529">
            <v>182</v>
          </cell>
          <cell r="G529">
            <v>175</v>
          </cell>
          <cell r="H529">
            <v>96.153846153999993</v>
          </cell>
          <cell r="I529" t="str">
            <v>Percentage of Safe Surgery audits with engagement scores of 5 or higher</v>
          </cell>
          <cell r="J529" t="str">
            <v>SFTY</v>
          </cell>
          <cell r="K529" t="str">
            <v>SS</v>
          </cell>
          <cell r="L529" t="str">
            <v>SS</v>
          </cell>
          <cell r="N529" t="str">
            <v>P</v>
          </cell>
          <cell r="O529" t="str">
            <v>Rate</v>
          </cell>
          <cell r="Q529" t="str">
            <v>Y</v>
          </cell>
          <cell r="R529" t="str">
            <v>Canterbury DHB</v>
          </cell>
          <cell r="T529">
            <v>100</v>
          </cell>
          <cell r="V529">
            <v>0</v>
          </cell>
          <cell r="W529" t="str">
            <v>High</v>
          </cell>
          <cell r="X529">
            <v>95.736664684000004</v>
          </cell>
          <cell r="Y529" t="str">
            <v>LastPeriod</v>
          </cell>
          <cell r="AA529">
            <v>71.886120996000002</v>
          </cell>
          <cell r="AB529">
            <v>96.153846153999993</v>
          </cell>
          <cell r="AC529">
            <v>42552</v>
          </cell>
          <cell r="AD529">
            <v>43466</v>
          </cell>
          <cell r="AE529" t="str">
            <v>SRV</v>
          </cell>
          <cell r="AF529" t="str">
            <v>operations</v>
          </cell>
          <cell r="AH529">
            <v>303.75</v>
          </cell>
          <cell r="AJ529">
            <v>0.55557023299999997</v>
          </cell>
          <cell r="AL529">
            <v>-0.83146961200000002</v>
          </cell>
          <cell r="AM529">
            <v>2</v>
          </cell>
          <cell r="AN529" t="str">
            <v>SFTY06</v>
          </cell>
          <cell r="AO529" t="str">
            <v>Contributory safe surgery</v>
          </cell>
          <cell r="AP529" t="str">
            <v>https://www.hqsc.govt.nz/our-programmes/health-quality-evaluation/projects/quality-and-safety-markers/</v>
          </cell>
          <cell r="AQ529" t="str">
            <v>https://www.hqsc.govt.nz/our-programmes/safe-surgery-nz/</v>
          </cell>
          <cell r="AR529">
            <v>100</v>
          </cell>
          <cell r="AS529" t="str">
            <v>N</v>
          </cell>
          <cell r="AT529">
            <v>95.736664684000004</v>
          </cell>
          <cell r="AU529">
            <v>0.41718147010000001</v>
          </cell>
          <cell r="AV529">
            <v>0.174040379</v>
          </cell>
          <cell r="AW529">
            <v>10.505611236</v>
          </cell>
          <cell r="AX529">
            <v>19</v>
          </cell>
          <cell r="AY529">
            <v>0.04</v>
          </cell>
          <cell r="AZ529" t="str">
            <v>High</v>
          </cell>
          <cell r="BA529">
            <v>0.04</v>
          </cell>
          <cell r="BB529">
            <v>0.04</v>
          </cell>
          <cell r="BC529">
            <v>1.96</v>
          </cell>
          <cell r="BD529" t="str">
            <v>Better</v>
          </cell>
          <cell r="BF529">
            <v>1.0889176567000001</v>
          </cell>
          <cell r="BH529">
            <v>-1.62968044</v>
          </cell>
          <cell r="BK529">
            <v>1.0889176567000001</v>
          </cell>
          <cell r="BL529">
            <v>-1.62968044</v>
          </cell>
          <cell r="BM529">
            <v>0.04</v>
          </cell>
          <cell r="BN529">
            <v>0.04</v>
          </cell>
          <cell r="BO529">
            <v>95.74</v>
          </cell>
          <cell r="BP529" t="str">
            <v>Better than national by 0.04 Z Score</v>
          </cell>
          <cell r="BQ529" t="str">
            <v>Measure NZ: 95.74</v>
          </cell>
          <cell r="BR529" t="str">
            <v>Quarterly report of quarter JAN-MAR2019</v>
          </cell>
          <cell r="BS529" t="str">
            <v>Quarterly report of quarter JUL-SEP2016</v>
          </cell>
          <cell r="BT529" t="str">
            <v>Quarterly report</v>
          </cell>
          <cell r="BU529">
            <v>43708</v>
          </cell>
        </row>
        <row r="530">
          <cell r="A530" t="str">
            <v>Engage</v>
          </cell>
          <cell r="B530">
            <v>91</v>
          </cell>
          <cell r="C530">
            <v>43466</v>
          </cell>
          <cell r="D530" t="str">
            <v>Qrt</v>
          </cell>
          <cell r="E530">
            <v>95</v>
          </cell>
          <cell r="F530">
            <v>155</v>
          </cell>
          <cell r="G530">
            <v>144</v>
          </cell>
          <cell r="H530">
            <v>92.903225805999995</v>
          </cell>
          <cell r="I530" t="str">
            <v>Percentage of Safe Surgery audits with engagement scores of 5 or higher</v>
          </cell>
          <cell r="J530" t="str">
            <v>SFTY</v>
          </cell>
          <cell r="K530" t="str">
            <v>SS</v>
          </cell>
          <cell r="L530" t="str">
            <v>SS</v>
          </cell>
          <cell r="N530" t="str">
            <v>P</v>
          </cell>
          <cell r="O530" t="str">
            <v>Rate</v>
          </cell>
          <cell r="Q530" t="str">
            <v>Y</v>
          </cell>
          <cell r="R530" t="str">
            <v>Capital &amp; Coast DHB</v>
          </cell>
          <cell r="T530">
            <v>100</v>
          </cell>
          <cell r="V530">
            <v>0</v>
          </cell>
          <cell r="W530" t="str">
            <v>High</v>
          </cell>
          <cell r="X530">
            <v>95.736664684000004</v>
          </cell>
          <cell r="Y530" t="str">
            <v>LastPeriod</v>
          </cell>
          <cell r="AA530">
            <v>73.275862068999999</v>
          </cell>
          <cell r="AB530">
            <v>92.903225805999995</v>
          </cell>
          <cell r="AC530">
            <v>42552</v>
          </cell>
          <cell r="AD530">
            <v>43466</v>
          </cell>
          <cell r="AE530" t="str">
            <v>SRV</v>
          </cell>
          <cell r="AF530" t="str">
            <v>operations</v>
          </cell>
          <cell r="AH530">
            <v>303.75</v>
          </cell>
          <cell r="AJ530">
            <v>0.55557023299999997</v>
          </cell>
          <cell r="AL530">
            <v>-0.83146961200000002</v>
          </cell>
          <cell r="AM530">
            <v>2</v>
          </cell>
          <cell r="AN530" t="str">
            <v>SFTY06</v>
          </cell>
          <cell r="AO530" t="str">
            <v>Contributory safe surgery</v>
          </cell>
          <cell r="AP530" t="str">
            <v>https://www.hqsc.govt.nz/our-programmes/health-quality-evaluation/projects/quality-and-safety-markers/</v>
          </cell>
          <cell r="AQ530" t="str">
            <v>https://www.hqsc.govt.nz/our-programmes/safe-surgery-nz/</v>
          </cell>
          <cell r="AR530">
            <v>100</v>
          </cell>
          <cell r="AS530" t="str">
            <v>N</v>
          </cell>
          <cell r="AT530">
            <v>95.736664684000004</v>
          </cell>
          <cell r="AU530">
            <v>-2.8334388769999999</v>
          </cell>
          <cell r="AV530">
            <v>8.0283758711999997</v>
          </cell>
          <cell r="AW530">
            <v>10.505611236</v>
          </cell>
          <cell r="AX530">
            <v>19</v>
          </cell>
          <cell r="AY530">
            <v>-0.27</v>
          </cell>
          <cell r="AZ530" t="str">
            <v>High</v>
          </cell>
          <cell r="BA530">
            <v>-0.27</v>
          </cell>
          <cell r="BB530">
            <v>-0.27</v>
          </cell>
          <cell r="BC530">
            <v>2.27</v>
          </cell>
          <cell r="BD530" t="str">
            <v>Worse</v>
          </cell>
          <cell r="BF530">
            <v>1.2611444289</v>
          </cell>
          <cell r="BH530">
            <v>-1.8874360189999999</v>
          </cell>
          <cell r="BK530">
            <v>1.2611444289</v>
          </cell>
          <cell r="BL530">
            <v>-1.8874360189999999</v>
          </cell>
          <cell r="BM530">
            <v>0.27</v>
          </cell>
          <cell r="BN530">
            <v>0.27</v>
          </cell>
          <cell r="BO530">
            <v>95.74</v>
          </cell>
          <cell r="BP530" t="str">
            <v>Worse than national by 0.27 Z Score</v>
          </cell>
          <cell r="BQ530" t="str">
            <v>Measure NZ: 95.74</v>
          </cell>
          <cell r="BR530" t="str">
            <v>Quarterly report of quarter JAN-MAR2019</v>
          </cell>
          <cell r="BS530" t="str">
            <v>Quarterly report of quarter JUL-SEP2016</v>
          </cell>
          <cell r="BT530" t="str">
            <v>Quarterly report</v>
          </cell>
          <cell r="BU530">
            <v>43708</v>
          </cell>
        </row>
        <row r="531">
          <cell r="A531" t="str">
            <v>Engage</v>
          </cell>
          <cell r="B531">
            <v>23</v>
          </cell>
          <cell r="C531">
            <v>43466</v>
          </cell>
          <cell r="D531" t="str">
            <v>Qrt</v>
          </cell>
          <cell r="E531">
            <v>95</v>
          </cell>
          <cell r="F531">
            <v>2298</v>
          </cell>
          <cell r="G531">
            <v>2247</v>
          </cell>
          <cell r="H531">
            <v>97.780678851000005</v>
          </cell>
          <cell r="I531" t="str">
            <v>Percentage of Safe Surgery audits with engagement scores of 5 or higher</v>
          </cell>
          <cell r="J531" t="str">
            <v>SFTY</v>
          </cell>
          <cell r="K531" t="str">
            <v>SS</v>
          </cell>
          <cell r="L531" t="str">
            <v>SS</v>
          </cell>
          <cell r="N531" t="str">
            <v>P</v>
          </cell>
          <cell r="O531" t="str">
            <v>Rate</v>
          </cell>
          <cell r="Q531" t="str">
            <v>Y</v>
          </cell>
          <cell r="R531" t="str">
            <v>Counties Manukau Health</v>
          </cell>
          <cell r="T531">
            <v>100</v>
          </cell>
          <cell r="V531">
            <v>0</v>
          </cell>
          <cell r="W531" t="str">
            <v>High</v>
          </cell>
          <cell r="X531">
            <v>95.736664684000004</v>
          </cell>
          <cell r="Y531" t="str">
            <v>LastPeriod</v>
          </cell>
          <cell r="AA531">
            <v>98.507462687</v>
          </cell>
          <cell r="AB531">
            <v>97.780678851000005</v>
          </cell>
          <cell r="AC531">
            <v>42552</v>
          </cell>
          <cell r="AD531">
            <v>43466</v>
          </cell>
          <cell r="AE531" t="str">
            <v>SRV</v>
          </cell>
          <cell r="AF531" t="str">
            <v>operations</v>
          </cell>
          <cell r="AH531">
            <v>303.75</v>
          </cell>
          <cell r="AJ531">
            <v>0.55557023299999997</v>
          </cell>
          <cell r="AL531">
            <v>-0.83146961200000002</v>
          </cell>
          <cell r="AM531">
            <v>2</v>
          </cell>
          <cell r="AN531" t="str">
            <v>SFTY06</v>
          </cell>
          <cell r="AO531" t="str">
            <v>Contributory safe surgery</v>
          </cell>
          <cell r="AP531" t="str">
            <v>https://www.hqsc.govt.nz/our-programmes/health-quality-evaluation/projects/quality-and-safety-markers/</v>
          </cell>
          <cell r="AQ531" t="str">
            <v>https://www.hqsc.govt.nz/our-programmes/safe-surgery-nz/</v>
          </cell>
          <cell r="AR531">
            <v>100</v>
          </cell>
          <cell r="AS531" t="str">
            <v>N</v>
          </cell>
          <cell r="AT531">
            <v>95.736664684000004</v>
          </cell>
          <cell r="AU531">
            <v>2.0440141674999999</v>
          </cell>
          <cell r="AV531">
            <v>4.1779939168000002</v>
          </cell>
          <cell r="AW531">
            <v>10.505611236</v>
          </cell>
          <cell r="AX531">
            <v>19</v>
          </cell>
          <cell r="AY531">
            <v>0.19</v>
          </cell>
          <cell r="AZ531" t="str">
            <v>High</v>
          </cell>
          <cell r="BA531">
            <v>0.19</v>
          </cell>
          <cell r="BB531">
            <v>0.19</v>
          </cell>
          <cell r="BC531">
            <v>1.81</v>
          </cell>
          <cell r="BD531" t="str">
            <v>Better</v>
          </cell>
          <cell r="BF531">
            <v>1.0055821217000001</v>
          </cell>
          <cell r="BH531">
            <v>-1.5049599979999999</v>
          </cell>
          <cell r="BK531">
            <v>1.0055821217000001</v>
          </cell>
          <cell r="BL531">
            <v>-1.5049599979999999</v>
          </cell>
          <cell r="BM531">
            <v>0.19</v>
          </cell>
          <cell r="BN531">
            <v>0.19</v>
          </cell>
          <cell r="BO531">
            <v>95.74</v>
          </cell>
          <cell r="BP531" t="str">
            <v>Better than national by 0.19 Z Score</v>
          </cell>
          <cell r="BQ531" t="str">
            <v>Measure NZ: 95.74</v>
          </cell>
          <cell r="BR531" t="str">
            <v>Quarterly report of quarter JAN-MAR2019</v>
          </cell>
          <cell r="BS531" t="str">
            <v>Quarterly report of quarter JUL-SEP2016</v>
          </cell>
          <cell r="BT531" t="str">
            <v>Quarterly report</v>
          </cell>
          <cell r="BU531">
            <v>43708</v>
          </cell>
        </row>
        <row r="532">
          <cell r="A532" t="str">
            <v>Engage</v>
          </cell>
          <cell r="B532">
            <v>51</v>
          </cell>
          <cell r="C532">
            <v>43466</v>
          </cell>
          <cell r="D532" t="str">
            <v>Qrt</v>
          </cell>
          <cell r="E532">
            <v>95</v>
          </cell>
          <cell r="F532">
            <v>165</v>
          </cell>
          <cell r="G532">
            <v>152</v>
          </cell>
          <cell r="H532">
            <v>92.121212120999999</v>
          </cell>
          <cell r="I532" t="str">
            <v>Percentage of Safe Surgery audits with engagement scores of 5 or higher</v>
          </cell>
          <cell r="J532" t="str">
            <v>SFTY</v>
          </cell>
          <cell r="K532" t="str">
            <v>SS</v>
          </cell>
          <cell r="L532" t="str">
            <v>SS</v>
          </cell>
          <cell r="N532" t="str">
            <v>P</v>
          </cell>
          <cell r="O532" t="str">
            <v>Rate</v>
          </cell>
          <cell r="Q532" t="str">
            <v>Y</v>
          </cell>
          <cell r="R532" t="str">
            <v>Hauora Tairawhiti</v>
          </cell>
          <cell r="T532">
            <v>100</v>
          </cell>
          <cell r="V532">
            <v>1</v>
          </cell>
          <cell r="W532" t="str">
            <v>High</v>
          </cell>
          <cell r="X532">
            <v>95.736664684000004</v>
          </cell>
          <cell r="Y532" t="str">
            <v>LastPeriod</v>
          </cell>
          <cell r="AA532">
            <v>86.982248521000002</v>
          </cell>
          <cell r="AB532">
            <v>92.121212120999999</v>
          </cell>
          <cell r="AC532">
            <v>42552</v>
          </cell>
          <cell r="AD532">
            <v>43466</v>
          </cell>
          <cell r="AE532" t="str">
            <v>SRV</v>
          </cell>
          <cell r="AF532" t="str">
            <v>operations</v>
          </cell>
          <cell r="AH532">
            <v>303.75</v>
          </cell>
          <cell r="AJ532">
            <v>0.55557023299999997</v>
          </cell>
          <cell r="AL532">
            <v>-0.83146961200000002</v>
          </cell>
          <cell r="AM532">
            <v>2</v>
          </cell>
          <cell r="AN532" t="str">
            <v>SFTY06</v>
          </cell>
          <cell r="AO532" t="str">
            <v>Contributory safe surgery</v>
          </cell>
          <cell r="AP532" t="str">
            <v>https://www.hqsc.govt.nz/our-programmes/health-quality-evaluation/projects/quality-and-safety-markers/</v>
          </cell>
          <cell r="AQ532" t="str">
            <v>https://www.hqsc.govt.nz/our-programmes/safe-surgery-nz/</v>
          </cell>
          <cell r="AR532">
            <v>100</v>
          </cell>
          <cell r="AS532" t="str">
            <v>N</v>
          </cell>
          <cell r="AT532">
            <v>95.736664684000004</v>
          </cell>
          <cell r="AU532">
            <v>-3.6154525629999998</v>
          </cell>
          <cell r="AV532">
            <v>13.071497232</v>
          </cell>
          <cell r="AW532">
            <v>10.505611236</v>
          </cell>
          <cell r="AX532">
            <v>19</v>
          </cell>
          <cell r="AY532">
            <v>-0.34</v>
          </cell>
          <cell r="AZ532" t="str">
            <v>High</v>
          </cell>
          <cell r="BD532" t="str">
            <v>Small Sample</v>
          </cell>
          <cell r="BM532">
            <v>0.34</v>
          </cell>
          <cell r="BN532">
            <v>0.34</v>
          </cell>
          <cell r="BO532">
            <v>95.74</v>
          </cell>
          <cell r="BP532" t="str">
            <v>Small Sample than national by 0.34 Z Score</v>
          </cell>
          <cell r="BQ532" t="str">
            <v>Measure NZ: 95.74</v>
          </cell>
          <cell r="BR532" t="str">
            <v>Quarterly report of quarter JAN-MAR2019</v>
          </cell>
          <cell r="BS532" t="str">
            <v>Quarterly report of quarter JUL-SEP2016</v>
          </cell>
          <cell r="BT532" t="str">
            <v>Quarterly report</v>
          </cell>
          <cell r="BU532">
            <v>43708</v>
          </cell>
        </row>
        <row r="533">
          <cell r="A533" t="str">
            <v>Engage</v>
          </cell>
          <cell r="B533">
            <v>61</v>
          </cell>
          <cell r="C533">
            <v>43466</v>
          </cell>
          <cell r="D533" t="str">
            <v>Qrt</v>
          </cell>
          <cell r="E533">
            <v>95</v>
          </cell>
          <cell r="F533">
            <v>177</v>
          </cell>
          <cell r="G533">
            <v>165</v>
          </cell>
          <cell r="H533">
            <v>93.220338983000005</v>
          </cell>
          <cell r="I533" t="str">
            <v>Percentage of Safe Surgery audits with engagement scores of 5 or higher</v>
          </cell>
          <cell r="J533" t="str">
            <v>SFTY</v>
          </cell>
          <cell r="K533" t="str">
            <v>SS</v>
          </cell>
          <cell r="L533" t="str">
            <v>SS</v>
          </cell>
          <cell r="N533" t="str">
            <v>P</v>
          </cell>
          <cell r="O533" t="str">
            <v>Rate</v>
          </cell>
          <cell r="Q533" t="str">
            <v>Y</v>
          </cell>
          <cell r="R533" t="str">
            <v>Hawke’s Bay DHB</v>
          </cell>
          <cell r="T533">
            <v>100</v>
          </cell>
          <cell r="V533">
            <v>0</v>
          </cell>
          <cell r="W533" t="str">
            <v>High</v>
          </cell>
          <cell r="X533">
            <v>95.736664684000004</v>
          </cell>
          <cell r="Y533" t="str">
            <v>LastPeriod</v>
          </cell>
          <cell r="AA533">
            <v>77.5</v>
          </cell>
          <cell r="AB533">
            <v>93.220338983000005</v>
          </cell>
          <cell r="AC533">
            <v>42552</v>
          </cell>
          <cell r="AD533">
            <v>43466</v>
          </cell>
          <cell r="AE533" t="str">
            <v>SRV</v>
          </cell>
          <cell r="AF533" t="str">
            <v>operations</v>
          </cell>
          <cell r="AH533">
            <v>303.75</v>
          </cell>
          <cell r="AJ533">
            <v>0.55557023299999997</v>
          </cell>
          <cell r="AL533">
            <v>-0.83146961200000002</v>
          </cell>
          <cell r="AM533">
            <v>2</v>
          </cell>
          <cell r="AN533" t="str">
            <v>SFTY06</v>
          </cell>
          <cell r="AO533" t="str">
            <v>Contributory safe surgery</v>
          </cell>
          <cell r="AP533" t="str">
            <v>https://www.hqsc.govt.nz/our-programmes/health-quality-evaluation/projects/quality-and-safety-markers/</v>
          </cell>
          <cell r="AQ533" t="str">
            <v>https://www.hqsc.govt.nz/our-programmes/safe-surgery-nz/</v>
          </cell>
          <cell r="AR533">
            <v>100</v>
          </cell>
          <cell r="AS533" t="str">
            <v>N</v>
          </cell>
          <cell r="AT533">
            <v>95.736664684000004</v>
          </cell>
          <cell r="AU533">
            <v>-2.516325701</v>
          </cell>
          <cell r="AV533">
            <v>6.3318950318000002</v>
          </cell>
          <cell r="AW533">
            <v>10.505611236</v>
          </cell>
          <cell r="AX533">
            <v>19</v>
          </cell>
          <cell r="AY533">
            <v>-0.24</v>
          </cell>
          <cell r="AZ533" t="str">
            <v>High</v>
          </cell>
          <cell r="BA533">
            <v>-0.24</v>
          </cell>
          <cell r="BB533">
            <v>-0.24</v>
          </cell>
          <cell r="BC533">
            <v>2.2400000000000002</v>
          </cell>
          <cell r="BD533" t="str">
            <v>Worse</v>
          </cell>
          <cell r="BF533">
            <v>1.2444773219</v>
          </cell>
          <cell r="BH533">
            <v>-1.8624919310000001</v>
          </cell>
          <cell r="BK533">
            <v>1.2444773219</v>
          </cell>
          <cell r="BL533">
            <v>-1.8624919310000001</v>
          </cell>
          <cell r="BM533">
            <v>0.24</v>
          </cell>
          <cell r="BN533">
            <v>0.24</v>
          </cell>
          <cell r="BO533">
            <v>95.74</v>
          </cell>
          <cell r="BP533" t="str">
            <v>Worse than national by 0.24 Z Score</v>
          </cell>
          <cell r="BQ533" t="str">
            <v>Measure NZ: 95.74</v>
          </cell>
          <cell r="BR533" t="str">
            <v>Quarterly report of quarter JAN-MAR2019</v>
          </cell>
          <cell r="BS533" t="str">
            <v>Quarterly report of quarter JUL-SEP2016</v>
          </cell>
          <cell r="BT533" t="str">
            <v>Quarterly report</v>
          </cell>
          <cell r="BU533">
            <v>43708</v>
          </cell>
        </row>
        <row r="534">
          <cell r="A534" t="str">
            <v>Engage</v>
          </cell>
          <cell r="B534">
            <v>92</v>
          </cell>
          <cell r="C534">
            <v>43466</v>
          </cell>
          <cell r="D534" t="str">
            <v>Qrt</v>
          </cell>
          <cell r="E534">
            <v>95</v>
          </cell>
          <cell r="F534">
            <v>105</v>
          </cell>
          <cell r="G534">
            <v>100</v>
          </cell>
          <cell r="H534">
            <v>95.238095238</v>
          </cell>
          <cell r="I534" t="str">
            <v>Percentage of Safe Surgery audits with engagement scores of 5 or higher</v>
          </cell>
          <cell r="J534" t="str">
            <v>SFTY</v>
          </cell>
          <cell r="K534" t="str">
            <v>SS</v>
          </cell>
          <cell r="L534" t="str">
            <v>SS</v>
          </cell>
          <cell r="N534" t="str">
            <v>P</v>
          </cell>
          <cell r="O534" t="str">
            <v>Rate</v>
          </cell>
          <cell r="Q534" t="str">
            <v>Y</v>
          </cell>
          <cell r="R534" t="str">
            <v>Hutt Valley DHB</v>
          </cell>
          <cell r="T534">
            <v>100</v>
          </cell>
          <cell r="V534">
            <v>3</v>
          </cell>
          <cell r="W534" t="str">
            <v>High</v>
          </cell>
          <cell r="X534">
            <v>95.736664684000004</v>
          </cell>
          <cell r="Y534" t="str">
            <v>LastPeriod</v>
          </cell>
          <cell r="AA534">
            <v>93.181818182000001</v>
          </cell>
          <cell r="AB534">
            <v>95.238095238</v>
          </cell>
          <cell r="AC534">
            <v>42552</v>
          </cell>
          <cell r="AD534">
            <v>43466</v>
          </cell>
          <cell r="AE534" t="str">
            <v>SRV</v>
          </cell>
          <cell r="AF534" t="str">
            <v>operations</v>
          </cell>
          <cell r="AH534">
            <v>303.75</v>
          </cell>
          <cell r="AJ534">
            <v>0.55557023299999997</v>
          </cell>
          <cell r="AL534">
            <v>-0.83146961200000002</v>
          </cell>
          <cell r="AM534">
            <v>2</v>
          </cell>
          <cell r="AN534" t="str">
            <v>SFTY06</v>
          </cell>
          <cell r="AO534" t="str">
            <v>Contributory safe surgery</v>
          </cell>
          <cell r="AP534" t="str">
            <v>https://www.hqsc.govt.nz/our-programmes/health-quality-evaluation/projects/quality-and-safety-markers/</v>
          </cell>
          <cell r="AQ534" t="str">
            <v>https://www.hqsc.govt.nz/our-programmes/safe-surgery-nz/</v>
          </cell>
          <cell r="AR534">
            <v>100</v>
          </cell>
          <cell r="AS534" t="str">
            <v>N</v>
          </cell>
          <cell r="AT534">
            <v>95.736664684000004</v>
          </cell>
          <cell r="AU534">
            <v>-0.49856944600000003</v>
          </cell>
          <cell r="AV534">
            <v>0.24857149210000001</v>
          </cell>
          <cell r="AW534">
            <v>10.505611236</v>
          </cell>
          <cell r="AX534">
            <v>19</v>
          </cell>
          <cell r="AY534">
            <v>-0.05</v>
          </cell>
          <cell r="AZ534" t="str">
            <v>High</v>
          </cell>
          <cell r="BD534" t="str">
            <v>Small Sample</v>
          </cell>
          <cell r="BM534">
            <v>0.05</v>
          </cell>
          <cell r="BN534">
            <v>0.05</v>
          </cell>
          <cell r="BO534">
            <v>95.74</v>
          </cell>
          <cell r="BP534" t="str">
            <v>Small Sample than national by 0.05 Z Score</v>
          </cell>
          <cell r="BQ534" t="str">
            <v>Measure NZ: 95.74</v>
          </cell>
          <cell r="BR534" t="str">
            <v>Quarterly report of quarter JAN-MAR2019</v>
          </cell>
          <cell r="BS534" t="str">
            <v>Quarterly report of quarter JUL-SEP2016</v>
          </cell>
          <cell r="BT534" t="str">
            <v>Quarterly report</v>
          </cell>
          <cell r="BU534">
            <v>43708</v>
          </cell>
        </row>
        <row r="535">
          <cell r="A535" t="str">
            <v>Engage</v>
          </cell>
          <cell r="B535">
            <v>42</v>
          </cell>
          <cell r="C535">
            <v>43466</v>
          </cell>
          <cell r="D535" t="str">
            <v>Qrt</v>
          </cell>
          <cell r="E535">
            <v>95</v>
          </cell>
          <cell r="F535">
            <v>51</v>
          </cell>
          <cell r="G535">
            <v>27</v>
          </cell>
          <cell r="H535">
            <v>52.941176470999999</v>
          </cell>
          <cell r="I535" t="str">
            <v>Percentage of Safe Surgery audits with engagement scores of 5 or higher</v>
          </cell>
          <cell r="J535" t="str">
            <v>SFTY</v>
          </cell>
          <cell r="K535" t="str">
            <v>SS</v>
          </cell>
          <cell r="L535" t="str">
            <v>SS</v>
          </cell>
          <cell r="N535" t="str">
            <v>P</v>
          </cell>
          <cell r="O535" t="str">
            <v>Rate</v>
          </cell>
          <cell r="Q535" t="str">
            <v>Y</v>
          </cell>
          <cell r="R535" t="str">
            <v>Lakes DHB</v>
          </cell>
          <cell r="T535">
            <v>100</v>
          </cell>
          <cell r="V535">
            <v>3</v>
          </cell>
          <cell r="W535" t="str">
            <v>High</v>
          </cell>
          <cell r="X535">
            <v>95.736664684000004</v>
          </cell>
          <cell r="Y535" t="str">
            <v>LastPeriod</v>
          </cell>
          <cell r="AA535">
            <v>86.029411765000006</v>
          </cell>
          <cell r="AB535">
            <v>52.941176470999999</v>
          </cell>
          <cell r="AC535">
            <v>42552</v>
          </cell>
          <cell r="AD535">
            <v>43466</v>
          </cell>
          <cell r="AE535" t="str">
            <v>SRV</v>
          </cell>
          <cell r="AF535" t="str">
            <v>operations</v>
          </cell>
          <cell r="AH535">
            <v>303.75</v>
          </cell>
          <cell r="AJ535">
            <v>0.55557023299999997</v>
          </cell>
          <cell r="AL535">
            <v>-0.83146961200000002</v>
          </cell>
          <cell r="AM535">
            <v>2</v>
          </cell>
          <cell r="AN535" t="str">
            <v>SFTY06</v>
          </cell>
          <cell r="AO535" t="str">
            <v>Contributory safe surgery</v>
          </cell>
          <cell r="AP535" t="str">
            <v>https://www.hqsc.govt.nz/our-programmes/health-quality-evaluation/projects/quality-and-safety-markers/</v>
          </cell>
          <cell r="AQ535" t="str">
            <v>https://www.hqsc.govt.nz/our-programmes/safe-surgery-nz/</v>
          </cell>
          <cell r="AR535">
            <v>100</v>
          </cell>
          <cell r="AS535" t="str">
            <v>N</v>
          </cell>
          <cell r="AT535">
            <v>95.736664684000004</v>
          </cell>
          <cell r="AU535">
            <v>-42.795488210000002</v>
          </cell>
          <cell r="AV535">
            <v>1831.4538113999999</v>
          </cell>
          <cell r="AW535">
            <v>10.505611236</v>
          </cell>
          <cell r="AX535">
            <v>19</v>
          </cell>
          <cell r="AY535">
            <v>-4.07</v>
          </cell>
          <cell r="AZ535" t="str">
            <v>High</v>
          </cell>
          <cell r="BD535" t="str">
            <v>Small Sample</v>
          </cell>
          <cell r="BM535">
            <v>4.07</v>
          </cell>
          <cell r="BN535">
            <v>4.07</v>
          </cell>
          <cell r="BO535">
            <v>95.74</v>
          </cell>
          <cell r="BP535" t="str">
            <v>Small Sample than national by 4.07 Z Score</v>
          </cell>
          <cell r="BQ535" t="str">
            <v>Measure NZ: 95.74</v>
          </cell>
          <cell r="BR535" t="str">
            <v>Quarterly report of quarter JAN-MAR2019</v>
          </cell>
          <cell r="BS535" t="str">
            <v>Quarterly report of quarter JUL-SEP2016</v>
          </cell>
          <cell r="BT535" t="str">
            <v>Quarterly report</v>
          </cell>
          <cell r="BU535">
            <v>43708</v>
          </cell>
        </row>
        <row r="536">
          <cell r="A536" t="str">
            <v>Engage</v>
          </cell>
          <cell r="B536">
            <v>81</v>
          </cell>
          <cell r="C536">
            <v>43466</v>
          </cell>
          <cell r="D536" t="str">
            <v>Qrt</v>
          </cell>
          <cell r="E536">
            <v>95</v>
          </cell>
          <cell r="F536">
            <v>141</v>
          </cell>
          <cell r="G536">
            <v>138</v>
          </cell>
          <cell r="H536">
            <v>97.872340425999994</v>
          </cell>
          <cell r="I536" t="str">
            <v>Percentage of Safe Surgery audits with engagement scores of 5 or higher</v>
          </cell>
          <cell r="J536" t="str">
            <v>SFTY</v>
          </cell>
          <cell r="K536" t="str">
            <v>SS</v>
          </cell>
          <cell r="L536" t="str">
            <v>SS</v>
          </cell>
          <cell r="N536" t="str">
            <v>P</v>
          </cell>
          <cell r="O536" t="str">
            <v>Rate</v>
          </cell>
          <cell r="Q536" t="str">
            <v>Y</v>
          </cell>
          <cell r="R536" t="str">
            <v>MidCentral DHB</v>
          </cell>
          <cell r="T536">
            <v>100</v>
          </cell>
          <cell r="V536">
            <v>2</v>
          </cell>
          <cell r="W536" t="str">
            <v>High</v>
          </cell>
          <cell r="X536">
            <v>95.736664684000004</v>
          </cell>
          <cell r="Y536" t="str">
            <v>LastPeriod</v>
          </cell>
          <cell r="AA536">
            <v>77.215189873</v>
          </cell>
          <cell r="AB536">
            <v>97.872340425999994</v>
          </cell>
          <cell r="AC536">
            <v>42552</v>
          </cell>
          <cell r="AD536">
            <v>43466</v>
          </cell>
          <cell r="AE536" t="str">
            <v>SRV</v>
          </cell>
          <cell r="AF536" t="str">
            <v>operations</v>
          </cell>
          <cell r="AH536">
            <v>303.75</v>
          </cell>
          <cell r="AJ536">
            <v>0.55557023299999997</v>
          </cell>
          <cell r="AL536">
            <v>-0.83146961200000002</v>
          </cell>
          <cell r="AM536">
            <v>2</v>
          </cell>
          <cell r="AN536" t="str">
            <v>SFTY06</v>
          </cell>
          <cell r="AO536" t="str">
            <v>Contributory safe surgery</v>
          </cell>
          <cell r="AP536" t="str">
            <v>https://www.hqsc.govt.nz/our-programmes/health-quality-evaluation/projects/quality-and-safety-markers/</v>
          </cell>
          <cell r="AQ536" t="str">
            <v>https://www.hqsc.govt.nz/our-programmes/safe-surgery-nz/</v>
          </cell>
          <cell r="AR536">
            <v>100</v>
          </cell>
          <cell r="AS536" t="str">
            <v>N</v>
          </cell>
          <cell r="AT536">
            <v>95.736664684000004</v>
          </cell>
          <cell r="AU536">
            <v>2.1356757418000001</v>
          </cell>
          <cell r="AV536">
            <v>4.5611108741999997</v>
          </cell>
          <cell r="AW536">
            <v>10.505611236</v>
          </cell>
          <cell r="AX536">
            <v>19</v>
          </cell>
          <cell r="AY536">
            <v>0.2</v>
          </cell>
          <cell r="AZ536" t="str">
            <v>High</v>
          </cell>
          <cell r="BD536" t="str">
            <v>Small Sample</v>
          </cell>
          <cell r="BM536">
            <v>0.2</v>
          </cell>
          <cell r="BN536">
            <v>0.2</v>
          </cell>
          <cell r="BO536">
            <v>95.74</v>
          </cell>
          <cell r="BP536" t="str">
            <v>Small Sample than national by 0.20 Z Score</v>
          </cell>
          <cell r="BQ536" t="str">
            <v>Measure NZ: 95.74</v>
          </cell>
          <cell r="BR536" t="str">
            <v>Quarterly report of quarter JAN-MAR2019</v>
          </cell>
          <cell r="BS536" t="str">
            <v>Quarterly report of quarter JUL-SEP2016</v>
          </cell>
          <cell r="BT536" t="str">
            <v>Quarterly report</v>
          </cell>
          <cell r="BU536">
            <v>43708</v>
          </cell>
        </row>
        <row r="537">
          <cell r="A537" t="str">
            <v>Engage</v>
          </cell>
          <cell r="B537">
            <v>101</v>
          </cell>
          <cell r="C537">
            <v>43466</v>
          </cell>
          <cell r="D537" t="str">
            <v>Qrt</v>
          </cell>
          <cell r="E537">
            <v>95</v>
          </cell>
          <cell r="F537">
            <v>96</v>
          </cell>
          <cell r="G537">
            <v>80</v>
          </cell>
          <cell r="H537">
            <v>83.333333332999999</v>
          </cell>
          <cell r="I537" t="str">
            <v>Percentage of Safe Surgery audits with engagement scores of 5 or higher</v>
          </cell>
          <cell r="J537" t="str">
            <v>SFTY</v>
          </cell>
          <cell r="K537" t="str">
            <v>SS</v>
          </cell>
          <cell r="L537" t="str">
            <v>SS</v>
          </cell>
          <cell r="N537" t="str">
            <v>P</v>
          </cell>
          <cell r="O537" t="str">
            <v>Rate</v>
          </cell>
          <cell r="Q537" t="str">
            <v>Y</v>
          </cell>
          <cell r="R537" t="str">
            <v>Nelson Marlborough DHB</v>
          </cell>
          <cell r="T537">
            <v>100</v>
          </cell>
          <cell r="V537">
            <v>3</v>
          </cell>
          <cell r="W537" t="str">
            <v>High</v>
          </cell>
          <cell r="X537">
            <v>95.736664684000004</v>
          </cell>
          <cell r="Y537" t="str">
            <v>LastPeriod</v>
          </cell>
          <cell r="AA537">
            <v>71.428571429000002</v>
          </cell>
          <cell r="AB537">
            <v>83.333333332999999</v>
          </cell>
          <cell r="AC537">
            <v>42552</v>
          </cell>
          <cell r="AD537">
            <v>43466</v>
          </cell>
          <cell r="AE537" t="str">
            <v>SRV</v>
          </cell>
          <cell r="AF537" t="str">
            <v>operations</v>
          </cell>
          <cell r="AH537">
            <v>303.75</v>
          </cell>
          <cell r="AJ537">
            <v>0.55557023299999997</v>
          </cell>
          <cell r="AL537">
            <v>-0.83146961200000002</v>
          </cell>
          <cell r="AM537">
            <v>2</v>
          </cell>
          <cell r="AN537" t="str">
            <v>SFTY06</v>
          </cell>
          <cell r="AO537" t="str">
            <v>Contributory safe surgery</v>
          </cell>
          <cell r="AP537" t="str">
            <v>https://www.hqsc.govt.nz/our-programmes/health-quality-evaluation/projects/quality-and-safety-markers/</v>
          </cell>
          <cell r="AQ537" t="str">
            <v>https://www.hqsc.govt.nz/our-programmes/safe-surgery-nz/</v>
          </cell>
          <cell r="AR537">
            <v>100</v>
          </cell>
          <cell r="AS537" t="str">
            <v>N</v>
          </cell>
          <cell r="AT537">
            <v>95.736664684000004</v>
          </cell>
          <cell r="AU537">
            <v>-12.40333135</v>
          </cell>
          <cell r="AV537">
            <v>153.84262859</v>
          </cell>
          <cell r="AW537">
            <v>10.505611236</v>
          </cell>
          <cell r="AX537">
            <v>19</v>
          </cell>
          <cell r="AY537">
            <v>-1.18</v>
          </cell>
          <cell r="AZ537" t="str">
            <v>High</v>
          </cell>
          <cell r="BD537" t="str">
            <v>Small Sample</v>
          </cell>
          <cell r="BM537">
            <v>1.18</v>
          </cell>
          <cell r="BN537">
            <v>1.18</v>
          </cell>
          <cell r="BO537">
            <v>95.74</v>
          </cell>
          <cell r="BP537" t="str">
            <v>Small Sample than national by 1.18 Z Score</v>
          </cell>
          <cell r="BQ537" t="str">
            <v>Measure NZ: 95.74</v>
          </cell>
          <cell r="BR537" t="str">
            <v>Quarterly report of quarter JAN-MAR2019</v>
          </cell>
          <cell r="BS537" t="str">
            <v>Quarterly report of quarter JUL-SEP2016</v>
          </cell>
          <cell r="BT537" t="str">
            <v>Quarterly report</v>
          </cell>
          <cell r="BU537">
            <v>43708</v>
          </cell>
        </row>
        <row r="538">
          <cell r="A538" t="str">
            <v>Engage</v>
          </cell>
          <cell r="B538">
            <v>200</v>
          </cell>
          <cell r="C538">
            <v>43466</v>
          </cell>
          <cell r="D538" t="str">
            <v>Qrt</v>
          </cell>
          <cell r="E538">
            <v>95</v>
          </cell>
          <cell r="F538">
            <v>5043</v>
          </cell>
          <cell r="G538">
            <v>4828</v>
          </cell>
          <cell r="H538">
            <v>95.736664684000004</v>
          </cell>
          <cell r="I538" t="str">
            <v>Percentage of Safe Surgery audits with engagement scores of 5 or higher</v>
          </cell>
          <cell r="J538" t="str">
            <v>SFTY</v>
          </cell>
          <cell r="K538" t="str">
            <v>SS</v>
          </cell>
          <cell r="L538" t="str">
            <v>SS</v>
          </cell>
          <cell r="N538" t="str">
            <v>P</v>
          </cell>
          <cell r="O538" t="str">
            <v>Rate</v>
          </cell>
          <cell r="Q538" t="str">
            <v>Y</v>
          </cell>
          <cell r="R538" t="str">
            <v>New Zealand</v>
          </cell>
          <cell r="T538">
            <v>100</v>
          </cell>
          <cell r="V538">
            <v>0</v>
          </cell>
          <cell r="W538" t="str">
            <v>High</v>
          </cell>
          <cell r="X538">
            <v>95.736664684000004</v>
          </cell>
          <cell r="Y538" t="str">
            <v>LastPeriod</v>
          </cell>
          <cell r="AA538">
            <v>82.175336486000006</v>
          </cell>
          <cell r="AB538">
            <v>95.736664684000004</v>
          </cell>
          <cell r="AC538">
            <v>42552</v>
          </cell>
          <cell r="AD538">
            <v>43466</v>
          </cell>
          <cell r="AE538" t="str">
            <v>SRV</v>
          </cell>
          <cell r="AF538" t="str">
            <v>operations</v>
          </cell>
          <cell r="AH538">
            <v>303.75</v>
          </cell>
          <cell r="AJ538">
            <v>0.55557023299999997</v>
          </cell>
          <cell r="AL538">
            <v>-0.83146961200000002</v>
          </cell>
          <cell r="AM538">
            <v>2</v>
          </cell>
          <cell r="AN538" t="str">
            <v>SFTY06</v>
          </cell>
          <cell r="AO538" t="str">
            <v>Contributory safe surgery</v>
          </cell>
          <cell r="AP538" t="str">
            <v>https://www.hqsc.govt.nz/our-programmes/health-quality-evaluation/projects/quality-and-safety-markers/</v>
          </cell>
          <cell r="AQ538" t="str">
            <v>https://www.hqsc.govt.nz/our-programmes/safe-surgery-nz/</v>
          </cell>
          <cell r="AR538">
            <v>100</v>
          </cell>
          <cell r="AS538" t="str">
            <v>N</v>
          </cell>
          <cell r="AT538">
            <v>95.736664684000004</v>
          </cell>
          <cell r="AU538">
            <v>0</v>
          </cell>
          <cell r="AV538">
            <v>0</v>
          </cell>
          <cell r="AW538">
            <v>10.505611236</v>
          </cell>
          <cell r="AX538">
            <v>19</v>
          </cell>
          <cell r="AY538">
            <v>0</v>
          </cell>
          <cell r="AZ538" t="str">
            <v>High</v>
          </cell>
          <cell r="BA538">
            <v>0</v>
          </cell>
          <cell r="BB538">
            <v>0</v>
          </cell>
          <cell r="BC538">
            <v>2</v>
          </cell>
          <cell r="BD538" t="str">
            <v>Same</v>
          </cell>
          <cell r="BF538">
            <v>1.1111404659999999</v>
          </cell>
          <cell r="BH538">
            <v>-1.662939224</v>
          </cell>
          <cell r="BK538">
            <v>1.1111404659999999</v>
          </cell>
          <cell r="BL538">
            <v>-1.662939224</v>
          </cell>
          <cell r="BM538">
            <v>0</v>
          </cell>
          <cell r="BN538">
            <v>0</v>
          </cell>
          <cell r="BO538">
            <v>95.74</v>
          </cell>
          <cell r="BP538" t="str">
            <v>National average</v>
          </cell>
          <cell r="BQ538" t="str">
            <v>Measure NZ: 95.74</v>
          </cell>
          <cell r="BR538" t="str">
            <v>Quarterly report of quarter JAN-MAR2019</v>
          </cell>
          <cell r="BS538" t="str">
            <v>Quarterly report of quarter JUL-SEP2016</v>
          </cell>
          <cell r="BT538" t="str">
            <v>Quarterly report</v>
          </cell>
          <cell r="BU538">
            <v>43708</v>
          </cell>
        </row>
        <row r="539">
          <cell r="A539" t="str">
            <v>Engage</v>
          </cell>
          <cell r="B539">
            <v>11</v>
          </cell>
          <cell r="C539">
            <v>43466</v>
          </cell>
          <cell r="D539" t="str">
            <v>Qrt</v>
          </cell>
          <cell r="E539">
            <v>95</v>
          </cell>
          <cell r="F539">
            <v>170</v>
          </cell>
          <cell r="G539">
            <v>165</v>
          </cell>
          <cell r="H539">
            <v>97.058823528999994</v>
          </cell>
          <cell r="I539" t="str">
            <v>Percentage of Safe Surgery audits with engagement scores of 5 or higher</v>
          </cell>
          <cell r="J539" t="str">
            <v>SFTY</v>
          </cell>
          <cell r="K539" t="str">
            <v>SS</v>
          </cell>
          <cell r="L539" t="str">
            <v>SS</v>
          </cell>
          <cell r="N539" t="str">
            <v>P</v>
          </cell>
          <cell r="O539" t="str">
            <v>Rate</v>
          </cell>
          <cell r="Q539" t="str">
            <v>Y</v>
          </cell>
          <cell r="R539" t="str">
            <v>Northland DHB</v>
          </cell>
          <cell r="T539">
            <v>100</v>
          </cell>
          <cell r="V539">
            <v>0</v>
          </cell>
          <cell r="W539" t="str">
            <v>High</v>
          </cell>
          <cell r="X539">
            <v>95.736664684000004</v>
          </cell>
          <cell r="Y539" t="str">
            <v>LastPeriod</v>
          </cell>
          <cell r="AA539">
            <v>79.285714286000001</v>
          </cell>
          <cell r="AB539">
            <v>97.058823528999994</v>
          </cell>
          <cell r="AC539">
            <v>42552</v>
          </cell>
          <cell r="AD539">
            <v>43466</v>
          </cell>
          <cell r="AE539" t="str">
            <v>SRV</v>
          </cell>
          <cell r="AF539" t="str">
            <v>operations</v>
          </cell>
          <cell r="AH539">
            <v>303.75</v>
          </cell>
          <cell r="AJ539">
            <v>0.55557023299999997</v>
          </cell>
          <cell r="AL539">
            <v>-0.83146961200000002</v>
          </cell>
          <cell r="AM539">
            <v>2</v>
          </cell>
          <cell r="AN539" t="str">
            <v>SFTY06</v>
          </cell>
          <cell r="AO539" t="str">
            <v>Contributory safe surgery</v>
          </cell>
          <cell r="AP539" t="str">
            <v>https://www.hqsc.govt.nz/our-programmes/health-quality-evaluation/projects/quality-and-safety-markers/</v>
          </cell>
          <cell r="AQ539" t="str">
            <v>https://www.hqsc.govt.nz/our-programmes/safe-surgery-nz/</v>
          </cell>
          <cell r="AR539">
            <v>100</v>
          </cell>
          <cell r="AS539" t="str">
            <v>N</v>
          </cell>
          <cell r="AT539">
            <v>95.736664684000004</v>
          </cell>
          <cell r="AU539">
            <v>1.3221588457</v>
          </cell>
          <cell r="AV539">
            <v>1.7481040132000001</v>
          </cell>
          <cell r="AW539">
            <v>10.505611236</v>
          </cell>
          <cell r="AX539">
            <v>19</v>
          </cell>
          <cell r="AY539">
            <v>0.13</v>
          </cell>
          <cell r="AZ539" t="str">
            <v>High</v>
          </cell>
          <cell r="BA539">
            <v>0.13</v>
          </cell>
          <cell r="BB539">
            <v>0.13</v>
          </cell>
          <cell r="BC539">
            <v>1.87</v>
          </cell>
          <cell r="BD539" t="str">
            <v>Better</v>
          </cell>
          <cell r="BF539">
            <v>1.0389163357</v>
          </cell>
          <cell r="BH539">
            <v>-1.554848174</v>
          </cell>
          <cell r="BK539">
            <v>1.0389163357</v>
          </cell>
          <cell r="BL539">
            <v>-1.554848174</v>
          </cell>
          <cell r="BM539">
            <v>0.13</v>
          </cell>
          <cell r="BN539">
            <v>0.13</v>
          </cell>
          <cell r="BO539">
            <v>95.74</v>
          </cell>
          <cell r="BP539" t="str">
            <v>Better than national by 0.13 Z Score</v>
          </cell>
          <cell r="BQ539" t="str">
            <v>Measure NZ: 95.74</v>
          </cell>
          <cell r="BR539" t="str">
            <v>Quarterly report of quarter JAN-MAR2019</v>
          </cell>
          <cell r="BS539" t="str">
            <v>Quarterly report of quarter JUL-SEP2016</v>
          </cell>
          <cell r="BT539" t="str">
            <v>Quarterly report</v>
          </cell>
          <cell r="BU539">
            <v>43708</v>
          </cell>
        </row>
        <row r="540">
          <cell r="A540" t="str">
            <v>Engage</v>
          </cell>
          <cell r="B540">
            <v>123</v>
          </cell>
          <cell r="C540">
            <v>43466</v>
          </cell>
          <cell r="D540" t="str">
            <v>Qrt</v>
          </cell>
          <cell r="E540">
            <v>95</v>
          </cell>
          <cell r="F540">
            <v>120</v>
          </cell>
          <cell r="G540">
            <v>109</v>
          </cell>
          <cell r="H540">
            <v>90.833333332999999</v>
          </cell>
          <cell r="I540" t="str">
            <v>Percentage of Safe Surgery audits with engagement scores of 5 or higher</v>
          </cell>
          <cell r="J540" t="str">
            <v>SFTY</v>
          </cell>
          <cell r="K540" t="str">
            <v>SS</v>
          </cell>
          <cell r="L540" t="str">
            <v>SS</v>
          </cell>
          <cell r="N540" t="str">
            <v>P</v>
          </cell>
          <cell r="O540" t="str">
            <v>Rate</v>
          </cell>
          <cell r="Q540" t="str">
            <v>Y</v>
          </cell>
          <cell r="R540" t="str">
            <v>South Canterbury DHB</v>
          </cell>
          <cell r="T540">
            <v>100</v>
          </cell>
          <cell r="V540">
            <v>1</v>
          </cell>
          <cell r="W540" t="str">
            <v>High</v>
          </cell>
          <cell r="X540">
            <v>95.736664684000004</v>
          </cell>
          <cell r="Y540" t="str">
            <v>LastPeriod</v>
          </cell>
          <cell r="AB540">
            <v>90.833333332999999</v>
          </cell>
          <cell r="AC540">
            <v>42552</v>
          </cell>
          <cell r="AD540">
            <v>43466</v>
          </cell>
          <cell r="AE540" t="str">
            <v>SRV</v>
          </cell>
          <cell r="AF540" t="str">
            <v>operations</v>
          </cell>
          <cell r="AH540">
            <v>303.75</v>
          </cell>
          <cell r="AJ540">
            <v>0.55557023299999997</v>
          </cell>
          <cell r="AL540">
            <v>-0.83146961200000002</v>
          </cell>
          <cell r="AM540">
            <v>2</v>
          </cell>
          <cell r="AN540" t="str">
            <v>SFTY06</v>
          </cell>
          <cell r="AO540" t="str">
            <v>Contributory safe surgery</v>
          </cell>
          <cell r="AP540" t="str">
            <v>https://www.hqsc.govt.nz/our-programmes/health-quality-evaluation/projects/quality-and-safety-markers/</v>
          </cell>
          <cell r="AQ540" t="str">
            <v>https://www.hqsc.govt.nz/our-programmes/safe-surgery-nz/</v>
          </cell>
          <cell r="AR540">
            <v>100</v>
          </cell>
          <cell r="AS540" t="str">
            <v>N</v>
          </cell>
          <cell r="AT540">
            <v>95.736664684000004</v>
          </cell>
          <cell r="AU540">
            <v>-4.9033313500000002</v>
          </cell>
          <cell r="AV540">
            <v>24.042658331999998</v>
          </cell>
          <cell r="AW540">
            <v>10.505611236</v>
          </cell>
          <cell r="AX540">
            <v>19</v>
          </cell>
          <cell r="AY540">
            <v>-0.47</v>
          </cell>
          <cell r="AZ540" t="str">
            <v>High</v>
          </cell>
          <cell r="BD540" t="str">
            <v>Small Sample</v>
          </cell>
          <cell r="BM540">
            <v>0.47</v>
          </cell>
          <cell r="BN540">
            <v>0.47</v>
          </cell>
          <cell r="BO540">
            <v>95.74</v>
          </cell>
          <cell r="BP540" t="str">
            <v>Small Sample than national by 0.47 Z Score</v>
          </cell>
          <cell r="BQ540" t="str">
            <v>Measure NZ: 95.74</v>
          </cell>
          <cell r="BR540" t="str">
            <v>Quarterly report of quarter JAN-MAR2019</v>
          </cell>
          <cell r="BS540" t="str">
            <v>Quarterly report of quarter JUL-SEP2016</v>
          </cell>
          <cell r="BT540" t="str">
            <v>Quarterly report</v>
          </cell>
          <cell r="BU540">
            <v>43708</v>
          </cell>
        </row>
        <row r="541">
          <cell r="A541" t="str">
            <v>Engage</v>
          </cell>
          <cell r="B541">
            <v>160</v>
          </cell>
          <cell r="C541">
            <v>43466</v>
          </cell>
          <cell r="D541" t="str">
            <v>Qrt</v>
          </cell>
          <cell r="E541">
            <v>95</v>
          </cell>
          <cell r="F541">
            <v>160</v>
          </cell>
          <cell r="G541">
            <v>154</v>
          </cell>
          <cell r="H541">
            <v>96.25</v>
          </cell>
          <cell r="I541" t="str">
            <v>Percentage of Safe Surgery audits with engagement scores of 5 or higher</v>
          </cell>
          <cell r="J541" t="str">
            <v>SFTY</v>
          </cell>
          <cell r="K541" t="str">
            <v>SS</v>
          </cell>
          <cell r="L541" t="str">
            <v>SS</v>
          </cell>
          <cell r="N541" t="str">
            <v>P</v>
          </cell>
          <cell r="O541" t="str">
            <v>Rate</v>
          </cell>
          <cell r="Q541" t="str">
            <v>Y</v>
          </cell>
          <cell r="R541" t="str">
            <v>Southern DHB</v>
          </cell>
          <cell r="T541">
            <v>100</v>
          </cell>
          <cell r="V541">
            <v>0</v>
          </cell>
          <cell r="W541" t="str">
            <v>High</v>
          </cell>
          <cell r="X541">
            <v>95.736664684000004</v>
          </cell>
          <cell r="Y541" t="str">
            <v>LastPeriod</v>
          </cell>
          <cell r="AA541">
            <v>84.864864865000001</v>
          </cell>
          <cell r="AB541">
            <v>96.25</v>
          </cell>
          <cell r="AC541">
            <v>42552</v>
          </cell>
          <cell r="AD541">
            <v>43466</v>
          </cell>
          <cell r="AE541" t="str">
            <v>SRV</v>
          </cell>
          <cell r="AF541" t="str">
            <v>operations</v>
          </cell>
          <cell r="AH541">
            <v>303.75</v>
          </cell>
          <cell r="AJ541">
            <v>0.55557023299999997</v>
          </cell>
          <cell r="AL541">
            <v>-0.83146961200000002</v>
          </cell>
          <cell r="AM541">
            <v>2</v>
          </cell>
          <cell r="AN541" t="str">
            <v>SFTY06</v>
          </cell>
          <cell r="AO541" t="str">
            <v>Contributory safe surgery</v>
          </cell>
          <cell r="AP541" t="str">
            <v>https://www.hqsc.govt.nz/our-programmes/health-quality-evaluation/projects/quality-and-safety-markers/</v>
          </cell>
          <cell r="AQ541" t="str">
            <v>https://www.hqsc.govt.nz/our-programmes/safe-surgery-nz/</v>
          </cell>
          <cell r="AR541">
            <v>100</v>
          </cell>
          <cell r="AS541" t="str">
            <v>N</v>
          </cell>
          <cell r="AT541">
            <v>95.736664684000004</v>
          </cell>
          <cell r="AU541">
            <v>0.51333531629999996</v>
          </cell>
          <cell r="AV541">
            <v>0.26351314689999999</v>
          </cell>
          <cell r="AW541">
            <v>10.505611236</v>
          </cell>
          <cell r="AX541">
            <v>19</v>
          </cell>
          <cell r="AY541">
            <v>0.05</v>
          </cell>
          <cell r="AZ541" t="str">
            <v>High</v>
          </cell>
          <cell r="BA541">
            <v>0.05</v>
          </cell>
          <cell r="BB541">
            <v>0.05</v>
          </cell>
          <cell r="BC541">
            <v>1.95</v>
          </cell>
          <cell r="BD541" t="str">
            <v>Better</v>
          </cell>
          <cell r="BF541">
            <v>1.0833619543999999</v>
          </cell>
          <cell r="BH541">
            <v>-1.6213657429999999</v>
          </cell>
          <cell r="BK541">
            <v>1.0833619543999999</v>
          </cell>
          <cell r="BL541">
            <v>-1.6213657429999999</v>
          </cell>
          <cell r="BM541">
            <v>0.05</v>
          </cell>
          <cell r="BN541">
            <v>0.05</v>
          </cell>
          <cell r="BO541">
            <v>95.74</v>
          </cell>
          <cell r="BP541" t="str">
            <v>Better than national by 0.05 Z Score</v>
          </cell>
          <cell r="BQ541" t="str">
            <v>Measure NZ: 95.74</v>
          </cell>
          <cell r="BR541" t="str">
            <v>Quarterly report of quarter JAN-MAR2019</v>
          </cell>
          <cell r="BS541" t="str">
            <v>Quarterly report of quarter JUL-SEP2016</v>
          </cell>
          <cell r="BT541" t="str">
            <v>Quarterly report</v>
          </cell>
          <cell r="BU541">
            <v>43708</v>
          </cell>
        </row>
        <row r="542">
          <cell r="A542" t="str">
            <v>Engage</v>
          </cell>
          <cell r="B542">
            <v>71</v>
          </cell>
          <cell r="C542">
            <v>43466</v>
          </cell>
          <cell r="D542" t="str">
            <v>Qrt</v>
          </cell>
          <cell r="E542">
            <v>95</v>
          </cell>
          <cell r="F542">
            <v>117</v>
          </cell>
          <cell r="G542">
            <v>107</v>
          </cell>
          <cell r="H542">
            <v>91.452991452999996</v>
          </cell>
          <cell r="I542" t="str">
            <v>Percentage of Safe Surgery audits with engagement scores of 5 or higher</v>
          </cell>
          <cell r="J542" t="str">
            <v>SFTY</v>
          </cell>
          <cell r="K542" t="str">
            <v>SS</v>
          </cell>
          <cell r="L542" t="str">
            <v>SS</v>
          </cell>
          <cell r="N542" t="str">
            <v>P</v>
          </cell>
          <cell r="O542" t="str">
            <v>Rate</v>
          </cell>
          <cell r="Q542" t="str">
            <v>Y</v>
          </cell>
          <cell r="R542" t="str">
            <v>Taranaki DHB</v>
          </cell>
          <cell r="T542">
            <v>100</v>
          </cell>
          <cell r="V542">
            <v>3</v>
          </cell>
          <cell r="W542" t="str">
            <v>High</v>
          </cell>
          <cell r="X542">
            <v>95.736664684000004</v>
          </cell>
          <cell r="Y542" t="str">
            <v>LastPeriod</v>
          </cell>
          <cell r="AA542">
            <v>57.142857143000001</v>
          </cell>
          <cell r="AB542">
            <v>91.452991452999996</v>
          </cell>
          <cell r="AC542">
            <v>42552</v>
          </cell>
          <cell r="AD542">
            <v>43466</v>
          </cell>
          <cell r="AE542" t="str">
            <v>SRV</v>
          </cell>
          <cell r="AF542" t="str">
            <v>operations</v>
          </cell>
          <cell r="AH542">
            <v>303.75</v>
          </cell>
          <cell r="AJ542">
            <v>0.55557023299999997</v>
          </cell>
          <cell r="AL542">
            <v>-0.83146961200000002</v>
          </cell>
          <cell r="AM542">
            <v>2</v>
          </cell>
          <cell r="AN542" t="str">
            <v>SFTY06</v>
          </cell>
          <cell r="AO542" t="str">
            <v>Contributory safe surgery</v>
          </cell>
          <cell r="AP542" t="str">
            <v>https://www.hqsc.govt.nz/our-programmes/health-quality-evaluation/projects/quality-and-safety-markers/</v>
          </cell>
          <cell r="AQ542" t="str">
            <v>https://www.hqsc.govt.nz/our-programmes/safe-surgery-nz/</v>
          </cell>
          <cell r="AR542">
            <v>100</v>
          </cell>
          <cell r="AS542" t="str">
            <v>N</v>
          </cell>
          <cell r="AT542">
            <v>95.736664684000004</v>
          </cell>
          <cell r="AU542">
            <v>-4.2836732309999999</v>
          </cell>
          <cell r="AV542">
            <v>18.349856347999999</v>
          </cell>
          <cell r="AW542">
            <v>10.505611236</v>
          </cell>
          <cell r="AX542">
            <v>19</v>
          </cell>
          <cell r="AY542">
            <v>-0.41</v>
          </cell>
          <cell r="AZ542" t="str">
            <v>High</v>
          </cell>
          <cell r="BD542" t="str">
            <v>Small Sample</v>
          </cell>
          <cell r="BM542">
            <v>0.41</v>
          </cell>
          <cell r="BN542">
            <v>0.41</v>
          </cell>
          <cell r="BO542">
            <v>95.74</v>
          </cell>
          <cell r="BP542" t="str">
            <v>Small Sample than national by 0.41 Z Score</v>
          </cell>
          <cell r="BQ542" t="str">
            <v>Measure NZ: 95.74</v>
          </cell>
          <cell r="BR542" t="str">
            <v>Quarterly report of quarter JAN-MAR2019</v>
          </cell>
          <cell r="BS542" t="str">
            <v>Quarterly report of quarter JUL-SEP2016</v>
          </cell>
          <cell r="BT542" t="str">
            <v>Quarterly report</v>
          </cell>
          <cell r="BU542">
            <v>43708</v>
          </cell>
        </row>
        <row r="543">
          <cell r="A543" t="str">
            <v>Engage</v>
          </cell>
          <cell r="B543">
            <v>31</v>
          </cell>
          <cell r="C543">
            <v>43466</v>
          </cell>
          <cell r="D543" t="str">
            <v>Qrt</v>
          </cell>
          <cell r="E543">
            <v>95</v>
          </cell>
          <cell r="F543">
            <v>0</v>
          </cell>
          <cell r="G543">
            <v>0</v>
          </cell>
          <cell r="I543" t="str">
            <v>Percentage of Safe Surgery audits with engagement scores of 5 or higher</v>
          </cell>
          <cell r="J543" t="str">
            <v>SFTY</v>
          </cell>
          <cell r="K543" t="str">
            <v>SS</v>
          </cell>
          <cell r="L543" t="str">
            <v>SS</v>
          </cell>
          <cell r="N543" t="str">
            <v>P</v>
          </cell>
          <cell r="O543" t="str">
            <v>Rate</v>
          </cell>
          <cell r="Q543" t="str">
            <v>Y</v>
          </cell>
          <cell r="R543" t="str">
            <v>Waikato DHB</v>
          </cell>
          <cell r="T543">
            <v>100</v>
          </cell>
          <cell r="V543">
            <v>9</v>
          </cell>
          <cell r="W543" t="str">
            <v>High</v>
          </cell>
          <cell r="X543">
            <v>95.736664684000004</v>
          </cell>
          <cell r="Y543" t="str">
            <v>LastPeriod</v>
          </cell>
          <cell r="AA543">
            <v>87.124463519000003</v>
          </cell>
          <cell r="AC543">
            <v>42552</v>
          </cell>
          <cell r="AD543">
            <v>43466</v>
          </cell>
          <cell r="AE543" t="str">
            <v>SRV</v>
          </cell>
          <cell r="AF543" t="str">
            <v>operations</v>
          </cell>
          <cell r="AH543">
            <v>303.75</v>
          </cell>
          <cell r="AJ543">
            <v>0.55557023299999997</v>
          </cell>
          <cell r="AL543">
            <v>-0.83146961200000002</v>
          </cell>
          <cell r="AM543">
            <v>2</v>
          </cell>
          <cell r="AN543" t="str">
            <v>SFTY06</v>
          </cell>
          <cell r="AO543" t="str">
            <v>Contributory safe surgery</v>
          </cell>
          <cell r="AP543" t="str">
            <v>https://www.hqsc.govt.nz/our-programmes/health-quality-evaluation/projects/quality-and-safety-markers/</v>
          </cell>
          <cell r="AQ543" t="str">
            <v>https://www.hqsc.govt.nz/our-programmes/safe-surgery-nz/</v>
          </cell>
          <cell r="AR543">
            <v>100</v>
          </cell>
          <cell r="AS543" t="str">
            <v>N</v>
          </cell>
          <cell r="AT543">
            <v>95.736664684000004</v>
          </cell>
          <cell r="AW543">
            <v>10.505611236</v>
          </cell>
          <cell r="AX543">
            <v>19</v>
          </cell>
          <cell r="AZ543" t="str">
            <v>High</v>
          </cell>
          <cell r="BD543" t="str">
            <v>Small Sample</v>
          </cell>
          <cell r="BN543" t="str">
            <v>.</v>
          </cell>
          <cell r="BO543">
            <v>95.74</v>
          </cell>
          <cell r="BP543" t="str">
            <v>Small Sample than national by . Z Score</v>
          </cell>
          <cell r="BQ543" t="str">
            <v>Measure NZ: 95.74</v>
          </cell>
          <cell r="BR543" t="str">
            <v>Quarterly report of quarter JAN-MAR2019</v>
          </cell>
          <cell r="BS543" t="str">
            <v>Quarterly report of quarter JUL-SEP2016</v>
          </cell>
          <cell r="BT543" t="str">
            <v>Quarterly report</v>
          </cell>
          <cell r="BU543">
            <v>43708</v>
          </cell>
        </row>
        <row r="544">
          <cell r="A544" t="str">
            <v>Engage</v>
          </cell>
          <cell r="B544">
            <v>93</v>
          </cell>
          <cell r="C544">
            <v>43466</v>
          </cell>
          <cell r="D544" t="str">
            <v>Qrt</v>
          </cell>
          <cell r="E544">
            <v>95</v>
          </cell>
          <cell r="F544">
            <v>177</v>
          </cell>
          <cell r="G544">
            <v>175</v>
          </cell>
          <cell r="H544">
            <v>98.870056496999993</v>
          </cell>
          <cell r="I544" t="str">
            <v>Percentage of Safe Surgery audits with engagement scores of 5 or higher</v>
          </cell>
          <cell r="J544" t="str">
            <v>SFTY</v>
          </cell>
          <cell r="K544" t="str">
            <v>SS</v>
          </cell>
          <cell r="L544" t="str">
            <v>SS</v>
          </cell>
          <cell r="N544" t="str">
            <v>P</v>
          </cell>
          <cell r="O544" t="str">
            <v>Rate</v>
          </cell>
          <cell r="Q544" t="str">
            <v>Y</v>
          </cell>
          <cell r="R544" t="str">
            <v>Wairarapa DHB</v>
          </cell>
          <cell r="T544">
            <v>100</v>
          </cell>
          <cell r="V544">
            <v>0</v>
          </cell>
          <cell r="W544" t="str">
            <v>High</v>
          </cell>
          <cell r="X544">
            <v>95.736664684000004</v>
          </cell>
          <cell r="Y544" t="str">
            <v>LastPeriod</v>
          </cell>
          <cell r="AA544">
            <v>93.421052631999999</v>
          </cell>
          <cell r="AB544">
            <v>98.870056496999993</v>
          </cell>
          <cell r="AC544">
            <v>42552</v>
          </cell>
          <cell r="AD544">
            <v>43466</v>
          </cell>
          <cell r="AE544" t="str">
            <v>SRV</v>
          </cell>
          <cell r="AF544" t="str">
            <v>operations</v>
          </cell>
          <cell r="AH544">
            <v>303.75</v>
          </cell>
          <cell r="AJ544">
            <v>0.55557023299999997</v>
          </cell>
          <cell r="AL544">
            <v>-0.83146961200000002</v>
          </cell>
          <cell r="AM544">
            <v>2</v>
          </cell>
          <cell r="AN544" t="str">
            <v>SFTY06</v>
          </cell>
          <cell r="AO544" t="str">
            <v>Contributory safe surgery</v>
          </cell>
          <cell r="AP544" t="str">
            <v>https://www.hqsc.govt.nz/our-programmes/health-quality-evaluation/projects/quality-and-safety-markers/</v>
          </cell>
          <cell r="AQ544" t="str">
            <v>https://www.hqsc.govt.nz/our-programmes/safe-surgery-nz/</v>
          </cell>
          <cell r="AR544">
            <v>100</v>
          </cell>
          <cell r="AS544" t="str">
            <v>N</v>
          </cell>
          <cell r="AT544">
            <v>95.736664684000004</v>
          </cell>
          <cell r="AU544">
            <v>3.1333918134999998</v>
          </cell>
          <cell r="AV544">
            <v>9.8181442566000001</v>
          </cell>
          <cell r="AW544">
            <v>10.505611236</v>
          </cell>
          <cell r="AX544">
            <v>19</v>
          </cell>
          <cell r="AY544">
            <v>0.3</v>
          </cell>
          <cell r="AZ544" t="str">
            <v>High</v>
          </cell>
          <cell r="BA544">
            <v>0.3</v>
          </cell>
          <cell r="BB544">
            <v>0.3</v>
          </cell>
          <cell r="BC544">
            <v>1.7</v>
          </cell>
          <cell r="BD544" t="str">
            <v>Better</v>
          </cell>
          <cell r="BF544">
            <v>0.94446939610000002</v>
          </cell>
          <cell r="BH544">
            <v>-1.4134983400000001</v>
          </cell>
          <cell r="BK544">
            <v>0.94446939610000002</v>
          </cell>
          <cell r="BL544">
            <v>-1.4134983400000001</v>
          </cell>
          <cell r="BM544">
            <v>0.3</v>
          </cell>
          <cell r="BN544">
            <v>0.3</v>
          </cell>
          <cell r="BO544">
            <v>95.74</v>
          </cell>
          <cell r="BP544" t="str">
            <v>Better than national by 0.30 Z Score</v>
          </cell>
          <cell r="BQ544" t="str">
            <v>Measure NZ: 95.74</v>
          </cell>
          <cell r="BR544" t="str">
            <v>Quarterly report of quarter JAN-MAR2019</v>
          </cell>
          <cell r="BS544" t="str">
            <v>Quarterly report of quarter JUL-SEP2016</v>
          </cell>
          <cell r="BT544" t="str">
            <v>Quarterly report</v>
          </cell>
          <cell r="BU544">
            <v>43708</v>
          </cell>
        </row>
        <row r="545">
          <cell r="A545" t="str">
            <v>Engage</v>
          </cell>
          <cell r="B545">
            <v>21</v>
          </cell>
          <cell r="C545">
            <v>43466</v>
          </cell>
          <cell r="D545" t="str">
            <v>Qrt</v>
          </cell>
          <cell r="E545">
            <v>95</v>
          </cell>
          <cell r="F545">
            <v>159</v>
          </cell>
          <cell r="G545">
            <v>152</v>
          </cell>
          <cell r="H545">
            <v>95.597484277000007</v>
          </cell>
          <cell r="I545" t="str">
            <v>Percentage of Safe Surgery audits with engagement scores of 5 or higher</v>
          </cell>
          <cell r="J545" t="str">
            <v>SFTY</v>
          </cell>
          <cell r="K545" t="str">
            <v>SS</v>
          </cell>
          <cell r="L545" t="str">
            <v>SS</v>
          </cell>
          <cell r="N545" t="str">
            <v>P</v>
          </cell>
          <cell r="O545" t="str">
            <v>Rate</v>
          </cell>
          <cell r="Q545" t="str">
            <v>Y</v>
          </cell>
          <cell r="R545" t="str">
            <v>Waitemata DHB</v>
          </cell>
          <cell r="T545">
            <v>100</v>
          </cell>
          <cell r="V545">
            <v>0</v>
          </cell>
          <cell r="W545" t="str">
            <v>High</v>
          </cell>
          <cell r="X545">
            <v>95.736664684000004</v>
          </cell>
          <cell r="Y545" t="str">
            <v>LastPeriod</v>
          </cell>
          <cell r="AA545">
            <v>87.116564417000006</v>
          </cell>
          <cell r="AB545">
            <v>95.597484277000007</v>
          </cell>
          <cell r="AC545">
            <v>42552</v>
          </cell>
          <cell r="AD545">
            <v>43466</v>
          </cell>
          <cell r="AE545" t="str">
            <v>SRV</v>
          </cell>
          <cell r="AF545" t="str">
            <v>operations</v>
          </cell>
          <cell r="AH545">
            <v>303.75</v>
          </cell>
          <cell r="AJ545">
            <v>0.55557023299999997</v>
          </cell>
          <cell r="AL545">
            <v>-0.83146961200000002</v>
          </cell>
          <cell r="AM545">
            <v>2</v>
          </cell>
          <cell r="AN545" t="str">
            <v>SFTY06</v>
          </cell>
          <cell r="AO545" t="str">
            <v>Contributory safe surgery</v>
          </cell>
          <cell r="AP545" t="str">
            <v>https://www.hqsc.govt.nz/our-programmes/health-quality-evaluation/projects/quality-and-safety-markers/</v>
          </cell>
          <cell r="AQ545" t="str">
            <v>https://www.hqsc.govt.nz/our-programmes/safe-surgery-nz/</v>
          </cell>
          <cell r="AR545">
            <v>100</v>
          </cell>
          <cell r="AS545" t="str">
            <v>N</v>
          </cell>
          <cell r="AT545">
            <v>95.736664684000004</v>
          </cell>
          <cell r="AU545">
            <v>-0.13918040700000001</v>
          </cell>
          <cell r="AV545">
            <v>1.9371185700000002E-2</v>
          </cell>
          <cell r="AW545">
            <v>10.505611236</v>
          </cell>
          <cell r="AX545">
            <v>19</v>
          </cell>
          <cell r="AY545">
            <v>-0.01</v>
          </cell>
          <cell r="AZ545" t="str">
            <v>High</v>
          </cell>
          <cell r="BA545">
            <v>-0.01</v>
          </cell>
          <cell r="BB545">
            <v>-0.01</v>
          </cell>
          <cell r="BC545">
            <v>2.0099999999999998</v>
          </cell>
          <cell r="BD545" t="str">
            <v>Worse</v>
          </cell>
          <cell r="BF545">
            <v>1.1166961683000001</v>
          </cell>
          <cell r="BH545">
            <v>-1.6712539200000001</v>
          </cell>
          <cell r="BK545">
            <v>1.1166961683000001</v>
          </cell>
          <cell r="BL545">
            <v>-1.6712539200000001</v>
          </cell>
          <cell r="BM545">
            <v>0.01</v>
          </cell>
          <cell r="BN545">
            <v>0.01</v>
          </cell>
          <cell r="BO545">
            <v>95.74</v>
          </cell>
          <cell r="BP545" t="str">
            <v>Worse than national by 0.01 Z Score</v>
          </cell>
          <cell r="BQ545" t="str">
            <v>Measure NZ: 95.74</v>
          </cell>
          <cell r="BR545" t="str">
            <v>Quarterly report of quarter JAN-MAR2019</v>
          </cell>
          <cell r="BS545" t="str">
            <v>Quarterly report of quarter JUL-SEP2016</v>
          </cell>
          <cell r="BT545" t="str">
            <v>Quarterly report</v>
          </cell>
          <cell r="BU545">
            <v>43708</v>
          </cell>
        </row>
        <row r="546">
          <cell r="A546" t="str">
            <v>Engage</v>
          </cell>
          <cell r="B546">
            <v>111</v>
          </cell>
          <cell r="C546">
            <v>43466</v>
          </cell>
          <cell r="D546" t="str">
            <v>Qrt</v>
          </cell>
          <cell r="E546">
            <v>95</v>
          </cell>
          <cell r="F546">
            <v>158</v>
          </cell>
          <cell r="G546">
            <v>151</v>
          </cell>
          <cell r="H546">
            <v>95.569620252999997</v>
          </cell>
          <cell r="I546" t="str">
            <v>Percentage of Safe Surgery audits with engagement scores of 5 or higher</v>
          </cell>
          <cell r="J546" t="str">
            <v>SFTY</v>
          </cell>
          <cell r="K546" t="str">
            <v>SS</v>
          </cell>
          <cell r="L546" t="str">
            <v>SS</v>
          </cell>
          <cell r="N546" t="str">
            <v>P</v>
          </cell>
          <cell r="O546" t="str">
            <v>Rate</v>
          </cell>
          <cell r="Q546" t="str">
            <v>Y</v>
          </cell>
          <cell r="R546" t="str">
            <v>West Coast DHB</v>
          </cell>
          <cell r="T546">
            <v>100</v>
          </cell>
          <cell r="V546">
            <v>0</v>
          </cell>
          <cell r="W546" t="str">
            <v>High</v>
          </cell>
          <cell r="X546">
            <v>95.736664684000004</v>
          </cell>
          <cell r="Y546" t="str">
            <v>LastPeriod</v>
          </cell>
          <cell r="AA546">
            <v>64.705882353000007</v>
          </cell>
          <cell r="AB546">
            <v>95.569620252999997</v>
          </cell>
          <cell r="AC546">
            <v>42552</v>
          </cell>
          <cell r="AD546">
            <v>43466</v>
          </cell>
          <cell r="AE546" t="str">
            <v>SRV</v>
          </cell>
          <cell r="AF546" t="str">
            <v>operations</v>
          </cell>
          <cell r="AH546">
            <v>303.75</v>
          </cell>
          <cell r="AJ546">
            <v>0.55557023299999997</v>
          </cell>
          <cell r="AL546">
            <v>-0.83146961200000002</v>
          </cell>
          <cell r="AM546">
            <v>2</v>
          </cell>
          <cell r="AN546" t="str">
            <v>SFTY06</v>
          </cell>
          <cell r="AO546" t="str">
            <v>Contributory safe surgery</v>
          </cell>
          <cell r="AP546" t="str">
            <v>https://www.hqsc.govt.nz/our-programmes/health-quality-evaluation/projects/quality-and-safety-markers/</v>
          </cell>
          <cell r="AQ546" t="str">
            <v>https://www.hqsc.govt.nz/our-programmes/safe-surgery-nz/</v>
          </cell>
          <cell r="AR546">
            <v>100</v>
          </cell>
          <cell r="AS546" t="str">
            <v>N</v>
          </cell>
          <cell r="AT546">
            <v>95.736664684000004</v>
          </cell>
          <cell r="AU546">
            <v>-0.16704443099999999</v>
          </cell>
          <cell r="AV546">
            <v>2.7903841799999999E-2</v>
          </cell>
          <cell r="AW546">
            <v>10.505611236</v>
          </cell>
          <cell r="AX546">
            <v>19</v>
          </cell>
          <cell r="AY546">
            <v>-0.02</v>
          </cell>
          <cell r="AZ546" t="str">
            <v>High</v>
          </cell>
          <cell r="BA546">
            <v>-0.02</v>
          </cell>
          <cell r="BB546">
            <v>-0.02</v>
          </cell>
          <cell r="BC546">
            <v>2.02</v>
          </cell>
          <cell r="BD546" t="str">
            <v>Worse</v>
          </cell>
          <cell r="BF546">
            <v>1.1222518707</v>
          </cell>
          <cell r="BH546">
            <v>-1.6795686160000001</v>
          </cell>
          <cell r="BK546">
            <v>1.1222518707</v>
          </cell>
          <cell r="BL546">
            <v>-1.6795686160000001</v>
          </cell>
          <cell r="BM546">
            <v>0.02</v>
          </cell>
          <cell r="BN546">
            <v>0.02</v>
          </cell>
          <cell r="BO546">
            <v>95.74</v>
          </cell>
          <cell r="BP546" t="str">
            <v>Worse than national by 0.02 Z Score</v>
          </cell>
          <cell r="BQ546" t="str">
            <v>Measure NZ: 95.74</v>
          </cell>
          <cell r="BR546" t="str">
            <v>Quarterly report of quarter JAN-MAR2019</v>
          </cell>
          <cell r="BS546" t="str">
            <v>Quarterly report of quarter JUL-SEP2016</v>
          </cell>
          <cell r="BT546" t="str">
            <v>Quarterly report</v>
          </cell>
          <cell r="BU546">
            <v>43708</v>
          </cell>
        </row>
        <row r="547">
          <cell r="A547" t="str">
            <v>Engage</v>
          </cell>
          <cell r="B547">
            <v>82</v>
          </cell>
          <cell r="C547">
            <v>43466</v>
          </cell>
          <cell r="D547" t="str">
            <v>Qrt</v>
          </cell>
          <cell r="E547">
            <v>95</v>
          </cell>
          <cell r="F547">
            <v>216</v>
          </cell>
          <cell r="G547">
            <v>205</v>
          </cell>
          <cell r="H547">
            <v>94.907407406999994</v>
          </cell>
          <cell r="I547" t="str">
            <v>Percentage of Safe Surgery audits with engagement scores of 5 or higher</v>
          </cell>
          <cell r="J547" t="str">
            <v>SFTY</v>
          </cell>
          <cell r="K547" t="str">
            <v>SS</v>
          </cell>
          <cell r="L547" t="str">
            <v>SS</v>
          </cell>
          <cell r="N547" t="str">
            <v>P</v>
          </cell>
          <cell r="O547" t="str">
            <v>Rate</v>
          </cell>
          <cell r="Q547" t="str">
            <v>Y</v>
          </cell>
          <cell r="R547" t="str">
            <v>Whanganui DHB</v>
          </cell>
          <cell r="T547">
            <v>100</v>
          </cell>
          <cell r="V547">
            <v>0</v>
          </cell>
          <cell r="W547" t="str">
            <v>High</v>
          </cell>
          <cell r="X547">
            <v>95.736664684000004</v>
          </cell>
          <cell r="Y547" t="str">
            <v>LastPeriod</v>
          </cell>
          <cell r="AA547">
            <v>81.15942029</v>
          </cell>
          <cell r="AB547">
            <v>94.907407406999994</v>
          </cell>
          <cell r="AC547">
            <v>42552</v>
          </cell>
          <cell r="AD547">
            <v>43466</v>
          </cell>
          <cell r="AE547" t="str">
            <v>SRV</v>
          </cell>
          <cell r="AF547" t="str">
            <v>operations</v>
          </cell>
          <cell r="AH547">
            <v>303.75</v>
          </cell>
          <cell r="AJ547">
            <v>0.55557023299999997</v>
          </cell>
          <cell r="AL547">
            <v>-0.83146961200000002</v>
          </cell>
          <cell r="AM547">
            <v>2</v>
          </cell>
          <cell r="AN547" t="str">
            <v>SFTY06</v>
          </cell>
          <cell r="AO547" t="str">
            <v>Contributory safe surgery</v>
          </cell>
          <cell r="AP547" t="str">
            <v>https://www.hqsc.govt.nz/our-programmes/health-quality-evaluation/projects/quality-and-safety-markers/</v>
          </cell>
          <cell r="AQ547" t="str">
            <v>https://www.hqsc.govt.nz/our-programmes/safe-surgery-nz/</v>
          </cell>
          <cell r="AR547">
            <v>100</v>
          </cell>
          <cell r="AS547" t="str">
            <v>N</v>
          </cell>
          <cell r="AT547">
            <v>95.736664684000004</v>
          </cell>
          <cell r="AU547">
            <v>-0.82925727599999999</v>
          </cell>
          <cell r="AV547">
            <v>0.6876676303</v>
          </cell>
          <cell r="AW547">
            <v>10.505611236</v>
          </cell>
          <cell r="AX547">
            <v>19</v>
          </cell>
          <cell r="AY547">
            <v>-0.08</v>
          </cell>
          <cell r="AZ547" t="str">
            <v>High</v>
          </cell>
          <cell r="BA547">
            <v>-0.08</v>
          </cell>
          <cell r="BB547">
            <v>-0.08</v>
          </cell>
          <cell r="BC547">
            <v>2.08</v>
          </cell>
          <cell r="BD547" t="str">
            <v>Worse</v>
          </cell>
          <cell r="BF547">
            <v>1.1555860845999999</v>
          </cell>
          <cell r="BH547">
            <v>-1.729456793</v>
          </cell>
          <cell r="BK547">
            <v>1.1555860845999999</v>
          </cell>
          <cell r="BL547">
            <v>-1.729456793</v>
          </cell>
          <cell r="BM547">
            <v>0.08</v>
          </cell>
          <cell r="BN547">
            <v>0.08</v>
          </cell>
          <cell r="BO547">
            <v>95.74</v>
          </cell>
          <cell r="BP547" t="str">
            <v>Worse than national by 0.08 Z Score</v>
          </cell>
          <cell r="BQ547" t="str">
            <v>Measure NZ: 95.74</v>
          </cell>
          <cell r="BR547" t="str">
            <v>Quarterly report of quarter JAN-MAR2019</v>
          </cell>
          <cell r="BS547" t="str">
            <v>Quarterly report of quarter JUL-SEP2016</v>
          </cell>
          <cell r="BT547" t="str">
            <v>Quarterly report</v>
          </cell>
          <cell r="BU547">
            <v>43708</v>
          </cell>
        </row>
        <row r="548">
          <cell r="A548" t="str">
            <v>FNOFRate</v>
          </cell>
          <cell r="B548">
            <v>22</v>
          </cell>
          <cell r="C548">
            <v>43525</v>
          </cell>
          <cell r="D548" t="str">
            <v>Mth</v>
          </cell>
          <cell r="F548">
            <v>9551</v>
          </cell>
          <cell r="G548">
            <v>1</v>
          </cell>
          <cell r="H548">
            <v>10.470107842000001</v>
          </cell>
          <cell r="I548" t="str">
            <v>In hospital falls causing FNOF per 100,000 admissions</v>
          </cell>
          <cell r="J548" t="str">
            <v>SFTY</v>
          </cell>
          <cell r="K548" t="str">
            <v>Falls</v>
          </cell>
          <cell r="L548" t="str">
            <v>IHF</v>
          </cell>
          <cell r="N548" t="str">
            <v>O</v>
          </cell>
          <cell r="O548" t="str">
            <v>Rate</v>
          </cell>
          <cell r="P548" t="str">
            <v>Y</v>
          </cell>
          <cell r="Q548" t="str">
            <v>Y</v>
          </cell>
          <cell r="R548" t="str">
            <v>Auckland DHB</v>
          </cell>
          <cell r="T548">
            <v>100000</v>
          </cell>
          <cell r="U548" t="str">
            <v>CUSUM</v>
          </cell>
          <cell r="W548" t="str">
            <v>Low</v>
          </cell>
          <cell r="X548">
            <v>10.265761808000001</v>
          </cell>
          <cell r="Y548" t="str">
            <v>Last12MAvg</v>
          </cell>
          <cell r="Z548" t="str">
            <v>Same</v>
          </cell>
          <cell r="AA548">
            <v>10.4798612</v>
          </cell>
          <cell r="AB548">
            <v>7.6722418290999999</v>
          </cell>
          <cell r="AC548">
            <v>40360</v>
          </cell>
          <cell r="AD548">
            <v>43525</v>
          </cell>
          <cell r="AE548" t="str">
            <v>SRV</v>
          </cell>
          <cell r="AF548" t="str">
            <v>patients</v>
          </cell>
          <cell r="AG548">
            <v>49.5</v>
          </cell>
          <cell r="AH548">
            <v>71.25</v>
          </cell>
          <cell r="AI548">
            <v>0.649448048</v>
          </cell>
          <cell r="AJ548">
            <v>0.32143946499999998</v>
          </cell>
          <cell r="AK548">
            <v>0.76040596599999999</v>
          </cell>
          <cell r="AL548">
            <v>0.94693012899999995</v>
          </cell>
          <cell r="AM548">
            <v>2</v>
          </cell>
          <cell r="AN548" t="str">
            <v>SFTY07</v>
          </cell>
          <cell r="AO548" t="str">
            <v>Contributory falls</v>
          </cell>
          <cell r="AP548" t="str">
            <v>https://www.hqsc.govt.nz/our-programmes/health-quality-evaluation/projects/quality-and-safety-markers/</v>
          </cell>
          <cell r="AQ548" t="str">
            <v>https://www.hqsc.govt.nz/our-programmes/reducing-harm-from-falls/</v>
          </cell>
          <cell r="AR548">
            <v>0</v>
          </cell>
          <cell r="AS548" t="str">
            <v>N</v>
          </cell>
          <cell r="AT548">
            <v>10.265761808000001</v>
          </cell>
          <cell r="AU548">
            <v>-2.5935199789999999</v>
          </cell>
          <cell r="AV548">
            <v>6.7263458803000002</v>
          </cell>
          <cell r="AW548">
            <v>10.440987848000001</v>
          </cell>
          <cell r="AX548">
            <v>20</v>
          </cell>
          <cell r="AY548">
            <v>-0.25</v>
          </cell>
          <cell r="AZ548" t="str">
            <v>Low</v>
          </cell>
          <cell r="BA548">
            <v>-0.25</v>
          </cell>
          <cell r="BB548">
            <v>-0.25</v>
          </cell>
          <cell r="BC548">
            <v>1.75</v>
          </cell>
          <cell r="BD548" t="str">
            <v>Better</v>
          </cell>
          <cell r="BE548">
            <v>1.136534084</v>
          </cell>
          <cell r="BF548">
            <v>0.56251906380000005</v>
          </cell>
          <cell r="BG548">
            <v>1.3307104405000001</v>
          </cell>
          <cell r="BH548">
            <v>1.6571277257999999</v>
          </cell>
          <cell r="BI548">
            <v>1.136534084</v>
          </cell>
          <cell r="BJ548">
            <v>1.3307104405000001</v>
          </cell>
          <cell r="BK548">
            <v>0.56251906380000005</v>
          </cell>
          <cell r="BL548">
            <v>1.6571277257999999</v>
          </cell>
          <cell r="BM548">
            <v>0.25</v>
          </cell>
          <cell r="BN548">
            <v>0.25</v>
          </cell>
          <cell r="BO548">
            <v>10.27</v>
          </cell>
          <cell r="BP548" t="str">
            <v>Better than national by 0.25 Z Score</v>
          </cell>
          <cell r="BQ548" t="str">
            <v>Measure NZ: 10.27</v>
          </cell>
          <cell r="BR548" t="str">
            <v>12-month average up to MAR2019</v>
          </cell>
          <cell r="BS548" t="str">
            <v>12-month average up to JUN2011</v>
          </cell>
          <cell r="BT548" t="str">
            <v>12-month average</v>
          </cell>
          <cell r="BU548">
            <v>43708</v>
          </cell>
        </row>
        <row r="549">
          <cell r="A549" t="str">
            <v>FNOFRate</v>
          </cell>
          <cell r="B549">
            <v>47</v>
          </cell>
          <cell r="C549">
            <v>43525</v>
          </cell>
          <cell r="D549" t="str">
            <v>Mth</v>
          </cell>
          <cell r="F549">
            <v>4366</v>
          </cell>
          <cell r="G549">
            <v>0</v>
          </cell>
          <cell r="H549">
            <v>0</v>
          </cell>
          <cell r="I549" t="str">
            <v>In hospital falls causing FNOF per 100,000 admissions</v>
          </cell>
          <cell r="J549" t="str">
            <v>SFTY</v>
          </cell>
          <cell r="K549" t="str">
            <v>Falls</v>
          </cell>
          <cell r="L549" t="str">
            <v>IHF</v>
          </cell>
          <cell r="N549" t="str">
            <v>O</v>
          </cell>
          <cell r="O549" t="str">
            <v>Rate</v>
          </cell>
          <cell r="P549" t="str">
            <v>Y</v>
          </cell>
          <cell r="Q549" t="str">
            <v>Y</v>
          </cell>
          <cell r="R549" t="str">
            <v>Bay of Plenty DHB</v>
          </cell>
          <cell r="T549">
            <v>100000</v>
          </cell>
          <cell r="U549" t="str">
            <v>CUSUM</v>
          </cell>
          <cell r="W549" t="str">
            <v>Low</v>
          </cell>
          <cell r="X549">
            <v>10.265761808000001</v>
          </cell>
          <cell r="Y549" t="str">
            <v>Last12MAvg</v>
          </cell>
          <cell r="Z549" t="str">
            <v>Same</v>
          </cell>
          <cell r="AA549">
            <v>11.950286806999999</v>
          </cell>
          <cell r="AB549">
            <v>11.900275690000001</v>
          </cell>
          <cell r="AC549">
            <v>40360</v>
          </cell>
          <cell r="AD549">
            <v>43525</v>
          </cell>
          <cell r="AE549" t="str">
            <v>SRV</v>
          </cell>
          <cell r="AF549" t="str">
            <v>patients</v>
          </cell>
          <cell r="AG549">
            <v>49.5</v>
          </cell>
          <cell r="AH549">
            <v>71.25</v>
          </cell>
          <cell r="AI549">
            <v>0.649448048</v>
          </cell>
          <cell r="AJ549">
            <v>0.32143946499999998</v>
          </cell>
          <cell r="AK549">
            <v>0.76040596599999999</v>
          </cell>
          <cell r="AL549">
            <v>0.94693012899999995</v>
          </cell>
          <cell r="AM549">
            <v>2</v>
          </cell>
          <cell r="AN549" t="str">
            <v>SFTY07</v>
          </cell>
          <cell r="AO549" t="str">
            <v>Contributory falls</v>
          </cell>
          <cell r="AP549" t="str">
            <v>https://www.hqsc.govt.nz/our-programmes/health-quality-evaluation/projects/quality-and-safety-markers/</v>
          </cell>
          <cell r="AQ549" t="str">
            <v>https://www.hqsc.govt.nz/our-programmes/reducing-harm-from-falls/</v>
          </cell>
          <cell r="AR549">
            <v>0</v>
          </cell>
          <cell r="AS549" t="str">
            <v>N</v>
          </cell>
          <cell r="AT549">
            <v>10.265761808000001</v>
          </cell>
          <cell r="AU549">
            <v>1.6345138819</v>
          </cell>
          <cell r="AV549">
            <v>2.6716356300999999</v>
          </cell>
          <cell r="AW549">
            <v>10.440987848000001</v>
          </cell>
          <cell r="AX549">
            <v>20</v>
          </cell>
          <cell r="AY549">
            <v>0.16</v>
          </cell>
          <cell r="AZ549" t="str">
            <v>Low</v>
          </cell>
          <cell r="BA549">
            <v>0.16</v>
          </cell>
          <cell r="BB549">
            <v>0.16</v>
          </cell>
          <cell r="BC549">
            <v>2.16</v>
          </cell>
          <cell r="BD549" t="str">
            <v>Worse</v>
          </cell>
          <cell r="BE549">
            <v>1.4028077836999999</v>
          </cell>
          <cell r="BF549">
            <v>0.69430924439999997</v>
          </cell>
          <cell r="BG549">
            <v>1.6424768865999999</v>
          </cell>
          <cell r="BH549">
            <v>2.0453690785999998</v>
          </cell>
          <cell r="BI549">
            <v>1.4028077836999999</v>
          </cell>
          <cell r="BJ549">
            <v>1.6424768865999999</v>
          </cell>
          <cell r="BK549">
            <v>0.69430924439999997</v>
          </cell>
          <cell r="BL549">
            <v>2.0453690785999998</v>
          </cell>
          <cell r="BM549">
            <v>0.16</v>
          </cell>
          <cell r="BN549">
            <v>0.16</v>
          </cell>
          <cell r="BO549">
            <v>10.27</v>
          </cell>
          <cell r="BP549" t="str">
            <v>Worse than national by 0.16 Z Score</v>
          </cell>
          <cell r="BQ549" t="str">
            <v>Measure NZ: 10.27</v>
          </cell>
          <cell r="BR549" t="str">
            <v>12-month average up to MAR2019</v>
          </cell>
          <cell r="BS549" t="str">
            <v>12-month average up to JUN2011</v>
          </cell>
          <cell r="BT549" t="str">
            <v>12-month average</v>
          </cell>
          <cell r="BU549">
            <v>43708</v>
          </cell>
        </row>
        <row r="550">
          <cell r="A550" t="str">
            <v>FNOFRate</v>
          </cell>
          <cell r="B550">
            <v>121</v>
          </cell>
          <cell r="C550">
            <v>43525</v>
          </cell>
          <cell r="D550" t="str">
            <v>Mth</v>
          </cell>
          <cell r="F550">
            <v>5246</v>
          </cell>
          <cell r="G550">
            <v>0</v>
          </cell>
          <cell r="H550">
            <v>0</v>
          </cell>
          <cell r="I550" t="str">
            <v>In hospital falls causing FNOF per 100,000 admissions</v>
          </cell>
          <cell r="J550" t="str">
            <v>SFTY</v>
          </cell>
          <cell r="K550" t="str">
            <v>Falls</v>
          </cell>
          <cell r="L550" t="str">
            <v>IHF</v>
          </cell>
          <cell r="N550" t="str">
            <v>O</v>
          </cell>
          <cell r="O550" t="str">
            <v>Rate</v>
          </cell>
          <cell r="P550" t="str">
            <v>Y</v>
          </cell>
          <cell r="Q550" t="str">
            <v>Y</v>
          </cell>
          <cell r="R550" t="str">
            <v>Canterbury DHB</v>
          </cell>
          <cell r="T550">
            <v>100000</v>
          </cell>
          <cell r="U550" t="str">
            <v>CUSUM</v>
          </cell>
          <cell r="W550" t="str">
            <v>Low</v>
          </cell>
          <cell r="X550">
            <v>10.265761808000001</v>
          </cell>
          <cell r="Y550" t="str">
            <v>Last12MAvg</v>
          </cell>
          <cell r="Z550" t="str">
            <v>Same</v>
          </cell>
          <cell r="AA550">
            <v>21.742371534</v>
          </cell>
          <cell r="AB550">
            <v>19.727756954</v>
          </cell>
          <cell r="AC550">
            <v>40360</v>
          </cell>
          <cell r="AD550">
            <v>43525</v>
          </cell>
          <cell r="AE550" t="str">
            <v>SRV</v>
          </cell>
          <cell r="AF550" t="str">
            <v>patients</v>
          </cell>
          <cell r="AG550">
            <v>49.5</v>
          </cell>
          <cell r="AH550">
            <v>71.25</v>
          </cell>
          <cell r="AI550">
            <v>0.649448048</v>
          </cell>
          <cell r="AJ550">
            <v>0.32143946499999998</v>
          </cell>
          <cell r="AK550">
            <v>0.76040596599999999</v>
          </cell>
          <cell r="AL550">
            <v>0.94693012899999995</v>
          </cell>
          <cell r="AM550">
            <v>2</v>
          </cell>
          <cell r="AN550" t="str">
            <v>SFTY07</v>
          </cell>
          <cell r="AO550" t="str">
            <v>Contributory falls</v>
          </cell>
          <cell r="AP550" t="str">
            <v>https://www.hqsc.govt.nz/our-programmes/health-quality-evaluation/projects/quality-and-safety-markers/</v>
          </cell>
          <cell r="AQ550" t="str">
            <v>https://www.hqsc.govt.nz/our-programmes/reducing-harm-from-falls/</v>
          </cell>
          <cell r="AR550">
            <v>0</v>
          </cell>
          <cell r="AS550" t="str">
            <v>N</v>
          </cell>
          <cell r="AT550">
            <v>10.265761808000001</v>
          </cell>
          <cell r="AU550">
            <v>9.4619951461999996</v>
          </cell>
          <cell r="AV550">
            <v>89.529352146999997</v>
          </cell>
          <cell r="AW550">
            <v>10.440987848000001</v>
          </cell>
          <cell r="AX550">
            <v>20</v>
          </cell>
          <cell r="AY550">
            <v>0.91</v>
          </cell>
          <cell r="AZ550" t="str">
            <v>Low</v>
          </cell>
          <cell r="BA550">
            <v>0.91</v>
          </cell>
          <cell r="BB550">
            <v>0.91</v>
          </cell>
          <cell r="BC550">
            <v>2.91</v>
          </cell>
          <cell r="BD550" t="str">
            <v>Worse</v>
          </cell>
          <cell r="BE550">
            <v>1.8898938196999999</v>
          </cell>
          <cell r="BF550">
            <v>0.93538884320000004</v>
          </cell>
          <cell r="BG550">
            <v>2.2127813610999998</v>
          </cell>
          <cell r="BH550">
            <v>2.7555666753999999</v>
          </cell>
          <cell r="BI550">
            <v>1.8898938196999999</v>
          </cell>
          <cell r="BJ550">
            <v>2.2127813610999998</v>
          </cell>
          <cell r="BK550">
            <v>0.93538884320000004</v>
          </cell>
          <cell r="BL550">
            <v>2.7555666753999999</v>
          </cell>
          <cell r="BM550">
            <v>0.91</v>
          </cell>
          <cell r="BN550">
            <v>0.91</v>
          </cell>
          <cell r="BO550">
            <v>10.27</v>
          </cell>
          <cell r="BP550" t="str">
            <v>Worse than national by 0.91 Z Score</v>
          </cell>
          <cell r="BQ550" t="str">
            <v>Measure NZ: 10.27</v>
          </cell>
          <cell r="BR550" t="str">
            <v>12-month average up to MAR2019</v>
          </cell>
          <cell r="BS550" t="str">
            <v>12-month average up to JUN2011</v>
          </cell>
          <cell r="BT550" t="str">
            <v>12-month average</v>
          </cell>
          <cell r="BU550">
            <v>43708</v>
          </cell>
        </row>
        <row r="551">
          <cell r="A551" t="str">
            <v>FNOFRate</v>
          </cell>
          <cell r="B551">
            <v>91</v>
          </cell>
          <cell r="C551">
            <v>43525</v>
          </cell>
          <cell r="D551" t="str">
            <v>Mth</v>
          </cell>
          <cell r="F551">
            <v>5092</v>
          </cell>
          <cell r="G551">
            <v>0</v>
          </cell>
          <cell r="H551">
            <v>0</v>
          </cell>
          <cell r="I551" t="str">
            <v>In hospital falls causing FNOF per 100,000 admissions</v>
          </cell>
          <cell r="J551" t="str">
            <v>SFTY</v>
          </cell>
          <cell r="K551" t="str">
            <v>Falls</v>
          </cell>
          <cell r="L551" t="str">
            <v>IHF</v>
          </cell>
          <cell r="N551" t="str">
            <v>O</v>
          </cell>
          <cell r="O551" t="str">
            <v>Rate</v>
          </cell>
          <cell r="P551" t="str">
            <v>Y</v>
          </cell>
          <cell r="Q551" t="str">
            <v>Y</v>
          </cell>
          <cell r="R551" t="str">
            <v>Capital &amp; Coast DHB</v>
          </cell>
          <cell r="T551">
            <v>100000</v>
          </cell>
          <cell r="U551" t="str">
            <v>CUSUM</v>
          </cell>
          <cell r="W551" t="str">
            <v>Low</v>
          </cell>
          <cell r="X551">
            <v>10.265761808000001</v>
          </cell>
          <cell r="Y551" t="str">
            <v>Last12MAvg</v>
          </cell>
          <cell r="Z551" t="str">
            <v>Same</v>
          </cell>
          <cell r="AA551">
            <v>14.339854553</v>
          </cell>
          <cell r="AB551">
            <v>7.2314423112000004</v>
          </cell>
          <cell r="AC551">
            <v>40360</v>
          </cell>
          <cell r="AD551">
            <v>43525</v>
          </cell>
          <cell r="AE551" t="str">
            <v>SRV</v>
          </cell>
          <cell r="AF551" t="str">
            <v>patients</v>
          </cell>
          <cell r="AG551">
            <v>49.5</v>
          </cell>
          <cell r="AH551">
            <v>71.25</v>
          </cell>
          <cell r="AI551">
            <v>0.649448048</v>
          </cell>
          <cell r="AJ551">
            <v>0.32143946499999998</v>
          </cell>
          <cell r="AK551">
            <v>0.76040596599999999</v>
          </cell>
          <cell r="AL551">
            <v>0.94693012899999995</v>
          </cell>
          <cell r="AM551">
            <v>2</v>
          </cell>
          <cell r="AN551" t="str">
            <v>SFTY07</v>
          </cell>
          <cell r="AO551" t="str">
            <v>Contributory falls</v>
          </cell>
          <cell r="AP551" t="str">
            <v>https://www.hqsc.govt.nz/our-programmes/health-quality-evaluation/projects/quality-and-safety-markers/</v>
          </cell>
          <cell r="AQ551" t="str">
            <v>https://www.hqsc.govt.nz/our-programmes/reducing-harm-from-falls/</v>
          </cell>
          <cell r="AR551">
            <v>0</v>
          </cell>
          <cell r="AS551" t="str">
            <v>N</v>
          </cell>
          <cell r="AT551">
            <v>10.265761808000001</v>
          </cell>
          <cell r="AU551">
            <v>-3.0343194969999998</v>
          </cell>
          <cell r="AV551">
            <v>9.2070948078000008</v>
          </cell>
          <cell r="AW551">
            <v>10.440987848000001</v>
          </cell>
          <cell r="AX551">
            <v>20</v>
          </cell>
          <cell r="AY551">
            <v>-0.28999999999999998</v>
          </cell>
          <cell r="AZ551" t="str">
            <v>Low</v>
          </cell>
          <cell r="BA551">
            <v>-0.28999999999999998</v>
          </cell>
          <cell r="BB551">
            <v>-0.28999999999999998</v>
          </cell>
          <cell r="BC551">
            <v>1.71</v>
          </cell>
          <cell r="BD551" t="str">
            <v>Better</v>
          </cell>
          <cell r="BE551">
            <v>1.1105561621</v>
          </cell>
          <cell r="BF551">
            <v>0.54966148520000002</v>
          </cell>
          <cell r="BG551">
            <v>1.3002942018999999</v>
          </cell>
          <cell r="BH551">
            <v>1.6192505206000001</v>
          </cell>
          <cell r="BI551">
            <v>1.1105561621</v>
          </cell>
          <cell r="BJ551">
            <v>1.3002942018999999</v>
          </cell>
          <cell r="BK551">
            <v>0.54966148520000002</v>
          </cell>
          <cell r="BL551">
            <v>1.6192505206000001</v>
          </cell>
          <cell r="BM551">
            <v>0.28999999999999998</v>
          </cell>
          <cell r="BN551">
            <v>0.28999999999999998</v>
          </cell>
          <cell r="BO551">
            <v>10.27</v>
          </cell>
          <cell r="BP551" t="str">
            <v>Better than national by 0.29 Z Score</v>
          </cell>
          <cell r="BQ551" t="str">
            <v>Measure NZ: 10.27</v>
          </cell>
          <cell r="BR551" t="str">
            <v>12-month average up to MAR2019</v>
          </cell>
          <cell r="BS551" t="str">
            <v>12-month average up to JUN2011</v>
          </cell>
          <cell r="BT551" t="str">
            <v>12-month average</v>
          </cell>
          <cell r="BU551">
            <v>43708</v>
          </cell>
        </row>
        <row r="552">
          <cell r="A552" t="str">
            <v>FNOFRate</v>
          </cell>
          <cell r="B552">
            <v>23</v>
          </cell>
          <cell r="C552">
            <v>43525</v>
          </cell>
          <cell r="D552" t="str">
            <v>Mth</v>
          </cell>
          <cell r="F552">
            <v>7068</v>
          </cell>
          <cell r="G552">
            <v>0</v>
          </cell>
          <cell r="H552">
            <v>0</v>
          </cell>
          <cell r="I552" t="str">
            <v>In hospital falls causing FNOF per 100,000 admissions</v>
          </cell>
          <cell r="J552" t="str">
            <v>SFTY</v>
          </cell>
          <cell r="K552" t="str">
            <v>Falls</v>
          </cell>
          <cell r="L552" t="str">
            <v>IHF</v>
          </cell>
          <cell r="N552" t="str">
            <v>O</v>
          </cell>
          <cell r="O552" t="str">
            <v>Rate</v>
          </cell>
          <cell r="P552" t="str">
            <v>Y</v>
          </cell>
          <cell r="Q552" t="str">
            <v>Y</v>
          </cell>
          <cell r="R552" t="str">
            <v>Counties Manukau Health</v>
          </cell>
          <cell r="T552">
            <v>100000</v>
          </cell>
          <cell r="U552" t="str">
            <v>CUSUM</v>
          </cell>
          <cell r="W552" t="str">
            <v>Low</v>
          </cell>
          <cell r="X552">
            <v>10.265761808000001</v>
          </cell>
          <cell r="Y552" t="str">
            <v>Last12MAvg</v>
          </cell>
          <cell r="Z552" t="str">
            <v>Same</v>
          </cell>
          <cell r="AA552">
            <v>7.4083360877000004</v>
          </cell>
          <cell r="AB552">
            <v>6.8977409897999999</v>
          </cell>
          <cell r="AC552">
            <v>40360</v>
          </cell>
          <cell r="AD552">
            <v>43525</v>
          </cell>
          <cell r="AE552" t="str">
            <v>SRV</v>
          </cell>
          <cell r="AF552" t="str">
            <v>patients</v>
          </cell>
          <cell r="AG552">
            <v>49.5</v>
          </cell>
          <cell r="AH552">
            <v>71.25</v>
          </cell>
          <cell r="AI552">
            <v>0.649448048</v>
          </cell>
          <cell r="AJ552">
            <v>0.32143946499999998</v>
          </cell>
          <cell r="AK552">
            <v>0.76040596599999999</v>
          </cell>
          <cell r="AL552">
            <v>0.94693012899999995</v>
          </cell>
          <cell r="AM552">
            <v>2</v>
          </cell>
          <cell r="AN552" t="str">
            <v>SFTY07</v>
          </cell>
          <cell r="AO552" t="str">
            <v>Contributory falls</v>
          </cell>
          <cell r="AP552" t="str">
            <v>https://www.hqsc.govt.nz/our-programmes/health-quality-evaluation/projects/quality-and-safety-markers/</v>
          </cell>
          <cell r="AQ552" t="str">
            <v>https://www.hqsc.govt.nz/our-programmes/reducing-harm-from-falls/</v>
          </cell>
          <cell r="AR552">
            <v>0</v>
          </cell>
          <cell r="AS552" t="str">
            <v>N</v>
          </cell>
          <cell r="AT552">
            <v>10.265761808000001</v>
          </cell>
          <cell r="AU552">
            <v>-3.3680208180000002</v>
          </cell>
          <cell r="AV552">
            <v>11.343564231</v>
          </cell>
          <cell r="AW552">
            <v>10.440987848000001</v>
          </cell>
          <cell r="AX552">
            <v>20</v>
          </cell>
          <cell r="AY552">
            <v>-0.32</v>
          </cell>
          <cell r="AZ552" t="str">
            <v>Low</v>
          </cell>
          <cell r="BA552">
            <v>-0.32</v>
          </cell>
          <cell r="BB552">
            <v>-0.32</v>
          </cell>
          <cell r="BC552">
            <v>1.68</v>
          </cell>
          <cell r="BD552" t="str">
            <v>Better</v>
          </cell>
          <cell r="BE552">
            <v>1.0910727205999999</v>
          </cell>
          <cell r="BF552">
            <v>0.54001830120000005</v>
          </cell>
          <cell r="BG552">
            <v>1.2774820228999999</v>
          </cell>
          <cell r="BH552">
            <v>1.5908426167</v>
          </cell>
          <cell r="BI552">
            <v>1.0910727205999999</v>
          </cell>
          <cell r="BJ552">
            <v>1.2774820228999999</v>
          </cell>
          <cell r="BK552">
            <v>0.54001830120000005</v>
          </cell>
          <cell r="BL552">
            <v>1.5908426167</v>
          </cell>
          <cell r="BM552">
            <v>0.32</v>
          </cell>
          <cell r="BN552">
            <v>0.32</v>
          </cell>
          <cell r="BO552">
            <v>10.27</v>
          </cell>
          <cell r="BP552" t="str">
            <v>Better than national by 0.32 Z Score</v>
          </cell>
          <cell r="BQ552" t="str">
            <v>Measure NZ: 10.27</v>
          </cell>
          <cell r="BR552" t="str">
            <v>12-month average up to MAR2019</v>
          </cell>
          <cell r="BS552" t="str">
            <v>12-month average up to JUN2011</v>
          </cell>
          <cell r="BT552" t="str">
            <v>12-month average</v>
          </cell>
          <cell r="BU552">
            <v>43708</v>
          </cell>
        </row>
        <row r="553">
          <cell r="A553" t="str">
            <v>FNOFRate</v>
          </cell>
          <cell r="B553">
            <v>51</v>
          </cell>
          <cell r="C553">
            <v>43525</v>
          </cell>
          <cell r="D553" t="str">
            <v>Mth</v>
          </cell>
          <cell r="F553">
            <v>767</v>
          </cell>
          <cell r="G553">
            <v>0</v>
          </cell>
          <cell r="H553">
            <v>0</v>
          </cell>
          <cell r="I553" t="str">
            <v>In hospital falls causing FNOF per 100,000 admissions</v>
          </cell>
          <cell r="J553" t="str">
            <v>SFTY</v>
          </cell>
          <cell r="K553" t="str">
            <v>Falls</v>
          </cell>
          <cell r="L553" t="str">
            <v>IHF</v>
          </cell>
          <cell r="N553" t="str">
            <v>O</v>
          </cell>
          <cell r="O553" t="str">
            <v>Rate</v>
          </cell>
          <cell r="P553" t="str">
            <v>Y</v>
          </cell>
          <cell r="Q553" t="str">
            <v>Y</v>
          </cell>
          <cell r="R553" t="str">
            <v>Hauora Tairawhiti</v>
          </cell>
          <cell r="T553">
            <v>100000</v>
          </cell>
          <cell r="U553" t="str">
            <v>CUSUM</v>
          </cell>
          <cell r="W553" t="str">
            <v>Low</v>
          </cell>
          <cell r="X553">
            <v>10.265761808000001</v>
          </cell>
          <cell r="Y553" t="str">
            <v>Last12MAvg</v>
          </cell>
          <cell r="Z553" t="str">
            <v>Same</v>
          </cell>
          <cell r="AA553">
            <v>0</v>
          </cell>
          <cell r="AB553">
            <v>0</v>
          </cell>
          <cell r="AC553">
            <v>40360</v>
          </cell>
          <cell r="AD553">
            <v>43525</v>
          </cell>
          <cell r="AE553" t="str">
            <v>SRV</v>
          </cell>
          <cell r="AF553" t="str">
            <v>patients</v>
          </cell>
          <cell r="AG553">
            <v>49.5</v>
          </cell>
          <cell r="AH553">
            <v>71.25</v>
          </cell>
          <cell r="AI553">
            <v>0.649448048</v>
          </cell>
          <cell r="AJ553">
            <v>0.32143946499999998</v>
          </cell>
          <cell r="AK553">
            <v>0.76040596599999999</v>
          </cell>
          <cell r="AL553">
            <v>0.94693012899999995</v>
          </cell>
          <cell r="AM553">
            <v>2</v>
          </cell>
          <cell r="AN553" t="str">
            <v>SFTY07</v>
          </cell>
          <cell r="AO553" t="str">
            <v>Contributory falls</v>
          </cell>
          <cell r="AP553" t="str">
            <v>https://www.hqsc.govt.nz/our-programmes/health-quality-evaluation/projects/quality-and-safety-markers/</v>
          </cell>
          <cell r="AQ553" t="str">
            <v>https://www.hqsc.govt.nz/our-programmes/reducing-harm-from-falls/</v>
          </cell>
          <cell r="AR553">
            <v>0</v>
          </cell>
          <cell r="AS553" t="str">
            <v>Y</v>
          </cell>
          <cell r="AT553">
            <v>10.265761808000001</v>
          </cell>
          <cell r="AU553">
            <v>-10.265761810000001</v>
          </cell>
          <cell r="AV553">
            <v>105.38586549999999</v>
          </cell>
          <cell r="AW553">
            <v>10.440987848000001</v>
          </cell>
          <cell r="AX553">
            <v>20</v>
          </cell>
          <cell r="AY553">
            <v>-0.98</v>
          </cell>
          <cell r="AZ553" t="str">
            <v>Low</v>
          </cell>
          <cell r="BA553">
            <v>-0.98</v>
          </cell>
          <cell r="BB553">
            <v>-0.98</v>
          </cell>
          <cell r="BC553">
            <v>1.02</v>
          </cell>
          <cell r="BD553" t="str">
            <v>Better</v>
          </cell>
          <cell r="BE553">
            <v>0.66243700900000002</v>
          </cell>
          <cell r="BF553">
            <v>0.32786825429999999</v>
          </cell>
          <cell r="BG553">
            <v>0.77561408529999998</v>
          </cell>
          <cell r="BH553">
            <v>0.96586873159999997</v>
          </cell>
          <cell r="BI553">
            <v>0.66243700900000002</v>
          </cell>
          <cell r="BJ553">
            <v>0.77561408529999998</v>
          </cell>
          <cell r="BK553">
            <v>0.32786825429999999</v>
          </cell>
          <cell r="BL553">
            <v>0.96586873159999997</v>
          </cell>
          <cell r="BM553">
            <v>0.98</v>
          </cell>
          <cell r="BN553">
            <v>0.98</v>
          </cell>
          <cell r="BO553">
            <v>10.27</v>
          </cell>
          <cell r="BP553" t="str">
            <v>Better than national by 0.98 Z Score</v>
          </cell>
          <cell r="BQ553" t="str">
            <v>Measure NZ: 10.27</v>
          </cell>
          <cell r="BR553" t="str">
            <v>12-month average up to MAR2019</v>
          </cell>
          <cell r="BS553" t="str">
            <v>12-month average up to JUN2011</v>
          </cell>
          <cell r="BT553" t="str">
            <v>12-month average</v>
          </cell>
          <cell r="BU553">
            <v>43708</v>
          </cell>
        </row>
        <row r="554">
          <cell r="A554" t="str">
            <v>FNOFRate</v>
          </cell>
          <cell r="B554">
            <v>61</v>
          </cell>
          <cell r="C554">
            <v>43525</v>
          </cell>
          <cell r="D554" t="str">
            <v>Mth</v>
          </cell>
          <cell r="F554">
            <v>3212</v>
          </cell>
          <cell r="G554">
            <v>0</v>
          </cell>
          <cell r="H554">
            <v>0</v>
          </cell>
          <cell r="I554" t="str">
            <v>In hospital falls causing FNOF per 100,000 admissions</v>
          </cell>
          <cell r="J554" t="str">
            <v>SFTY</v>
          </cell>
          <cell r="K554" t="str">
            <v>Falls</v>
          </cell>
          <cell r="L554" t="str">
            <v>IHF</v>
          </cell>
          <cell r="N554" t="str">
            <v>O</v>
          </cell>
          <cell r="O554" t="str">
            <v>Rate</v>
          </cell>
          <cell r="P554" t="str">
            <v>Y</v>
          </cell>
          <cell r="Q554" t="str">
            <v>Y</v>
          </cell>
          <cell r="R554" t="str">
            <v>Hawke’s Bay DHB</v>
          </cell>
          <cell r="T554">
            <v>100000</v>
          </cell>
          <cell r="U554" t="str">
            <v>CUSUM</v>
          </cell>
          <cell r="W554" t="str">
            <v>Low</v>
          </cell>
          <cell r="X554">
            <v>10.265761808000001</v>
          </cell>
          <cell r="Y554" t="str">
            <v>Last12MAvg</v>
          </cell>
          <cell r="Z554" t="str">
            <v>Same</v>
          </cell>
          <cell r="AA554">
            <v>8.5057158410000007</v>
          </cell>
          <cell r="AB554">
            <v>11.251125113000001</v>
          </cell>
          <cell r="AC554">
            <v>40360</v>
          </cell>
          <cell r="AD554">
            <v>43525</v>
          </cell>
          <cell r="AE554" t="str">
            <v>SRV</v>
          </cell>
          <cell r="AF554" t="str">
            <v>patients</v>
          </cell>
          <cell r="AG554">
            <v>49.5</v>
          </cell>
          <cell r="AH554">
            <v>71.25</v>
          </cell>
          <cell r="AI554">
            <v>0.649448048</v>
          </cell>
          <cell r="AJ554">
            <v>0.32143946499999998</v>
          </cell>
          <cell r="AK554">
            <v>0.76040596599999999</v>
          </cell>
          <cell r="AL554">
            <v>0.94693012899999995</v>
          </cell>
          <cell r="AM554">
            <v>2</v>
          </cell>
          <cell r="AN554" t="str">
            <v>SFTY07</v>
          </cell>
          <cell r="AO554" t="str">
            <v>Contributory falls</v>
          </cell>
          <cell r="AP554" t="str">
            <v>https://www.hqsc.govt.nz/our-programmes/health-quality-evaluation/projects/quality-and-safety-markers/</v>
          </cell>
          <cell r="AQ554" t="str">
            <v>https://www.hqsc.govt.nz/our-programmes/reducing-harm-from-falls/</v>
          </cell>
          <cell r="AR554">
            <v>0</v>
          </cell>
          <cell r="AS554" t="str">
            <v>N</v>
          </cell>
          <cell r="AT554">
            <v>10.265761808000001</v>
          </cell>
          <cell r="AU554">
            <v>0.9853633047</v>
          </cell>
          <cell r="AV554">
            <v>0.97094084219999999</v>
          </cell>
          <cell r="AW554">
            <v>10.440987848000001</v>
          </cell>
          <cell r="AX554">
            <v>20</v>
          </cell>
          <cell r="AY554">
            <v>0.09</v>
          </cell>
          <cell r="AZ554" t="str">
            <v>Low</v>
          </cell>
          <cell r="BA554">
            <v>0.09</v>
          </cell>
          <cell r="BB554">
            <v>0.09</v>
          </cell>
          <cell r="BC554">
            <v>2.09</v>
          </cell>
          <cell r="BD554" t="str">
            <v>Worse</v>
          </cell>
          <cell r="BE554">
            <v>1.3573464203000001</v>
          </cell>
          <cell r="BF554">
            <v>0.67180848179999997</v>
          </cell>
          <cell r="BG554">
            <v>1.5892484688999999</v>
          </cell>
          <cell r="BH554">
            <v>1.9790839696</v>
          </cell>
          <cell r="BI554">
            <v>1.3573464203000001</v>
          </cell>
          <cell r="BJ554">
            <v>1.5892484688999999</v>
          </cell>
          <cell r="BK554">
            <v>0.67180848179999997</v>
          </cell>
          <cell r="BL554">
            <v>1.9790839696</v>
          </cell>
          <cell r="BM554">
            <v>0.09</v>
          </cell>
          <cell r="BN554">
            <v>0.09</v>
          </cell>
          <cell r="BO554">
            <v>10.27</v>
          </cell>
          <cell r="BP554" t="str">
            <v>Worse than national by 0.09 Z Score</v>
          </cell>
          <cell r="BQ554" t="str">
            <v>Measure NZ: 10.27</v>
          </cell>
          <cell r="BR554" t="str">
            <v>12-month average up to MAR2019</v>
          </cell>
          <cell r="BS554" t="str">
            <v>12-month average up to JUN2011</v>
          </cell>
          <cell r="BT554" t="str">
            <v>12-month average</v>
          </cell>
          <cell r="BU554">
            <v>43708</v>
          </cell>
        </row>
        <row r="555">
          <cell r="A555" t="str">
            <v>FNOFRate</v>
          </cell>
          <cell r="B555">
            <v>92</v>
          </cell>
          <cell r="C555">
            <v>43525</v>
          </cell>
          <cell r="D555" t="str">
            <v>Mth</v>
          </cell>
          <cell r="F555">
            <v>1703</v>
          </cell>
          <cell r="G555">
            <v>0</v>
          </cell>
          <cell r="H555">
            <v>0</v>
          </cell>
          <cell r="I555" t="str">
            <v>In hospital falls causing FNOF per 100,000 admissions</v>
          </cell>
          <cell r="J555" t="str">
            <v>SFTY</v>
          </cell>
          <cell r="K555" t="str">
            <v>Falls</v>
          </cell>
          <cell r="L555" t="str">
            <v>IHF</v>
          </cell>
          <cell r="N555" t="str">
            <v>O</v>
          </cell>
          <cell r="O555" t="str">
            <v>Rate</v>
          </cell>
          <cell r="P555" t="str">
            <v>Y</v>
          </cell>
          <cell r="Q555" t="str">
            <v>Y</v>
          </cell>
          <cell r="R555" t="str">
            <v>Hutt Valley DHB</v>
          </cell>
          <cell r="T555">
            <v>100000</v>
          </cell>
          <cell r="U555" t="str">
            <v>CUSUM</v>
          </cell>
          <cell r="W555" t="str">
            <v>Low</v>
          </cell>
          <cell r="X555">
            <v>10.265761808000001</v>
          </cell>
          <cell r="Y555" t="str">
            <v>Last12MAvg</v>
          </cell>
          <cell r="Z555" t="str">
            <v>Same</v>
          </cell>
          <cell r="AA555">
            <v>6.6682966947000004</v>
          </cell>
          <cell r="AB555">
            <v>16.445745486</v>
          </cell>
          <cell r="AC555">
            <v>40360</v>
          </cell>
          <cell r="AD555">
            <v>43525</v>
          </cell>
          <cell r="AE555" t="str">
            <v>SRV</v>
          </cell>
          <cell r="AF555" t="str">
            <v>patients</v>
          </cell>
          <cell r="AG555">
            <v>49.5</v>
          </cell>
          <cell r="AH555">
            <v>71.25</v>
          </cell>
          <cell r="AI555">
            <v>0.649448048</v>
          </cell>
          <cell r="AJ555">
            <v>0.32143946499999998</v>
          </cell>
          <cell r="AK555">
            <v>0.76040596599999999</v>
          </cell>
          <cell r="AL555">
            <v>0.94693012899999995</v>
          </cell>
          <cell r="AM555">
            <v>2</v>
          </cell>
          <cell r="AN555" t="str">
            <v>SFTY07</v>
          </cell>
          <cell r="AO555" t="str">
            <v>Contributory falls</v>
          </cell>
          <cell r="AP555" t="str">
            <v>https://www.hqsc.govt.nz/our-programmes/health-quality-evaluation/projects/quality-and-safety-markers/</v>
          </cell>
          <cell r="AQ555" t="str">
            <v>https://www.hqsc.govt.nz/our-programmes/reducing-harm-from-falls/</v>
          </cell>
          <cell r="AR555">
            <v>0</v>
          </cell>
          <cell r="AS555" t="str">
            <v>N</v>
          </cell>
          <cell r="AT555">
            <v>10.265761808000001</v>
          </cell>
          <cell r="AU555">
            <v>6.1799836778000001</v>
          </cell>
          <cell r="AV555">
            <v>38.192198257999998</v>
          </cell>
          <cell r="AW555">
            <v>10.440987848000001</v>
          </cell>
          <cell r="AX555">
            <v>20</v>
          </cell>
          <cell r="AY555">
            <v>0.59</v>
          </cell>
          <cell r="AZ555" t="str">
            <v>Low</v>
          </cell>
          <cell r="BA555">
            <v>0.59</v>
          </cell>
          <cell r="BB555">
            <v>0.59</v>
          </cell>
          <cell r="BC555">
            <v>2.59</v>
          </cell>
          <cell r="BD555" t="str">
            <v>Worse</v>
          </cell>
          <cell r="BE555">
            <v>1.6820704443000001</v>
          </cell>
          <cell r="BF555">
            <v>0.83252821440000002</v>
          </cell>
          <cell r="BG555">
            <v>1.9694514518999999</v>
          </cell>
          <cell r="BH555">
            <v>2.4525490341</v>
          </cell>
          <cell r="BI555">
            <v>1.6820704443000001</v>
          </cell>
          <cell r="BJ555">
            <v>1.9694514518999999</v>
          </cell>
          <cell r="BK555">
            <v>0.83252821440000002</v>
          </cell>
          <cell r="BL555">
            <v>2.4525490341</v>
          </cell>
          <cell r="BM555">
            <v>0.59</v>
          </cell>
          <cell r="BN555">
            <v>0.59</v>
          </cell>
          <cell r="BO555">
            <v>10.27</v>
          </cell>
          <cell r="BP555" t="str">
            <v>Worse than national by 0.59 Z Score</v>
          </cell>
          <cell r="BQ555" t="str">
            <v>Measure NZ: 10.27</v>
          </cell>
          <cell r="BR555" t="str">
            <v>12-month average up to MAR2019</v>
          </cell>
          <cell r="BS555" t="str">
            <v>12-month average up to JUN2011</v>
          </cell>
          <cell r="BT555" t="str">
            <v>12-month average</v>
          </cell>
          <cell r="BU555">
            <v>43708</v>
          </cell>
        </row>
        <row r="556">
          <cell r="A556" t="str">
            <v>FNOFRate</v>
          </cell>
          <cell r="B556">
            <v>42</v>
          </cell>
          <cell r="C556">
            <v>43525</v>
          </cell>
          <cell r="D556" t="str">
            <v>Mth</v>
          </cell>
          <cell r="F556">
            <v>2002</v>
          </cell>
          <cell r="G556">
            <v>0</v>
          </cell>
          <cell r="H556">
            <v>0</v>
          </cell>
          <cell r="I556" t="str">
            <v>In hospital falls causing FNOF per 100,000 admissions</v>
          </cell>
          <cell r="J556" t="str">
            <v>SFTY</v>
          </cell>
          <cell r="K556" t="str">
            <v>Falls</v>
          </cell>
          <cell r="L556" t="str">
            <v>IHF</v>
          </cell>
          <cell r="N556" t="str">
            <v>O</v>
          </cell>
          <cell r="O556" t="str">
            <v>Rate</v>
          </cell>
          <cell r="P556" t="str">
            <v>Y</v>
          </cell>
          <cell r="Q556" t="str">
            <v>Y</v>
          </cell>
          <cell r="R556" t="str">
            <v>Lakes DHB</v>
          </cell>
          <cell r="T556">
            <v>100000</v>
          </cell>
          <cell r="U556" t="str">
            <v>CUSUM</v>
          </cell>
          <cell r="W556" t="str">
            <v>Low</v>
          </cell>
          <cell r="X556">
            <v>10.265761808000001</v>
          </cell>
          <cell r="Y556" t="str">
            <v>Last12MAvg</v>
          </cell>
          <cell r="Z556" t="str">
            <v>Better</v>
          </cell>
          <cell r="AA556">
            <v>5.4779512462</v>
          </cell>
          <cell r="AB556">
            <v>0</v>
          </cell>
          <cell r="AC556">
            <v>40360</v>
          </cell>
          <cell r="AD556">
            <v>43525</v>
          </cell>
          <cell r="AE556" t="str">
            <v>SRV</v>
          </cell>
          <cell r="AF556" t="str">
            <v>patients</v>
          </cell>
          <cell r="AG556">
            <v>49.5</v>
          </cell>
          <cell r="AH556">
            <v>71.25</v>
          </cell>
          <cell r="AI556">
            <v>0.649448048</v>
          </cell>
          <cell r="AJ556">
            <v>0.32143946499999998</v>
          </cell>
          <cell r="AK556">
            <v>0.76040596599999999</v>
          </cell>
          <cell r="AL556">
            <v>0.94693012899999995</v>
          </cell>
          <cell r="AM556">
            <v>2</v>
          </cell>
          <cell r="AN556" t="str">
            <v>SFTY07</v>
          </cell>
          <cell r="AO556" t="str">
            <v>Contributory falls</v>
          </cell>
          <cell r="AP556" t="str">
            <v>https://www.hqsc.govt.nz/our-programmes/health-quality-evaluation/projects/quality-and-safety-markers/</v>
          </cell>
          <cell r="AQ556" t="str">
            <v>https://www.hqsc.govt.nz/our-programmes/reducing-harm-from-falls/</v>
          </cell>
          <cell r="AR556">
            <v>0</v>
          </cell>
          <cell r="AS556" t="str">
            <v>Y</v>
          </cell>
          <cell r="AT556">
            <v>10.265761808000001</v>
          </cell>
          <cell r="AU556">
            <v>-10.265761810000001</v>
          </cell>
          <cell r="AV556">
            <v>105.38586549999999</v>
          </cell>
          <cell r="AW556">
            <v>10.440987848000001</v>
          </cell>
          <cell r="AX556">
            <v>20</v>
          </cell>
          <cell r="AY556">
            <v>-0.98</v>
          </cell>
          <cell r="AZ556" t="str">
            <v>Low</v>
          </cell>
          <cell r="BA556">
            <v>-0.98</v>
          </cell>
          <cell r="BB556">
            <v>-0.98</v>
          </cell>
          <cell r="BC556">
            <v>1.02</v>
          </cell>
          <cell r="BD556" t="str">
            <v>Better</v>
          </cell>
          <cell r="BE556">
            <v>0.66243700900000002</v>
          </cell>
          <cell r="BF556">
            <v>0.32786825429999999</v>
          </cell>
          <cell r="BG556">
            <v>0.77561408529999998</v>
          </cell>
          <cell r="BH556">
            <v>0.96586873159999997</v>
          </cell>
          <cell r="BI556">
            <v>0.66243700900000002</v>
          </cell>
          <cell r="BJ556">
            <v>0.77561408529999998</v>
          </cell>
          <cell r="BK556">
            <v>0.32786825429999999</v>
          </cell>
          <cell r="BL556">
            <v>0.96586873159999997</v>
          </cell>
          <cell r="BM556">
            <v>0.98</v>
          </cell>
          <cell r="BN556">
            <v>0.98</v>
          </cell>
          <cell r="BO556">
            <v>10.27</v>
          </cell>
          <cell r="BP556" t="str">
            <v>Better than national by 0.98 Z Score</v>
          </cell>
          <cell r="BQ556" t="str">
            <v>Measure NZ: 10.27</v>
          </cell>
          <cell r="BR556" t="str">
            <v>12-month average up to MAR2019</v>
          </cell>
          <cell r="BS556" t="str">
            <v>12-month average up to JUN2011</v>
          </cell>
          <cell r="BT556" t="str">
            <v>12-month average</v>
          </cell>
          <cell r="BU556">
            <v>43708</v>
          </cell>
        </row>
        <row r="557">
          <cell r="A557" t="str">
            <v>FNOFRate</v>
          </cell>
          <cell r="B557">
            <v>81</v>
          </cell>
          <cell r="C557">
            <v>43525</v>
          </cell>
          <cell r="D557" t="str">
            <v>Mth</v>
          </cell>
          <cell r="F557">
            <v>2684</v>
          </cell>
          <cell r="G557">
            <v>0</v>
          </cell>
          <cell r="H557">
            <v>0</v>
          </cell>
          <cell r="I557" t="str">
            <v>In hospital falls causing FNOF per 100,000 admissions</v>
          </cell>
          <cell r="J557" t="str">
            <v>SFTY</v>
          </cell>
          <cell r="K557" t="str">
            <v>Falls</v>
          </cell>
          <cell r="L557" t="str">
            <v>IHF</v>
          </cell>
          <cell r="N557" t="str">
            <v>O</v>
          </cell>
          <cell r="O557" t="str">
            <v>Rate</v>
          </cell>
          <cell r="P557" t="str">
            <v>Y</v>
          </cell>
          <cell r="Q557" t="str">
            <v>Y</v>
          </cell>
          <cell r="R557" t="str">
            <v>MidCentral DHB</v>
          </cell>
          <cell r="T557">
            <v>100000</v>
          </cell>
          <cell r="U557" t="str">
            <v>CUSUM</v>
          </cell>
          <cell r="W557" t="str">
            <v>Low</v>
          </cell>
          <cell r="X557">
            <v>10.265761808000001</v>
          </cell>
          <cell r="Y557" t="str">
            <v>Last12MAvg</v>
          </cell>
          <cell r="Z557" t="str">
            <v>Same</v>
          </cell>
          <cell r="AA557">
            <v>19.066768356000001</v>
          </cell>
          <cell r="AB557">
            <v>3.0278257183999999</v>
          </cell>
          <cell r="AC557">
            <v>40360</v>
          </cell>
          <cell r="AD557">
            <v>43525</v>
          </cell>
          <cell r="AE557" t="str">
            <v>SRV</v>
          </cell>
          <cell r="AF557" t="str">
            <v>patients</v>
          </cell>
          <cell r="AG557">
            <v>49.5</v>
          </cell>
          <cell r="AH557">
            <v>71.25</v>
          </cell>
          <cell r="AI557">
            <v>0.649448048</v>
          </cell>
          <cell r="AJ557">
            <v>0.32143946499999998</v>
          </cell>
          <cell r="AK557">
            <v>0.76040596599999999</v>
          </cell>
          <cell r="AL557">
            <v>0.94693012899999995</v>
          </cell>
          <cell r="AM557">
            <v>2</v>
          </cell>
          <cell r="AN557" t="str">
            <v>SFTY07</v>
          </cell>
          <cell r="AO557" t="str">
            <v>Contributory falls</v>
          </cell>
          <cell r="AP557" t="str">
            <v>https://www.hqsc.govt.nz/our-programmes/health-quality-evaluation/projects/quality-and-safety-markers/</v>
          </cell>
          <cell r="AQ557" t="str">
            <v>https://www.hqsc.govt.nz/our-programmes/reducing-harm-from-falls/</v>
          </cell>
          <cell r="AR557">
            <v>0</v>
          </cell>
          <cell r="AS557" t="str">
            <v>N</v>
          </cell>
          <cell r="AT557">
            <v>10.265761808000001</v>
          </cell>
          <cell r="AU557">
            <v>-7.2379360889999997</v>
          </cell>
          <cell r="AV557">
            <v>52.387718835000001</v>
          </cell>
          <cell r="AW557">
            <v>10.440987848000001</v>
          </cell>
          <cell r="AX557">
            <v>20</v>
          </cell>
          <cell r="AY557">
            <v>-0.69</v>
          </cell>
          <cell r="AZ557" t="str">
            <v>Low</v>
          </cell>
          <cell r="BA557">
            <v>-0.69</v>
          </cell>
          <cell r="BB557">
            <v>-0.69</v>
          </cell>
          <cell r="BC557">
            <v>1.31</v>
          </cell>
          <cell r="BD557" t="str">
            <v>Better</v>
          </cell>
          <cell r="BE557">
            <v>0.85077694290000005</v>
          </cell>
          <cell r="BF557">
            <v>0.4210856992</v>
          </cell>
          <cell r="BG557">
            <v>0.99613181549999996</v>
          </cell>
          <cell r="BH557">
            <v>1.2404784689999999</v>
          </cell>
          <cell r="BI557">
            <v>0.85077694290000005</v>
          </cell>
          <cell r="BJ557">
            <v>0.99613181549999996</v>
          </cell>
          <cell r="BK557">
            <v>0.4210856992</v>
          </cell>
          <cell r="BL557">
            <v>1.2404784689999999</v>
          </cell>
          <cell r="BM557">
            <v>0.69</v>
          </cell>
          <cell r="BN557">
            <v>0.69</v>
          </cell>
          <cell r="BO557">
            <v>10.27</v>
          </cell>
          <cell r="BP557" t="str">
            <v>Better than national by 0.69 Z Score</v>
          </cell>
          <cell r="BQ557" t="str">
            <v>Measure NZ: 10.27</v>
          </cell>
          <cell r="BR557" t="str">
            <v>12-month average up to MAR2019</v>
          </cell>
          <cell r="BS557" t="str">
            <v>12-month average up to JUN2011</v>
          </cell>
          <cell r="BT557" t="str">
            <v>12-month average</v>
          </cell>
          <cell r="BU557">
            <v>43708</v>
          </cell>
        </row>
        <row r="558">
          <cell r="A558" t="str">
            <v>FNOFRate</v>
          </cell>
          <cell r="B558">
            <v>101</v>
          </cell>
          <cell r="C558">
            <v>43525</v>
          </cell>
          <cell r="D558" t="str">
            <v>Mth</v>
          </cell>
          <cell r="F558">
            <v>2364</v>
          </cell>
          <cell r="G558">
            <v>0</v>
          </cell>
          <cell r="H558">
            <v>0</v>
          </cell>
          <cell r="I558" t="str">
            <v>In hospital falls causing FNOF per 100,000 admissions</v>
          </cell>
          <cell r="J558" t="str">
            <v>SFTY</v>
          </cell>
          <cell r="K558" t="str">
            <v>Falls</v>
          </cell>
          <cell r="L558" t="str">
            <v>IHF</v>
          </cell>
          <cell r="N558" t="str">
            <v>O</v>
          </cell>
          <cell r="O558" t="str">
            <v>Rate</v>
          </cell>
          <cell r="P558" t="str">
            <v>Y</v>
          </cell>
          <cell r="Q558" t="str">
            <v>Y</v>
          </cell>
          <cell r="R558" t="str">
            <v>Nelson Marlborough DHB</v>
          </cell>
          <cell r="T558">
            <v>100000</v>
          </cell>
          <cell r="U558" t="str">
            <v>CUSUM</v>
          </cell>
          <cell r="W558" t="str">
            <v>Low</v>
          </cell>
          <cell r="X558">
            <v>10.265761808000001</v>
          </cell>
          <cell r="Y558" t="str">
            <v>Last12MAvg</v>
          </cell>
          <cell r="Z558" t="str">
            <v>Same</v>
          </cell>
          <cell r="AA558">
            <v>18.126614402000001</v>
          </cell>
          <cell r="AB558">
            <v>3.8133007931999998</v>
          </cell>
          <cell r="AC558">
            <v>40360</v>
          </cell>
          <cell r="AD558">
            <v>43525</v>
          </cell>
          <cell r="AE558" t="str">
            <v>SRV</v>
          </cell>
          <cell r="AF558" t="str">
            <v>patients</v>
          </cell>
          <cell r="AG558">
            <v>49.5</v>
          </cell>
          <cell r="AH558">
            <v>71.25</v>
          </cell>
          <cell r="AI558">
            <v>0.649448048</v>
          </cell>
          <cell r="AJ558">
            <v>0.32143946499999998</v>
          </cell>
          <cell r="AK558">
            <v>0.76040596599999999</v>
          </cell>
          <cell r="AL558">
            <v>0.94693012899999995</v>
          </cell>
          <cell r="AM558">
            <v>2</v>
          </cell>
          <cell r="AN558" t="str">
            <v>SFTY07</v>
          </cell>
          <cell r="AO558" t="str">
            <v>Contributory falls</v>
          </cell>
          <cell r="AP558" t="str">
            <v>https://www.hqsc.govt.nz/our-programmes/health-quality-evaluation/projects/quality-and-safety-markers/</v>
          </cell>
          <cell r="AQ558" t="str">
            <v>https://www.hqsc.govt.nz/our-programmes/reducing-harm-from-falls/</v>
          </cell>
          <cell r="AR558">
            <v>0</v>
          </cell>
          <cell r="AS558" t="str">
            <v>N</v>
          </cell>
          <cell r="AT558">
            <v>10.265761808000001</v>
          </cell>
          <cell r="AU558">
            <v>-6.4524610149999999</v>
          </cell>
          <cell r="AV558">
            <v>41.634253145999999</v>
          </cell>
          <cell r="AW558">
            <v>10.440987848000001</v>
          </cell>
          <cell r="AX558">
            <v>20</v>
          </cell>
          <cell r="AY558">
            <v>-0.62</v>
          </cell>
          <cell r="AZ558" t="str">
            <v>Low</v>
          </cell>
          <cell r="BA558">
            <v>-0.62</v>
          </cell>
          <cell r="BB558">
            <v>-0.62</v>
          </cell>
          <cell r="BC558">
            <v>1.38</v>
          </cell>
          <cell r="BD558" t="str">
            <v>Better</v>
          </cell>
          <cell r="BE558">
            <v>0.8962383062</v>
          </cell>
          <cell r="BF558">
            <v>0.44358646169999999</v>
          </cell>
          <cell r="BG558">
            <v>1.0493602331</v>
          </cell>
          <cell r="BH558">
            <v>1.306763578</v>
          </cell>
          <cell r="BI558">
            <v>0.8962383062</v>
          </cell>
          <cell r="BJ558">
            <v>1.0493602331</v>
          </cell>
          <cell r="BK558">
            <v>0.44358646169999999</v>
          </cell>
          <cell r="BL558">
            <v>1.306763578</v>
          </cell>
          <cell r="BM558">
            <v>0.62</v>
          </cell>
          <cell r="BN558">
            <v>0.62</v>
          </cell>
          <cell r="BO558">
            <v>10.27</v>
          </cell>
          <cell r="BP558" t="str">
            <v>Better than national by 0.62 Z Score</v>
          </cell>
          <cell r="BQ558" t="str">
            <v>Measure NZ: 10.27</v>
          </cell>
          <cell r="BR558" t="str">
            <v>12-month average up to MAR2019</v>
          </cell>
          <cell r="BS558" t="str">
            <v>12-month average up to JUN2011</v>
          </cell>
          <cell r="BT558" t="str">
            <v>12-month average</v>
          </cell>
          <cell r="BU558">
            <v>43708</v>
          </cell>
        </row>
        <row r="559">
          <cell r="A559" t="str">
            <v>FNOFRate</v>
          </cell>
          <cell r="B559">
            <v>200</v>
          </cell>
          <cell r="C559">
            <v>43525</v>
          </cell>
          <cell r="D559" t="str">
            <v>Mth</v>
          </cell>
          <cell r="F559">
            <v>75781</v>
          </cell>
          <cell r="G559">
            <v>3</v>
          </cell>
          <cell r="H559">
            <v>3.9587759464999999</v>
          </cell>
          <cell r="I559" t="str">
            <v>In hospital falls causing FNOF per 100,000 admissions</v>
          </cell>
          <cell r="J559" t="str">
            <v>SFTY</v>
          </cell>
          <cell r="K559" t="str">
            <v>Falls</v>
          </cell>
          <cell r="L559" t="str">
            <v>IHF</v>
          </cell>
          <cell r="N559" t="str">
            <v>O</v>
          </cell>
          <cell r="O559" t="str">
            <v>Rate</v>
          </cell>
          <cell r="P559" t="str">
            <v>Y</v>
          </cell>
          <cell r="Q559" t="str">
            <v>Y</v>
          </cell>
          <cell r="R559" t="str">
            <v>New Zealand</v>
          </cell>
          <cell r="T559">
            <v>100000</v>
          </cell>
          <cell r="U559" t="str">
            <v>CUSUM</v>
          </cell>
          <cell r="W559" t="str">
            <v>Low</v>
          </cell>
          <cell r="X559">
            <v>10.265761808000001</v>
          </cell>
          <cell r="Y559" t="str">
            <v>Last12MAvg</v>
          </cell>
          <cell r="Z559" t="str">
            <v>Better</v>
          </cell>
          <cell r="AA559">
            <v>12.735483996999999</v>
          </cell>
          <cell r="AB559">
            <v>10.265761808000001</v>
          </cell>
          <cell r="AC559">
            <v>40360</v>
          </cell>
          <cell r="AD559">
            <v>43525</v>
          </cell>
          <cell r="AE559" t="str">
            <v>SRV</v>
          </cell>
          <cell r="AF559" t="str">
            <v>patients</v>
          </cell>
          <cell r="AG559">
            <v>49.5</v>
          </cell>
          <cell r="AH559">
            <v>71.25</v>
          </cell>
          <cell r="AI559">
            <v>0.649448048</v>
          </cell>
          <cell r="AJ559">
            <v>0.32143946499999998</v>
          </cell>
          <cell r="AK559">
            <v>0.76040596599999999</v>
          </cell>
          <cell r="AL559">
            <v>0.94693012899999995</v>
          </cell>
          <cell r="AM559">
            <v>2</v>
          </cell>
          <cell r="AN559" t="str">
            <v>SFTY07</v>
          </cell>
          <cell r="AO559" t="str">
            <v>Contributory falls</v>
          </cell>
          <cell r="AP559" t="str">
            <v>https://www.hqsc.govt.nz/our-programmes/health-quality-evaluation/projects/quality-and-safety-markers/</v>
          </cell>
          <cell r="AQ559" t="str">
            <v>https://www.hqsc.govt.nz/our-programmes/reducing-harm-from-falls/</v>
          </cell>
          <cell r="AR559">
            <v>0</v>
          </cell>
          <cell r="AS559" t="str">
            <v>N</v>
          </cell>
          <cell r="AT559">
            <v>10.265761808000001</v>
          </cell>
          <cell r="AU559">
            <v>0</v>
          </cell>
          <cell r="AV559">
            <v>0</v>
          </cell>
          <cell r="AW559">
            <v>10.440987848000001</v>
          </cell>
          <cell r="AX559">
            <v>20</v>
          </cell>
          <cell r="AY559">
            <v>0</v>
          </cell>
          <cell r="AZ559" t="str">
            <v>Low</v>
          </cell>
          <cell r="BA559">
            <v>0</v>
          </cell>
          <cell r="BB559">
            <v>0</v>
          </cell>
          <cell r="BC559">
            <v>2</v>
          </cell>
          <cell r="BD559" t="str">
            <v>Same</v>
          </cell>
          <cell r="BE559">
            <v>1.298896096</v>
          </cell>
          <cell r="BF559">
            <v>0.64287892999999996</v>
          </cell>
          <cell r="BG559">
            <v>1.520811932</v>
          </cell>
          <cell r="BH559">
            <v>1.8938602579999999</v>
          </cell>
          <cell r="BI559">
            <v>1.298896096</v>
          </cell>
          <cell r="BJ559">
            <v>1.520811932</v>
          </cell>
          <cell r="BK559">
            <v>0.64287892999999996</v>
          </cell>
          <cell r="BL559">
            <v>1.8938602579999999</v>
          </cell>
          <cell r="BM559">
            <v>0</v>
          </cell>
          <cell r="BN559">
            <v>0</v>
          </cell>
          <cell r="BO559">
            <v>10.27</v>
          </cell>
          <cell r="BP559" t="str">
            <v>National average</v>
          </cell>
          <cell r="BQ559" t="str">
            <v>Measure NZ: 10.27</v>
          </cell>
          <cell r="BR559" t="str">
            <v>12-month average up to MAR2019</v>
          </cell>
          <cell r="BS559" t="str">
            <v>12-month average up to JUN2011</v>
          </cell>
          <cell r="BT559" t="str">
            <v>12-month average</v>
          </cell>
          <cell r="BU559">
            <v>43708</v>
          </cell>
        </row>
        <row r="560">
          <cell r="A560" t="str">
            <v>FNOFRate</v>
          </cell>
          <cell r="B560">
            <v>11</v>
          </cell>
          <cell r="C560">
            <v>43525</v>
          </cell>
          <cell r="D560" t="str">
            <v>Mth</v>
          </cell>
          <cell r="F560">
            <v>3338</v>
          </cell>
          <cell r="G560">
            <v>0</v>
          </cell>
          <cell r="H560">
            <v>0</v>
          </cell>
          <cell r="I560" t="str">
            <v>In hospital falls causing FNOF per 100,000 admissions</v>
          </cell>
          <cell r="J560" t="str">
            <v>SFTY</v>
          </cell>
          <cell r="K560" t="str">
            <v>Falls</v>
          </cell>
          <cell r="L560" t="str">
            <v>IHF</v>
          </cell>
          <cell r="N560" t="str">
            <v>O</v>
          </cell>
          <cell r="O560" t="str">
            <v>Rate</v>
          </cell>
          <cell r="P560" t="str">
            <v>Y</v>
          </cell>
          <cell r="Q560" t="str">
            <v>Y</v>
          </cell>
          <cell r="R560" t="str">
            <v>Northland DHB</v>
          </cell>
          <cell r="T560">
            <v>100000</v>
          </cell>
          <cell r="U560" t="str">
            <v>CUSUM</v>
          </cell>
          <cell r="W560" t="str">
            <v>Low</v>
          </cell>
          <cell r="X560">
            <v>10.265761808000001</v>
          </cell>
          <cell r="Y560" t="str">
            <v>Last12MAvg</v>
          </cell>
          <cell r="Z560" t="str">
            <v>Same</v>
          </cell>
          <cell r="AA560">
            <v>4.7295300029999998</v>
          </cell>
          <cell r="AB560">
            <v>7.9289565492999996</v>
          </cell>
          <cell r="AC560">
            <v>40360</v>
          </cell>
          <cell r="AD560">
            <v>43525</v>
          </cell>
          <cell r="AE560" t="str">
            <v>SRV</v>
          </cell>
          <cell r="AF560" t="str">
            <v>patients</v>
          </cell>
          <cell r="AG560">
            <v>49.5</v>
          </cell>
          <cell r="AH560">
            <v>71.25</v>
          </cell>
          <cell r="AI560">
            <v>0.649448048</v>
          </cell>
          <cell r="AJ560">
            <v>0.32143946499999998</v>
          </cell>
          <cell r="AK560">
            <v>0.76040596599999999</v>
          </cell>
          <cell r="AL560">
            <v>0.94693012899999995</v>
          </cell>
          <cell r="AM560">
            <v>2</v>
          </cell>
          <cell r="AN560" t="str">
            <v>SFTY07</v>
          </cell>
          <cell r="AO560" t="str">
            <v>Contributory falls</v>
          </cell>
          <cell r="AP560" t="str">
            <v>https://www.hqsc.govt.nz/our-programmes/health-quality-evaluation/projects/quality-and-safety-markers/</v>
          </cell>
          <cell r="AQ560" t="str">
            <v>https://www.hqsc.govt.nz/our-programmes/reducing-harm-from-falls/</v>
          </cell>
          <cell r="AR560">
            <v>0</v>
          </cell>
          <cell r="AS560" t="str">
            <v>N</v>
          </cell>
          <cell r="AT560">
            <v>10.265761808000001</v>
          </cell>
          <cell r="AU560">
            <v>-2.3368052590000001</v>
          </cell>
          <cell r="AV560">
            <v>5.4606588161999996</v>
          </cell>
          <cell r="AW560">
            <v>10.440987848000001</v>
          </cell>
          <cell r="AX560">
            <v>20</v>
          </cell>
          <cell r="AY560">
            <v>-0.22</v>
          </cell>
          <cell r="AZ560" t="str">
            <v>Low</v>
          </cell>
          <cell r="BA560">
            <v>-0.22</v>
          </cell>
          <cell r="BB560">
            <v>-0.22</v>
          </cell>
          <cell r="BC560">
            <v>1.78</v>
          </cell>
          <cell r="BD560" t="str">
            <v>Better</v>
          </cell>
          <cell r="BE560">
            <v>1.1560175254</v>
          </cell>
          <cell r="BF560">
            <v>0.57216224770000002</v>
          </cell>
          <cell r="BG560">
            <v>1.3535226195000001</v>
          </cell>
          <cell r="BH560">
            <v>1.6855356295999999</v>
          </cell>
          <cell r="BI560">
            <v>1.1560175254</v>
          </cell>
          <cell r="BJ560">
            <v>1.3535226195000001</v>
          </cell>
          <cell r="BK560">
            <v>0.57216224770000002</v>
          </cell>
          <cell r="BL560">
            <v>1.6855356295999999</v>
          </cell>
          <cell r="BM560">
            <v>0.22</v>
          </cell>
          <cell r="BN560">
            <v>0.22</v>
          </cell>
          <cell r="BO560">
            <v>10.27</v>
          </cell>
          <cell r="BP560" t="str">
            <v>Better than national by 0.22 Z Score</v>
          </cell>
          <cell r="BQ560" t="str">
            <v>Measure NZ: 10.27</v>
          </cell>
          <cell r="BR560" t="str">
            <v>12-month average up to MAR2019</v>
          </cell>
          <cell r="BS560" t="str">
            <v>12-month average up to JUN2011</v>
          </cell>
          <cell r="BT560" t="str">
            <v>12-month average</v>
          </cell>
          <cell r="BU560">
            <v>43708</v>
          </cell>
        </row>
        <row r="561">
          <cell r="A561" t="str">
            <v>FNOFRate</v>
          </cell>
          <cell r="B561">
            <v>123</v>
          </cell>
          <cell r="C561">
            <v>43525</v>
          </cell>
          <cell r="D561" t="str">
            <v>Mth</v>
          </cell>
          <cell r="F561">
            <v>1047</v>
          </cell>
          <cell r="G561">
            <v>0</v>
          </cell>
          <cell r="H561">
            <v>0</v>
          </cell>
          <cell r="I561" t="str">
            <v>In hospital falls causing FNOF per 100,000 admissions</v>
          </cell>
          <cell r="J561" t="str">
            <v>SFTY</v>
          </cell>
          <cell r="K561" t="str">
            <v>Falls</v>
          </cell>
          <cell r="L561" t="str">
            <v>IHF</v>
          </cell>
          <cell r="N561" t="str">
            <v>O</v>
          </cell>
          <cell r="O561" t="str">
            <v>Rate</v>
          </cell>
          <cell r="P561" t="str">
            <v>Y</v>
          </cell>
          <cell r="Q561" t="str">
            <v>Y</v>
          </cell>
          <cell r="R561" t="str">
            <v>South Canterbury DHB</v>
          </cell>
          <cell r="T561">
            <v>100000</v>
          </cell>
          <cell r="U561" t="str">
            <v>CUSUM</v>
          </cell>
          <cell r="W561" t="str">
            <v>Low</v>
          </cell>
          <cell r="X561">
            <v>10.265761808000001</v>
          </cell>
          <cell r="Y561" t="str">
            <v>Last12MAvg</v>
          </cell>
          <cell r="Z561" t="str">
            <v>Better</v>
          </cell>
          <cell r="AA561">
            <v>40.985472927000004</v>
          </cell>
          <cell r="AB561">
            <v>8.2980665504999997</v>
          </cell>
          <cell r="AC561">
            <v>40360</v>
          </cell>
          <cell r="AD561">
            <v>43525</v>
          </cell>
          <cell r="AE561" t="str">
            <v>SRV</v>
          </cell>
          <cell r="AF561" t="str">
            <v>patients</v>
          </cell>
          <cell r="AG561">
            <v>49.5</v>
          </cell>
          <cell r="AH561">
            <v>71.25</v>
          </cell>
          <cell r="AI561">
            <v>0.649448048</v>
          </cell>
          <cell r="AJ561">
            <v>0.32143946499999998</v>
          </cell>
          <cell r="AK561">
            <v>0.76040596599999999</v>
          </cell>
          <cell r="AL561">
            <v>0.94693012899999995</v>
          </cell>
          <cell r="AM561">
            <v>2</v>
          </cell>
          <cell r="AN561" t="str">
            <v>SFTY07</v>
          </cell>
          <cell r="AO561" t="str">
            <v>Contributory falls</v>
          </cell>
          <cell r="AP561" t="str">
            <v>https://www.hqsc.govt.nz/our-programmes/health-quality-evaluation/projects/quality-and-safety-markers/</v>
          </cell>
          <cell r="AQ561" t="str">
            <v>https://www.hqsc.govt.nz/our-programmes/reducing-harm-from-falls/</v>
          </cell>
          <cell r="AR561">
            <v>0</v>
          </cell>
          <cell r="AS561" t="str">
            <v>N</v>
          </cell>
          <cell r="AT561">
            <v>10.265761808000001</v>
          </cell>
          <cell r="AU561">
            <v>-1.9676952569999999</v>
          </cell>
          <cell r="AV561">
            <v>3.8718246258</v>
          </cell>
          <cell r="AW561">
            <v>10.440987848000001</v>
          </cell>
          <cell r="AX561">
            <v>20</v>
          </cell>
          <cell r="AY561">
            <v>-0.19</v>
          </cell>
          <cell r="AZ561" t="str">
            <v>Low</v>
          </cell>
          <cell r="BA561">
            <v>-0.19</v>
          </cell>
          <cell r="BB561">
            <v>-0.19</v>
          </cell>
          <cell r="BC561">
            <v>1.81</v>
          </cell>
          <cell r="BD561" t="str">
            <v>Better</v>
          </cell>
          <cell r="BE561">
            <v>1.1755009669000001</v>
          </cell>
          <cell r="BF561">
            <v>0.58180543169999999</v>
          </cell>
          <cell r="BG561">
            <v>1.3763347985000001</v>
          </cell>
          <cell r="BH561">
            <v>1.7139435334999999</v>
          </cell>
          <cell r="BI561">
            <v>1.1755009669000001</v>
          </cell>
          <cell r="BJ561">
            <v>1.3763347985000001</v>
          </cell>
          <cell r="BK561">
            <v>0.58180543169999999</v>
          </cell>
          <cell r="BL561">
            <v>1.7139435334999999</v>
          </cell>
          <cell r="BM561">
            <v>0.19</v>
          </cell>
          <cell r="BN561">
            <v>0.19</v>
          </cell>
          <cell r="BO561">
            <v>10.27</v>
          </cell>
          <cell r="BP561" t="str">
            <v>Better than national by 0.19 Z Score</v>
          </cell>
          <cell r="BQ561" t="str">
            <v>Measure NZ: 10.27</v>
          </cell>
          <cell r="BR561" t="str">
            <v>12-month average up to MAR2019</v>
          </cell>
          <cell r="BS561" t="str">
            <v>12-month average up to JUN2011</v>
          </cell>
          <cell r="BT561" t="str">
            <v>12-month average</v>
          </cell>
          <cell r="BU561">
            <v>43708</v>
          </cell>
        </row>
        <row r="562">
          <cell r="A562" t="str">
            <v>FNOFRate</v>
          </cell>
          <cell r="B562">
            <v>160</v>
          </cell>
          <cell r="C562">
            <v>43525</v>
          </cell>
          <cell r="D562" t="str">
            <v>Mth</v>
          </cell>
          <cell r="F562">
            <v>5195</v>
          </cell>
          <cell r="G562">
            <v>0</v>
          </cell>
          <cell r="H562">
            <v>0</v>
          </cell>
          <cell r="I562" t="str">
            <v>In hospital falls causing FNOF per 100,000 admissions</v>
          </cell>
          <cell r="J562" t="str">
            <v>SFTY</v>
          </cell>
          <cell r="K562" t="str">
            <v>Falls</v>
          </cell>
          <cell r="L562" t="str">
            <v>IHF</v>
          </cell>
          <cell r="N562" t="str">
            <v>O</v>
          </cell>
          <cell r="O562" t="str">
            <v>Rate</v>
          </cell>
          <cell r="P562" t="str">
            <v>Y</v>
          </cell>
          <cell r="Q562" t="str">
            <v>Y</v>
          </cell>
          <cell r="R562" t="str">
            <v>Southern DHB</v>
          </cell>
          <cell r="T562">
            <v>100000</v>
          </cell>
          <cell r="U562" t="str">
            <v>CUSUM</v>
          </cell>
          <cell r="W562" t="str">
            <v>Low</v>
          </cell>
          <cell r="X562">
            <v>10.265761808000001</v>
          </cell>
          <cell r="Y562" t="str">
            <v>Last12MAvg</v>
          </cell>
          <cell r="Z562" t="str">
            <v>Same</v>
          </cell>
          <cell r="AA562">
            <v>12.77519908</v>
          </cell>
          <cell r="AB562">
            <v>7.0303712035999997</v>
          </cell>
          <cell r="AC562">
            <v>40360</v>
          </cell>
          <cell r="AD562">
            <v>43525</v>
          </cell>
          <cell r="AE562" t="str">
            <v>SRV</v>
          </cell>
          <cell r="AF562" t="str">
            <v>patients</v>
          </cell>
          <cell r="AG562">
            <v>49.5</v>
          </cell>
          <cell r="AH562">
            <v>71.25</v>
          </cell>
          <cell r="AI562">
            <v>0.649448048</v>
          </cell>
          <cell r="AJ562">
            <v>0.32143946499999998</v>
          </cell>
          <cell r="AK562">
            <v>0.76040596599999999</v>
          </cell>
          <cell r="AL562">
            <v>0.94693012899999995</v>
          </cell>
          <cell r="AM562">
            <v>2</v>
          </cell>
          <cell r="AN562" t="str">
            <v>SFTY07</v>
          </cell>
          <cell r="AO562" t="str">
            <v>Contributory falls</v>
          </cell>
          <cell r="AP562" t="str">
            <v>https://www.hqsc.govt.nz/our-programmes/health-quality-evaluation/projects/quality-and-safety-markers/</v>
          </cell>
          <cell r="AQ562" t="str">
            <v>https://www.hqsc.govt.nz/our-programmes/reducing-harm-from-falls/</v>
          </cell>
          <cell r="AR562">
            <v>0</v>
          </cell>
          <cell r="AS562" t="str">
            <v>N</v>
          </cell>
          <cell r="AT562">
            <v>10.265761808000001</v>
          </cell>
          <cell r="AU562">
            <v>-3.235390604</v>
          </cell>
          <cell r="AV562">
            <v>10.467752362000001</v>
          </cell>
          <cell r="AW562">
            <v>10.440987848000001</v>
          </cell>
          <cell r="AX562">
            <v>20</v>
          </cell>
          <cell r="AY562">
            <v>-0.31</v>
          </cell>
          <cell r="AZ562" t="str">
            <v>Low</v>
          </cell>
          <cell r="BA562">
            <v>-0.31</v>
          </cell>
          <cell r="BB562">
            <v>-0.31</v>
          </cell>
          <cell r="BC562">
            <v>1.69</v>
          </cell>
          <cell r="BD562" t="str">
            <v>Better</v>
          </cell>
          <cell r="BE562">
            <v>1.0975672010999999</v>
          </cell>
          <cell r="BF562">
            <v>0.54323269590000001</v>
          </cell>
          <cell r="BG562">
            <v>1.2850860824999999</v>
          </cell>
          <cell r="BH562">
            <v>1.6003119180000001</v>
          </cell>
          <cell r="BI562">
            <v>1.0975672010999999</v>
          </cell>
          <cell r="BJ562">
            <v>1.2850860824999999</v>
          </cell>
          <cell r="BK562">
            <v>0.54323269590000001</v>
          </cell>
          <cell r="BL562">
            <v>1.6003119180000001</v>
          </cell>
          <cell r="BM562">
            <v>0.31</v>
          </cell>
          <cell r="BN562">
            <v>0.31</v>
          </cell>
          <cell r="BO562">
            <v>10.27</v>
          </cell>
          <cell r="BP562" t="str">
            <v>Better than national by 0.31 Z Score</v>
          </cell>
          <cell r="BQ562" t="str">
            <v>Measure NZ: 10.27</v>
          </cell>
          <cell r="BR562" t="str">
            <v>12-month average up to MAR2019</v>
          </cell>
          <cell r="BS562" t="str">
            <v>12-month average up to JUN2011</v>
          </cell>
          <cell r="BT562" t="str">
            <v>12-month average</v>
          </cell>
          <cell r="BU562">
            <v>43708</v>
          </cell>
        </row>
        <row r="563">
          <cell r="A563" t="str">
            <v>FNOFRate</v>
          </cell>
          <cell r="B563">
            <v>71</v>
          </cell>
          <cell r="C563">
            <v>43525</v>
          </cell>
          <cell r="D563" t="str">
            <v>Mth</v>
          </cell>
          <cell r="F563">
            <v>2386</v>
          </cell>
          <cell r="G563">
            <v>0</v>
          </cell>
          <cell r="H563">
            <v>0</v>
          </cell>
          <cell r="I563" t="str">
            <v>In hospital falls causing FNOF per 100,000 admissions</v>
          </cell>
          <cell r="J563" t="str">
            <v>SFTY</v>
          </cell>
          <cell r="K563" t="str">
            <v>Falls</v>
          </cell>
          <cell r="L563" t="str">
            <v>IHF</v>
          </cell>
          <cell r="N563" t="str">
            <v>O</v>
          </cell>
          <cell r="O563" t="str">
            <v>Rate</v>
          </cell>
          <cell r="P563" t="str">
            <v>Y</v>
          </cell>
          <cell r="Q563" t="str">
            <v>Y</v>
          </cell>
          <cell r="R563" t="str">
            <v>Taranaki DHB</v>
          </cell>
          <cell r="T563">
            <v>100000</v>
          </cell>
          <cell r="U563" t="str">
            <v>CUSUM</v>
          </cell>
          <cell r="W563" t="str">
            <v>Low</v>
          </cell>
          <cell r="X563">
            <v>10.265761808000001</v>
          </cell>
          <cell r="Y563" t="str">
            <v>Last12MAvg</v>
          </cell>
          <cell r="Z563" t="str">
            <v>Same</v>
          </cell>
          <cell r="AA563">
            <v>11.607661056</v>
          </cell>
          <cell r="AB563">
            <v>0</v>
          </cell>
          <cell r="AC563">
            <v>40360</v>
          </cell>
          <cell r="AD563">
            <v>43525</v>
          </cell>
          <cell r="AE563" t="str">
            <v>SRV</v>
          </cell>
          <cell r="AF563" t="str">
            <v>patients</v>
          </cell>
          <cell r="AG563">
            <v>49.5</v>
          </cell>
          <cell r="AH563">
            <v>71.25</v>
          </cell>
          <cell r="AI563">
            <v>0.649448048</v>
          </cell>
          <cell r="AJ563">
            <v>0.32143946499999998</v>
          </cell>
          <cell r="AK563">
            <v>0.76040596599999999</v>
          </cell>
          <cell r="AL563">
            <v>0.94693012899999995</v>
          </cell>
          <cell r="AM563">
            <v>2</v>
          </cell>
          <cell r="AN563" t="str">
            <v>SFTY07</v>
          </cell>
          <cell r="AO563" t="str">
            <v>Contributory falls</v>
          </cell>
          <cell r="AP563" t="str">
            <v>https://www.hqsc.govt.nz/our-programmes/health-quality-evaluation/projects/quality-and-safety-markers/</v>
          </cell>
          <cell r="AQ563" t="str">
            <v>https://www.hqsc.govt.nz/our-programmes/reducing-harm-from-falls/</v>
          </cell>
          <cell r="AR563">
            <v>0</v>
          </cell>
          <cell r="AS563" t="str">
            <v>Y</v>
          </cell>
          <cell r="AT563">
            <v>10.265761808000001</v>
          </cell>
          <cell r="AU563">
            <v>-10.265761810000001</v>
          </cell>
          <cell r="AV563">
            <v>105.38586549999999</v>
          </cell>
          <cell r="AW563">
            <v>10.440987848000001</v>
          </cell>
          <cell r="AX563">
            <v>20</v>
          </cell>
          <cell r="AY563">
            <v>-0.98</v>
          </cell>
          <cell r="AZ563" t="str">
            <v>Low</v>
          </cell>
          <cell r="BA563">
            <v>-0.98</v>
          </cell>
          <cell r="BB563">
            <v>-0.98</v>
          </cell>
          <cell r="BC563">
            <v>1.02</v>
          </cell>
          <cell r="BD563" t="str">
            <v>Better</v>
          </cell>
          <cell r="BE563">
            <v>0.66243700900000002</v>
          </cell>
          <cell r="BF563">
            <v>0.32786825429999999</v>
          </cell>
          <cell r="BG563">
            <v>0.77561408529999998</v>
          </cell>
          <cell r="BH563">
            <v>0.96586873159999997</v>
          </cell>
          <cell r="BI563">
            <v>0.66243700900000002</v>
          </cell>
          <cell r="BJ563">
            <v>0.77561408529999998</v>
          </cell>
          <cell r="BK563">
            <v>0.32786825429999999</v>
          </cell>
          <cell r="BL563">
            <v>0.96586873159999997</v>
          </cell>
          <cell r="BM563">
            <v>0.98</v>
          </cell>
          <cell r="BN563">
            <v>0.98</v>
          </cell>
          <cell r="BO563">
            <v>10.27</v>
          </cell>
          <cell r="BP563" t="str">
            <v>Better than national by 0.98 Z Score</v>
          </cell>
          <cell r="BQ563" t="str">
            <v>Measure NZ: 10.27</v>
          </cell>
          <cell r="BR563" t="str">
            <v>12-month average up to MAR2019</v>
          </cell>
          <cell r="BS563" t="str">
            <v>12-month average up to JUN2011</v>
          </cell>
          <cell r="BT563" t="str">
            <v>12-month average</v>
          </cell>
          <cell r="BU563">
            <v>43708</v>
          </cell>
        </row>
        <row r="564">
          <cell r="A564" t="str">
            <v>FNOFRate</v>
          </cell>
          <cell r="B564">
            <v>31</v>
          </cell>
          <cell r="C564">
            <v>43525</v>
          </cell>
          <cell r="D564" t="str">
            <v>Mth</v>
          </cell>
          <cell r="F564">
            <v>8237</v>
          </cell>
          <cell r="G564">
            <v>0</v>
          </cell>
          <cell r="H564">
            <v>0</v>
          </cell>
          <cell r="I564" t="str">
            <v>In hospital falls causing FNOF per 100,000 admissions</v>
          </cell>
          <cell r="J564" t="str">
            <v>SFTY</v>
          </cell>
          <cell r="K564" t="str">
            <v>Falls</v>
          </cell>
          <cell r="L564" t="str">
            <v>IHF</v>
          </cell>
          <cell r="N564" t="str">
            <v>O</v>
          </cell>
          <cell r="O564" t="str">
            <v>Rate</v>
          </cell>
          <cell r="P564" t="str">
            <v>Y</v>
          </cell>
          <cell r="Q564" t="str">
            <v>Y</v>
          </cell>
          <cell r="R564" t="str">
            <v>Waikato DHB</v>
          </cell>
          <cell r="T564">
            <v>100000</v>
          </cell>
          <cell r="U564" t="str">
            <v>CUSUM</v>
          </cell>
          <cell r="W564" t="str">
            <v>Low</v>
          </cell>
          <cell r="X564">
            <v>10.265761808000001</v>
          </cell>
          <cell r="Y564" t="str">
            <v>Last12MAvg</v>
          </cell>
          <cell r="Z564" t="str">
            <v>Same</v>
          </cell>
          <cell r="AA564">
            <v>12.387565637</v>
          </cell>
          <cell r="AB564">
            <v>11.857664902</v>
          </cell>
          <cell r="AC564">
            <v>40360</v>
          </cell>
          <cell r="AD564">
            <v>43525</v>
          </cell>
          <cell r="AE564" t="str">
            <v>SRV</v>
          </cell>
          <cell r="AF564" t="str">
            <v>patients</v>
          </cell>
          <cell r="AG564">
            <v>49.5</v>
          </cell>
          <cell r="AH564">
            <v>71.25</v>
          </cell>
          <cell r="AI564">
            <v>0.649448048</v>
          </cell>
          <cell r="AJ564">
            <v>0.32143946499999998</v>
          </cell>
          <cell r="AK564">
            <v>0.76040596599999999</v>
          </cell>
          <cell r="AL564">
            <v>0.94693012899999995</v>
          </cell>
          <cell r="AM564">
            <v>2</v>
          </cell>
          <cell r="AN564" t="str">
            <v>SFTY07</v>
          </cell>
          <cell r="AO564" t="str">
            <v>Contributory falls</v>
          </cell>
          <cell r="AP564" t="str">
            <v>https://www.hqsc.govt.nz/our-programmes/health-quality-evaluation/projects/quality-and-safety-markers/</v>
          </cell>
          <cell r="AQ564" t="str">
            <v>https://www.hqsc.govt.nz/our-programmes/reducing-harm-from-falls/</v>
          </cell>
          <cell r="AR564">
            <v>0</v>
          </cell>
          <cell r="AS564" t="str">
            <v>N</v>
          </cell>
          <cell r="AT564">
            <v>10.265761808000001</v>
          </cell>
          <cell r="AU564">
            <v>1.5919030945999999</v>
          </cell>
          <cell r="AV564">
            <v>2.5341554624999998</v>
          </cell>
          <cell r="AW564">
            <v>10.440987848000001</v>
          </cell>
          <cell r="AX564">
            <v>20</v>
          </cell>
          <cell r="AY564">
            <v>0.15</v>
          </cell>
          <cell r="AZ564" t="str">
            <v>Low</v>
          </cell>
          <cell r="BA564">
            <v>0.15</v>
          </cell>
          <cell r="BB564">
            <v>0.15</v>
          </cell>
          <cell r="BC564">
            <v>2.15</v>
          </cell>
          <cell r="BD564" t="str">
            <v>Worse</v>
          </cell>
          <cell r="BE564">
            <v>1.3963133031999999</v>
          </cell>
          <cell r="BF564">
            <v>0.69109484980000002</v>
          </cell>
          <cell r="BG564">
            <v>1.6348728268999999</v>
          </cell>
          <cell r="BH564">
            <v>2.0358997774000001</v>
          </cell>
          <cell r="BI564">
            <v>1.3963133031999999</v>
          </cell>
          <cell r="BJ564">
            <v>1.6348728268999999</v>
          </cell>
          <cell r="BK564">
            <v>0.69109484980000002</v>
          </cell>
          <cell r="BL564">
            <v>2.0358997774000001</v>
          </cell>
          <cell r="BM564">
            <v>0.15</v>
          </cell>
          <cell r="BN564">
            <v>0.15</v>
          </cell>
          <cell r="BO564">
            <v>10.27</v>
          </cell>
          <cell r="BP564" t="str">
            <v>Worse than national by 0.15 Z Score</v>
          </cell>
          <cell r="BQ564" t="str">
            <v>Measure NZ: 10.27</v>
          </cell>
          <cell r="BR564" t="str">
            <v>12-month average up to MAR2019</v>
          </cell>
          <cell r="BS564" t="str">
            <v>12-month average up to JUN2011</v>
          </cell>
          <cell r="BT564" t="str">
            <v>12-month average</v>
          </cell>
          <cell r="BU564">
            <v>43708</v>
          </cell>
        </row>
        <row r="565">
          <cell r="A565" t="str">
            <v>FNOFRate</v>
          </cell>
          <cell r="B565">
            <v>93</v>
          </cell>
          <cell r="C565">
            <v>43525</v>
          </cell>
          <cell r="D565" t="str">
            <v>Mth</v>
          </cell>
          <cell r="F565">
            <v>706</v>
          </cell>
          <cell r="G565">
            <v>1</v>
          </cell>
          <cell r="H565">
            <v>141.64305949000001</v>
          </cell>
          <cell r="I565" t="str">
            <v>In hospital falls causing FNOF per 100,000 admissions</v>
          </cell>
          <cell r="J565" t="str">
            <v>SFTY</v>
          </cell>
          <cell r="K565" t="str">
            <v>Falls</v>
          </cell>
          <cell r="L565" t="str">
            <v>IHF</v>
          </cell>
          <cell r="N565" t="str">
            <v>O</v>
          </cell>
          <cell r="O565" t="str">
            <v>Rate</v>
          </cell>
          <cell r="P565" t="str">
            <v>Y</v>
          </cell>
          <cell r="Q565" t="str">
            <v>Y</v>
          </cell>
          <cell r="R565" t="str">
            <v>Wairarapa DHB</v>
          </cell>
          <cell r="T565">
            <v>100000</v>
          </cell>
          <cell r="U565" t="str">
            <v>CUSUM</v>
          </cell>
          <cell r="W565" t="str">
            <v>Low</v>
          </cell>
          <cell r="X565">
            <v>10.265761808000001</v>
          </cell>
          <cell r="Y565" t="str">
            <v>Last12MAvg</v>
          </cell>
          <cell r="Z565" t="str">
            <v>Worse</v>
          </cell>
          <cell r="AA565">
            <v>7.5323892738999998</v>
          </cell>
          <cell r="AB565">
            <v>11.295606009</v>
          </cell>
          <cell r="AC565">
            <v>40360</v>
          </cell>
          <cell r="AD565">
            <v>43525</v>
          </cell>
          <cell r="AE565" t="str">
            <v>SRV</v>
          </cell>
          <cell r="AF565" t="str">
            <v>patients</v>
          </cell>
          <cell r="AG565">
            <v>49.5</v>
          </cell>
          <cell r="AH565">
            <v>71.25</v>
          </cell>
          <cell r="AI565">
            <v>0.649448048</v>
          </cell>
          <cell r="AJ565">
            <v>0.32143946499999998</v>
          </cell>
          <cell r="AK565">
            <v>0.76040596599999999</v>
          </cell>
          <cell r="AL565">
            <v>0.94693012899999995</v>
          </cell>
          <cell r="AM565">
            <v>2</v>
          </cell>
          <cell r="AN565" t="str">
            <v>SFTY07</v>
          </cell>
          <cell r="AO565" t="str">
            <v>Contributory falls</v>
          </cell>
          <cell r="AP565" t="str">
            <v>https://www.hqsc.govt.nz/our-programmes/health-quality-evaluation/projects/quality-and-safety-markers/</v>
          </cell>
          <cell r="AQ565" t="str">
            <v>https://www.hqsc.govt.nz/our-programmes/reducing-harm-from-falls/</v>
          </cell>
          <cell r="AR565">
            <v>0</v>
          </cell>
          <cell r="AS565" t="str">
            <v>N</v>
          </cell>
          <cell r="AT565">
            <v>10.265761808000001</v>
          </cell>
          <cell r="AU565">
            <v>1.0298442014</v>
          </cell>
          <cell r="AV565">
            <v>1.0605790792000001</v>
          </cell>
          <cell r="AW565">
            <v>10.440987848000001</v>
          </cell>
          <cell r="AX565">
            <v>20</v>
          </cell>
          <cell r="AY565">
            <v>0.1</v>
          </cell>
          <cell r="AZ565" t="str">
            <v>Low</v>
          </cell>
          <cell r="BA565">
            <v>0.1</v>
          </cell>
          <cell r="BB565">
            <v>0.1</v>
          </cell>
          <cell r="BC565">
            <v>2.1</v>
          </cell>
          <cell r="BD565" t="str">
            <v>Worse</v>
          </cell>
          <cell r="BE565">
            <v>1.3638409008000001</v>
          </cell>
          <cell r="BF565">
            <v>0.67502287650000004</v>
          </cell>
          <cell r="BG565">
            <v>1.5968525285999999</v>
          </cell>
          <cell r="BH565">
            <v>1.9885532709</v>
          </cell>
          <cell r="BI565">
            <v>1.3638409008000001</v>
          </cell>
          <cell r="BJ565">
            <v>1.5968525285999999</v>
          </cell>
          <cell r="BK565">
            <v>0.67502287650000004</v>
          </cell>
          <cell r="BL565">
            <v>1.9885532709</v>
          </cell>
          <cell r="BM565">
            <v>0.1</v>
          </cell>
          <cell r="BN565">
            <v>0.1</v>
          </cell>
          <cell r="BO565">
            <v>10.27</v>
          </cell>
          <cell r="BP565" t="str">
            <v>Worse than national by 0.10 Z Score</v>
          </cell>
          <cell r="BQ565" t="str">
            <v>Measure NZ: 10.27</v>
          </cell>
          <cell r="BR565" t="str">
            <v>12-month average up to MAR2019</v>
          </cell>
          <cell r="BS565" t="str">
            <v>12-month average up to JUN2011</v>
          </cell>
          <cell r="BT565" t="str">
            <v>12-month average</v>
          </cell>
          <cell r="BU565">
            <v>43708</v>
          </cell>
        </row>
        <row r="566">
          <cell r="A566" t="str">
            <v>FNOFRate</v>
          </cell>
          <cell r="B566">
            <v>21</v>
          </cell>
          <cell r="C566">
            <v>43525</v>
          </cell>
          <cell r="D566" t="str">
            <v>Mth</v>
          </cell>
          <cell r="F566">
            <v>9053</v>
          </cell>
          <cell r="G566">
            <v>0</v>
          </cell>
          <cell r="H566">
            <v>0</v>
          </cell>
          <cell r="I566" t="str">
            <v>In hospital falls causing FNOF per 100,000 admissions</v>
          </cell>
          <cell r="J566" t="str">
            <v>SFTY</v>
          </cell>
          <cell r="K566" t="str">
            <v>Falls</v>
          </cell>
          <cell r="L566" t="str">
            <v>IHF</v>
          </cell>
          <cell r="N566" t="str">
            <v>O</v>
          </cell>
          <cell r="O566" t="str">
            <v>Rate</v>
          </cell>
          <cell r="P566" t="str">
            <v>Y</v>
          </cell>
          <cell r="Q566" t="str">
            <v>Y</v>
          </cell>
          <cell r="R566" t="str">
            <v>Waitemata DHB</v>
          </cell>
          <cell r="T566">
            <v>100000</v>
          </cell>
          <cell r="U566" t="str">
            <v>CUSUM</v>
          </cell>
          <cell r="W566" t="str">
            <v>Low</v>
          </cell>
          <cell r="X566">
            <v>10.265761808000001</v>
          </cell>
          <cell r="Y566" t="str">
            <v>Last12MAvg</v>
          </cell>
          <cell r="Z566" t="str">
            <v>Same</v>
          </cell>
          <cell r="AA566">
            <v>14.404410369000001</v>
          </cell>
          <cell r="AB566">
            <v>16.409583197</v>
          </cell>
          <cell r="AC566">
            <v>40360</v>
          </cell>
          <cell r="AD566">
            <v>43525</v>
          </cell>
          <cell r="AE566" t="str">
            <v>SRV</v>
          </cell>
          <cell r="AF566" t="str">
            <v>patients</v>
          </cell>
          <cell r="AG566">
            <v>49.5</v>
          </cell>
          <cell r="AH566">
            <v>71.25</v>
          </cell>
          <cell r="AI566">
            <v>0.649448048</v>
          </cell>
          <cell r="AJ566">
            <v>0.32143946499999998</v>
          </cell>
          <cell r="AK566">
            <v>0.76040596599999999</v>
          </cell>
          <cell r="AL566">
            <v>0.94693012899999995</v>
          </cell>
          <cell r="AM566">
            <v>2</v>
          </cell>
          <cell r="AN566" t="str">
            <v>SFTY07</v>
          </cell>
          <cell r="AO566" t="str">
            <v>Contributory falls</v>
          </cell>
          <cell r="AP566" t="str">
            <v>https://www.hqsc.govt.nz/our-programmes/health-quality-evaluation/projects/quality-and-safety-markers/</v>
          </cell>
          <cell r="AQ566" t="str">
            <v>https://www.hqsc.govt.nz/our-programmes/reducing-harm-from-falls/</v>
          </cell>
          <cell r="AR566">
            <v>0</v>
          </cell>
          <cell r="AS566" t="str">
            <v>N</v>
          </cell>
          <cell r="AT566">
            <v>10.265761808000001</v>
          </cell>
          <cell r="AU566">
            <v>6.1438213888000002</v>
          </cell>
          <cell r="AV566">
            <v>37.746541256999997</v>
          </cell>
          <cell r="AW566">
            <v>10.440987848000001</v>
          </cell>
          <cell r="AX566">
            <v>20</v>
          </cell>
          <cell r="AY566">
            <v>0.59</v>
          </cell>
          <cell r="AZ566" t="str">
            <v>Low</v>
          </cell>
          <cell r="BA566">
            <v>0.59</v>
          </cell>
          <cell r="BB566">
            <v>0.59</v>
          </cell>
          <cell r="BC566">
            <v>2.59</v>
          </cell>
          <cell r="BD566" t="str">
            <v>Worse</v>
          </cell>
          <cell r="BE566">
            <v>1.6820704443000001</v>
          </cell>
          <cell r="BF566">
            <v>0.83252821440000002</v>
          </cell>
          <cell r="BG566">
            <v>1.9694514518999999</v>
          </cell>
          <cell r="BH566">
            <v>2.4525490341</v>
          </cell>
          <cell r="BI566">
            <v>1.6820704443000001</v>
          </cell>
          <cell r="BJ566">
            <v>1.9694514518999999</v>
          </cell>
          <cell r="BK566">
            <v>0.83252821440000002</v>
          </cell>
          <cell r="BL566">
            <v>2.4525490341</v>
          </cell>
          <cell r="BM566">
            <v>0.59</v>
          </cell>
          <cell r="BN566">
            <v>0.59</v>
          </cell>
          <cell r="BO566">
            <v>10.27</v>
          </cell>
          <cell r="BP566" t="str">
            <v>Worse than national by 0.59 Z Score</v>
          </cell>
          <cell r="BQ566" t="str">
            <v>Measure NZ: 10.27</v>
          </cell>
          <cell r="BR566" t="str">
            <v>12-month average up to MAR2019</v>
          </cell>
          <cell r="BS566" t="str">
            <v>12-month average up to JUN2011</v>
          </cell>
          <cell r="BT566" t="str">
            <v>12-month average</v>
          </cell>
          <cell r="BU566">
            <v>43708</v>
          </cell>
        </row>
        <row r="567">
          <cell r="A567" t="str">
            <v>FNOFRate</v>
          </cell>
          <cell r="B567">
            <v>111</v>
          </cell>
          <cell r="C567">
            <v>43525</v>
          </cell>
          <cell r="D567" t="str">
            <v>Mth</v>
          </cell>
          <cell r="F567">
            <v>522</v>
          </cell>
          <cell r="G567">
            <v>1</v>
          </cell>
          <cell r="H567">
            <v>191.57088123</v>
          </cell>
          <cell r="I567" t="str">
            <v>In hospital falls causing FNOF per 100,000 admissions</v>
          </cell>
          <cell r="J567" t="str">
            <v>SFTY</v>
          </cell>
          <cell r="K567" t="str">
            <v>Falls</v>
          </cell>
          <cell r="L567" t="str">
            <v>IHF</v>
          </cell>
          <cell r="N567" t="str">
            <v>O</v>
          </cell>
          <cell r="O567" t="str">
            <v>Rate</v>
          </cell>
          <cell r="P567" t="str">
            <v>Y</v>
          </cell>
          <cell r="Q567" t="str">
            <v>Y</v>
          </cell>
          <cell r="R567" t="str">
            <v>West Coast DHB</v>
          </cell>
          <cell r="T567">
            <v>100000</v>
          </cell>
          <cell r="U567" t="str">
            <v>CUSUM</v>
          </cell>
          <cell r="W567" t="str">
            <v>Low</v>
          </cell>
          <cell r="X567">
            <v>10.265761808000001</v>
          </cell>
          <cell r="Y567" t="str">
            <v>Last12MAvg</v>
          </cell>
          <cell r="Z567" t="str">
            <v>Same</v>
          </cell>
          <cell r="AA567">
            <v>19.443904335999999</v>
          </cell>
          <cell r="AB567">
            <v>48.278081751000002</v>
          </cell>
          <cell r="AC567">
            <v>40360</v>
          </cell>
          <cell r="AD567">
            <v>43525</v>
          </cell>
          <cell r="AE567" t="str">
            <v>SRV</v>
          </cell>
          <cell r="AF567" t="str">
            <v>patients</v>
          </cell>
          <cell r="AG567">
            <v>49.5</v>
          </cell>
          <cell r="AH567">
            <v>71.25</v>
          </cell>
          <cell r="AI567">
            <v>0.649448048</v>
          </cell>
          <cell r="AJ567">
            <v>0.32143946499999998</v>
          </cell>
          <cell r="AK567">
            <v>0.76040596599999999</v>
          </cell>
          <cell r="AL567">
            <v>0.94693012899999995</v>
          </cell>
          <cell r="AM567">
            <v>2</v>
          </cell>
          <cell r="AN567" t="str">
            <v>SFTY07</v>
          </cell>
          <cell r="AO567" t="str">
            <v>Contributory falls</v>
          </cell>
          <cell r="AP567" t="str">
            <v>https://www.hqsc.govt.nz/our-programmes/health-quality-evaluation/projects/quality-and-safety-markers/</v>
          </cell>
          <cell r="AQ567" t="str">
            <v>https://www.hqsc.govt.nz/our-programmes/reducing-harm-from-falls/</v>
          </cell>
          <cell r="AR567">
            <v>0</v>
          </cell>
          <cell r="AS567" t="str">
            <v>N</v>
          </cell>
          <cell r="AT567">
            <v>10.265761808000001</v>
          </cell>
          <cell r="AU567">
            <v>38.012319943000001</v>
          </cell>
          <cell r="AV567">
            <v>1444.9364674999999</v>
          </cell>
          <cell r="AW567">
            <v>10.440987848000001</v>
          </cell>
          <cell r="AX567">
            <v>20</v>
          </cell>
          <cell r="AY567">
            <v>3.64</v>
          </cell>
          <cell r="AZ567" t="str">
            <v>Low</v>
          </cell>
          <cell r="BA567">
            <v>3.64</v>
          </cell>
          <cell r="BB567">
            <v>3.64</v>
          </cell>
          <cell r="BC567">
            <v>4.32</v>
          </cell>
          <cell r="BD567" t="str">
            <v>Worse</v>
          </cell>
          <cell r="BE567">
            <v>2.8056155673999998</v>
          </cell>
          <cell r="BF567">
            <v>1.3886184887999999</v>
          </cell>
          <cell r="BG567">
            <v>3.2849537730999998</v>
          </cell>
          <cell r="BH567">
            <v>4.0907381572999997</v>
          </cell>
          <cell r="BI567">
            <v>2.8056155673999998</v>
          </cell>
          <cell r="BJ567">
            <v>3.2849537730999998</v>
          </cell>
          <cell r="BK567">
            <v>1.3886184887999999</v>
          </cell>
          <cell r="BL567">
            <v>4.0907381572999997</v>
          </cell>
          <cell r="BM567">
            <v>3.64</v>
          </cell>
          <cell r="BN567">
            <v>3.64</v>
          </cell>
          <cell r="BO567">
            <v>10.27</v>
          </cell>
          <cell r="BP567" t="str">
            <v>Worse than national by 3.64 Z Score</v>
          </cell>
          <cell r="BQ567" t="str">
            <v>Measure NZ: 10.27</v>
          </cell>
          <cell r="BR567" t="str">
            <v>12-month average up to MAR2019</v>
          </cell>
          <cell r="BS567" t="str">
            <v>12-month average up to JUN2011</v>
          </cell>
          <cell r="BT567" t="str">
            <v>12-month average</v>
          </cell>
          <cell r="BU567">
            <v>43708</v>
          </cell>
        </row>
        <row r="568">
          <cell r="A568" t="str">
            <v>FNOFRate</v>
          </cell>
          <cell r="B568">
            <v>82</v>
          </cell>
          <cell r="C568">
            <v>43525</v>
          </cell>
          <cell r="D568" t="str">
            <v>Mth</v>
          </cell>
          <cell r="F568">
            <v>1242</v>
          </cell>
          <cell r="G568">
            <v>0</v>
          </cell>
          <cell r="H568">
            <v>0</v>
          </cell>
          <cell r="I568" t="str">
            <v>In hospital falls causing FNOF per 100,000 admissions</v>
          </cell>
          <cell r="J568" t="str">
            <v>SFTY</v>
          </cell>
          <cell r="K568" t="str">
            <v>Falls</v>
          </cell>
          <cell r="L568" t="str">
            <v>IHF</v>
          </cell>
          <cell r="N568" t="str">
            <v>O</v>
          </cell>
          <cell r="O568" t="str">
            <v>Rate</v>
          </cell>
          <cell r="P568" t="str">
            <v>Y</v>
          </cell>
          <cell r="Q568" t="str">
            <v>Y</v>
          </cell>
          <cell r="R568" t="str">
            <v>Whanganui DHB</v>
          </cell>
          <cell r="T568">
            <v>100000</v>
          </cell>
          <cell r="U568" t="str">
            <v>CUSUM</v>
          </cell>
          <cell r="W568" t="str">
            <v>Low</v>
          </cell>
          <cell r="X568">
            <v>10.265761808000001</v>
          </cell>
          <cell r="Y568" t="str">
            <v>Last12MAvg</v>
          </cell>
          <cell r="Z568" t="str">
            <v>Better</v>
          </cell>
          <cell r="AA568">
            <v>14.619348708</v>
          </cell>
          <cell r="AB568">
            <v>0</v>
          </cell>
          <cell r="AC568">
            <v>40360</v>
          </cell>
          <cell r="AD568">
            <v>43525</v>
          </cell>
          <cell r="AE568" t="str">
            <v>SRV</v>
          </cell>
          <cell r="AF568" t="str">
            <v>patients</v>
          </cell>
          <cell r="AG568">
            <v>49.5</v>
          </cell>
          <cell r="AH568">
            <v>71.25</v>
          </cell>
          <cell r="AI568">
            <v>0.649448048</v>
          </cell>
          <cell r="AJ568">
            <v>0.32143946499999998</v>
          </cell>
          <cell r="AK568">
            <v>0.76040596599999999</v>
          </cell>
          <cell r="AL568">
            <v>0.94693012899999995</v>
          </cell>
          <cell r="AM568">
            <v>2</v>
          </cell>
          <cell r="AN568" t="str">
            <v>SFTY07</v>
          </cell>
          <cell r="AO568" t="str">
            <v>Contributory falls</v>
          </cell>
          <cell r="AP568" t="str">
            <v>https://www.hqsc.govt.nz/our-programmes/health-quality-evaluation/projects/quality-and-safety-markers/</v>
          </cell>
          <cell r="AQ568" t="str">
            <v>https://www.hqsc.govt.nz/our-programmes/reducing-harm-from-falls/</v>
          </cell>
          <cell r="AR568">
            <v>0</v>
          </cell>
          <cell r="AS568" t="str">
            <v>Y</v>
          </cell>
          <cell r="AT568">
            <v>10.265761808000001</v>
          </cell>
          <cell r="AU568">
            <v>-10.265761810000001</v>
          </cell>
          <cell r="AV568">
            <v>105.38586549999999</v>
          </cell>
          <cell r="AW568">
            <v>10.440987848000001</v>
          </cell>
          <cell r="AX568">
            <v>20</v>
          </cell>
          <cell r="AY568">
            <v>-0.98</v>
          </cell>
          <cell r="AZ568" t="str">
            <v>Low</v>
          </cell>
          <cell r="BA568">
            <v>-0.98</v>
          </cell>
          <cell r="BB568">
            <v>-0.98</v>
          </cell>
          <cell r="BC568">
            <v>1.02</v>
          </cell>
          <cell r="BD568" t="str">
            <v>Better</v>
          </cell>
          <cell r="BE568">
            <v>0.66243700900000002</v>
          </cell>
          <cell r="BF568">
            <v>0.32786825429999999</v>
          </cell>
          <cell r="BG568">
            <v>0.77561408529999998</v>
          </cell>
          <cell r="BH568">
            <v>0.96586873159999997</v>
          </cell>
          <cell r="BI568">
            <v>0.66243700900000002</v>
          </cell>
          <cell r="BJ568">
            <v>0.77561408529999998</v>
          </cell>
          <cell r="BK568">
            <v>0.32786825429999999</v>
          </cell>
          <cell r="BL568">
            <v>0.96586873159999997</v>
          </cell>
          <cell r="BM568">
            <v>0.98</v>
          </cell>
          <cell r="BN568">
            <v>0.98</v>
          </cell>
          <cell r="BO568">
            <v>10.27</v>
          </cell>
          <cell r="BP568" t="str">
            <v>Better than national by 0.98 Z Score</v>
          </cell>
          <cell r="BQ568" t="str">
            <v>Measure NZ: 10.27</v>
          </cell>
          <cell r="BR568" t="str">
            <v>12-month average up to MAR2019</v>
          </cell>
          <cell r="BS568" t="str">
            <v>12-month average up to JUN2011</v>
          </cell>
          <cell r="BT568" t="str">
            <v>12-month average</v>
          </cell>
          <cell r="BU568">
            <v>43708</v>
          </cell>
        </row>
        <row r="569">
          <cell r="A569" t="str">
            <v>FallFractureAdm75Plus</v>
          </cell>
          <cell r="B569">
            <v>22</v>
          </cell>
          <cell r="C569">
            <v>43466</v>
          </cell>
          <cell r="D569" t="str">
            <v>Qrt</v>
          </cell>
          <cell r="F569">
            <v>25550</v>
          </cell>
          <cell r="G569">
            <v>190</v>
          </cell>
          <cell r="H569">
            <v>7.4363992172</v>
          </cell>
          <cell r="I569" t="str">
            <v>Falls Fracture Admissions for people aged 75+</v>
          </cell>
          <cell r="J569" t="str">
            <v>SFTY</v>
          </cell>
          <cell r="K569" t="str">
            <v>Falls</v>
          </cell>
          <cell r="N569" t="str">
            <v>p</v>
          </cell>
          <cell r="O569" t="str">
            <v>Rate</v>
          </cell>
          <cell r="P569" t="str">
            <v>Y</v>
          </cell>
          <cell r="Q569" t="str">
            <v>Y</v>
          </cell>
          <cell r="R569" t="str">
            <v>Auckland DHB</v>
          </cell>
          <cell r="T569">
            <v>1000</v>
          </cell>
          <cell r="U569" t="str">
            <v>TS</v>
          </cell>
          <cell r="V569">
            <v>0</v>
          </cell>
          <cell r="W569" t="str">
            <v>Low</v>
          </cell>
          <cell r="X569">
            <v>6.0089259696999999</v>
          </cell>
          <cell r="Y569" t="str">
            <v>LastPeriod</v>
          </cell>
          <cell r="Z569" t="str">
            <v>Better</v>
          </cell>
          <cell r="AA569">
            <v>9.1197868633999999</v>
          </cell>
          <cell r="AB569">
            <v>7.4363992172</v>
          </cell>
          <cell r="AC569">
            <v>41091</v>
          </cell>
          <cell r="AD569">
            <v>43466</v>
          </cell>
          <cell r="AE569" t="str">
            <v>Dom</v>
          </cell>
          <cell r="AF569" t="str">
            <v>admissions</v>
          </cell>
          <cell r="AG569">
            <v>31.5</v>
          </cell>
          <cell r="AH569">
            <v>63.75</v>
          </cell>
          <cell r="AI569">
            <v>0.85264016399999998</v>
          </cell>
          <cell r="AJ569">
            <v>0.44228868999999998</v>
          </cell>
          <cell r="AK569">
            <v>0.52249856500000003</v>
          </cell>
          <cell r="AL569">
            <v>0.896872742</v>
          </cell>
          <cell r="AM569">
            <v>2.1</v>
          </cell>
          <cell r="AN569" t="str">
            <v>SFTY64</v>
          </cell>
          <cell r="AO569" t="str">
            <v>Contributory falls</v>
          </cell>
          <cell r="AP569" t="str">
            <v>https://www.livestronger.org.nz/home/health-sector-information-and-dashboard/falls-and-fractures-outcomes-dashboard/</v>
          </cell>
          <cell r="AQ569" t="str">
            <v>https://www.livestronger.org.nz/</v>
          </cell>
          <cell r="AR569">
            <v>0</v>
          </cell>
          <cell r="AS569" t="str">
            <v>N</v>
          </cell>
          <cell r="AT569">
            <v>6.0089259696999999</v>
          </cell>
          <cell r="AU569">
            <v>1.4274732476000001</v>
          </cell>
          <cell r="AV569">
            <v>2.0376798725</v>
          </cell>
          <cell r="AW569">
            <v>0.72214159860000005</v>
          </cell>
          <cell r="AX569">
            <v>20</v>
          </cell>
          <cell r="AY569">
            <v>1.98</v>
          </cell>
          <cell r="AZ569" t="str">
            <v>Low</v>
          </cell>
          <cell r="BA569">
            <v>1.98</v>
          </cell>
          <cell r="BB569">
            <v>1.98</v>
          </cell>
          <cell r="BC569">
            <v>3.49</v>
          </cell>
          <cell r="BD569" t="str">
            <v>Worse</v>
          </cell>
          <cell r="BE569">
            <v>2.9757141724</v>
          </cell>
          <cell r="BF569">
            <v>1.5435875281</v>
          </cell>
          <cell r="BG569">
            <v>1.8235199919</v>
          </cell>
          <cell r="BH569">
            <v>3.1300858695999998</v>
          </cell>
          <cell r="BI569">
            <v>2.9757141724</v>
          </cell>
          <cell r="BJ569">
            <v>1.8235199919</v>
          </cell>
          <cell r="BK569">
            <v>1.5435875281</v>
          </cell>
          <cell r="BL569">
            <v>3.1300858695999998</v>
          </cell>
          <cell r="BM569">
            <v>1.98</v>
          </cell>
          <cell r="BN569">
            <v>1.98</v>
          </cell>
          <cell r="BO569">
            <v>6.01</v>
          </cell>
          <cell r="BP569" t="str">
            <v>Worse than national by 1.98 Z Score</v>
          </cell>
          <cell r="BQ569" t="str">
            <v>Measure NZ: 6.01</v>
          </cell>
          <cell r="BR569" t="str">
            <v>Quarterly report of quarter JAN-MAR2019</v>
          </cell>
          <cell r="BS569" t="str">
            <v>Quarterly report of quarter JUL-SEP2012</v>
          </cell>
          <cell r="BT569" t="str">
            <v>Quarterly report</v>
          </cell>
          <cell r="BU569">
            <v>43708</v>
          </cell>
        </row>
        <row r="570">
          <cell r="A570" t="str">
            <v>FallFractureAdm75Plus</v>
          </cell>
          <cell r="B570">
            <v>47</v>
          </cell>
          <cell r="C570">
            <v>43466</v>
          </cell>
          <cell r="D570" t="str">
            <v>Qrt</v>
          </cell>
          <cell r="F570">
            <v>21230</v>
          </cell>
          <cell r="G570">
            <v>127</v>
          </cell>
          <cell r="H570">
            <v>5.9821008007999996</v>
          </cell>
          <cell r="I570" t="str">
            <v>Falls Fracture Admissions for people aged 75+</v>
          </cell>
          <cell r="J570" t="str">
            <v>SFTY</v>
          </cell>
          <cell r="K570" t="str">
            <v>Falls</v>
          </cell>
          <cell r="N570" t="str">
            <v>p</v>
          </cell>
          <cell r="O570" t="str">
            <v>Rate</v>
          </cell>
          <cell r="P570" t="str">
            <v>Y</v>
          </cell>
          <cell r="Q570" t="str">
            <v>Y</v>
          </cell>
          <cell r="R570" t="str">
            <v>Bay of Plenty DHB</v>
          </cell>
          <cell r="T570">
            <v>1000</v>
          </cell>
          <cell r="U570" t="str">
            <v>TS</v>
          </cell>
          <cell r="V570">
            <v>0</v>
          </cell>
          <cell r="W570" t="str">
            <v>Low</v>
          </cell>
          <cell r="X570">
            <v>6.0089259696999999</v>
          </cell>
          <cell r="Y570" t="str">
            <v>LastPeriod</v>
          </cell>
          <cell r="Z570" t="str">
            <v>Better</v>
          </cell>
          <cell r="AA570">
            <v>6.2567544507999999</v>
          </cell>
          <cell r="AB570">
            <v>5.9821008007999996</v>
          </cell>
          <cell r="AC570">
            <v>41091</v>
          </cell>
          <cell r="AD570">
            <v>43466</v>
          </cell>
          <cell r="AE570" t="str">
            <v>Dom</v>
          </cell>
          <cell r="AF570" t="str">
            <v>admissions</v>
          </cell>
          <cell r="AG570">
            <v>31.5</v>
          </cell>
          <cell r="AH570">
            <v>63.75</v>
          </cell>
          <cell r="AI570">
            <v>0.85264016399999998</v>
          </cell>
          <cell r="AJ570">
            <v>0.44228868999999998</v>
          </cell>
          <cell r="AK570">
            <v>0.52249856500000003</v>
          </cell>
          <cell r="AL570">
            <v>0.896872742</v>
          </cell>
          <cell r="AM570">
            <v>2.1</v>
          </cell>
          <cell r="AN570" t="str">
            <v>SFTY64</v>
          </cell>
          <cell r="AO570" t="str">
            <v>Contributory falls</v>
          </cell>
          <cell r="AP570" t="str">
            <v>https://www.livestronger.org.nz/home/health-sector-information-and-dashboard/falls-and-fractures-outcomes-dashboard/</v>
          </cell>
          <cell r="AQ570" t="str">
            <v>https://www.livestronger.org.nz/</v>
          </cell>
          <cell r="AR570">
            <v>0</v>
          </cell>
          <cell r="AS570" t="str">
            <v>N</v>
          </cell>
          <cell r="AT570">
            <v>6.0089259696999999</v>
          </cell>
          <cell r="AU570">
            <v>-2.6825168999999999E-2</v>
          </cell>
          <cell r="AV570">
            <v>7.1958969999999999E-4</v>
          </cell>
          <cell r="AW570">
            <v>0.72214159860000005</v>
          </cell>
          <cell r="AX570">
            <v>20</v>
          </cell>
          <cell r="AY570">
            <v>-0.04</v>
          </cell>
          <cell r="AZ570" t="str">
            <v>Low</v>
          </cell>
          <cell r="BA570">
            <v>-0.04</v>
          </cell>
          <cell r="BB570">
            <v>-0.04</v>
          </cell>
          <cell r="BC570">
            <v>1.96</v>
          </cell>
          <cell r="BD570" t="str">
            <v>Better</v>
          </cell>
          <cell r="BE570">
            <v>1.6711747213999999</v>
          </cell>
          <cell r="BF570">
            <v>0.86688583239999994</v>
          </cell>
          <cell r="BG570">
            <v>1.0240971874</v>
          </cell>
          <cell r="BH570">
            <v>1.7578705743</v>
          </cell>
          <cell r="BI570">
            <v>1.6711747213999999</v>
          </cell>
          <cell r="BJ570">
            <v>1.0240971874</v>
          </cell>
          <cell r="BK570">
            <v>0.86688583239999994</v>
          </cell>
          <cell r="BL570">
            <v>1.7578705743</v>
          </cell>
          <cell r="BM570">
            <v>0.04</v>
          </cell>
          <cell r="BN570">
            <v>0.04</v>
          </cell>
          <cell r="BO570">
            <v>6.01</v>
          </cell>
          <cell r="BP570" t="str">
            <v>Better than national by 0.04 Z Score</v>
          </cell>
          <cell r="BQ570" t="str">
            <v>Measure NZ: 6.01</v>
          </cell>
          <cell r="BR570" t="str">
            <v>Quarterly report of quarter JAN-MAR2019</v>
          </cell>
          <cell r="BS570" t="str">
            <v>Quarterly report of quarter JUL-SEP2012</v>
          </cell>
          <cell r="BT570" t="str">
            <v>Quarterly report</v>
          </cell>
          <cell r="BU570">
            <v>43708</v>
          </cell>
        </row>
        <row r="571">
          <cell r="A571" t="str">
            <v>FallFractureAdm75Plus</v>
          </cell>
          <cell r="B571">
            <v>121</v>
          </cell>
          <cell r="C571">
            <v>43466</v>
          </cell>
          <cell r="D571" t="str">
            <v>Qrt</v>
          </cell>
          <cell r="F571">
            <v>38800</v>
          </cell>
          <cell r="G571">
            <v>192</v>
          </cell>
          <cell r="H571">
            <v>4.9484536082000004</v>
          </cell>
          <cell r="I571" t="str">
            <v>Falls Fracture Admissions for people aged 75+</v>
          </cell>
          <cell r="J571" t="str">
            <v>SFTY</v>
          </cell>
          <cell r="K571" t="str">
            <v>Falls</v>
          </cell>
          <cell r="N571" t="str">
            <v>p</v>
          </cell>
          <cell r="O571" t="str">
            <v>Rate</v>
          </cell>
          <cell r="P571" t="str">
            <v>Y</v>
          </cell>
          <cell r="Q571" t="str">
            <v>Y</v>
          </cell>
          <cell r="R571" t="str">
            <v>Canterbury DHB</v>
          </cell>
          <cell r="T571">
            <v>1000</v>
          </cell>
          <cell r="U571" t="str">
            <v>TS</v>
          </cell>
          <cell r="V571">
            <v>0</v>
          </cell>
          <cell r="W571" t="str">
            <v>Low</v>
          </cell>
          <cell r="X571">
            <v>6.0089259696999999</v>
          </cell>
          <cell r="Y571" t="str">
            <v>LastPeriod</v>
          </cell>
          <cell r="Z571" t="str">
            <v>Better</v>
          </cell>
          <cell r="AA571">
            <v>5.3624684561000002</v>
          </cell>
          <cell r="AB571">
            <v>4.9484536082000004</v>
          </cell>
          <cell r="AC571">
            <v>41091</v>
          </cell>
          <cell r="AD571">
            <v>43466</v>
          </cell>
          <cell r="AE571" t="str">
            <v>Dom</v>
          </cell>
          <cell r="AF571" t="str">
            <v>admissions</v>
          </cell>
          <cell r="AG571">
            <v>31.5</v>
          </cell>
          <cell r="AH571">
            <v>63.75</v>
          </cell>
          <cell r="AI571">
            <v>0.85264016399999998</v>
          </cell>
          <cell r="AJ571">
            <v>0.44228868999999998</v>
          </cell>
          <cell r="AK571">
            <v>0.52249856500000003</v>
          </cell>
          <cell r="AL571">
            <v>0.896872742</v>
          </cell>
          <cell r="AM571">
            <v>2.1</v>
          </cell>
          <cell r="AN571" t="str">
            <v>SFTY64</v>
          </cell>
          <cell r="AO571" t="str">
            <v>Contributory falls</v>
          </cell>
          <cell r="AP571" t="str">
            <v>https://www.livestronger.org.nz/home/health-sector-information-and-dashboard/falls-and-fractures-outcomes-dashboard/</v>
          </cell>
          <cell r="AQ571" t="str">
            <v>https://www.livestronger.org.nz/</v>
          </cell>
          <cell r="AR571">
            <v>0</v>
          </cell>
          <cell r="AS571" t="str">
            <v>N</v>
          </cell>
          <cell r="AT571">
            <v>6.0089259696999999</v>
          </cell>
          <cell r="AU571">
            <v>-1.060472361</v>
          </cell>
          <cell r="AV571">
            <v>1.1246016293000001</v>
          </cell>
          <cell r="AW571">
            <v>0.72214159860000005</v>
          </cell>
          <cell r="AX571">
            <v>20</v>
          </cell>
          <cell r="AY571">
            <v>-1.47</v>
          </cell>
          <cell r="AZ571" t="str">
            <v>Low</v>
          </cell>
          <cell r="BA571">
            <v>-1.47</v>
          </cell>
          <cell r="BB571">
            <v>-1.47</v>
          </cell>
          <cell r="BC571">
            <v>0.76500000000000001</v>
          </cell>
          <cell r="BD571" t="str">
            <v>Better</v>
          </cell>
          <cell r="BE571">
            <v>0.65226972549999995</v>
          </cell>
          <cell r="BF571">
            <v>0.33835084789999997</v>
          </cell>
          <cell r="BG571">
            <v>0.39971140220000001</v>
          </cell>
          <cell r="BH571">
            <v>0.68610764759999998</v>
          </cell>
          <cell r="BI571">
            <v>0.65226972549999995</v>
          </cell>
          <cell r="BJ571">
            <v>0.39971140220000001</v>
          </cell>
          <cell r="BK571">
            <v>0.33835084789999997</v>
          </cell>
          <cell r="BL571">
            <v>0.68610764759999998</v>
          </cell>
          <cell r="BM571">
            <v>1.47</v>
          </cell>
          <cell r="BN571">
            <v>1.47</v>
          </cell>
          <cell r="BO571">
            <v>6.01</v>
          </cell>
          <cell r="BP571" t="str">
            <v>Better than national by 1.47 Z Score</v>
          </cell>
          <cell r="BQ571" t="str">
            <v>Measure NZ: 6.01</v>
          </cell>
          <cell r="BR571" t="str">
            <v>Quarterly report of quarter JAN-MAR2019</v>
          </cell>
          <cell r="BS571" t="str">
            <v>Quarterly report of quarter JUL-SEP2012</v>
          </cell>
          <cell r="BT571" t="str">
            <v>Quarterly report</v>
          </cell>
          <cell r="BU571">
            <v>43708</v>
          </cell>
        </row>
        <row r="572">
          <cell r="A572" t="str">
            <v>FallFractureAdm75Plus</v>
          </cell>
          <cell r="B572">
            <v>91</v>
          </cell>
          <cell r="C572">
            <v>43466</v>
          </cell>
          <cell r="D572" t="str">
            <v>Qrt</v>
          </cell>
          <cell r="F572">
            <v>18310</v>
          </cell>
          <cell r="G572">
            <v>131</v>
          </cell>
          <cell r="H572">
            <v>7.1545603494999996</v>
          </cell>
          <cell r="I572" t="str">
            <v>Falls Fracture Admissions for people aged 75+</v>
          </cell>
          <cell r="J572" t="str">
            <v>SFTY</v>
          </cell>
          <cell r="K572" t="str">
            <v>Falls</v>
          </cell>
          <cell r="N572" t="str">
            <v>p</v>
          </cell>
          <cell r="O572" t="str">
            <v>Rate</v>
          </cell>
          <cell r="P572" t="str">
            <v>Y</v>
          </cell>
          <cell r="Q572" t="str">
            <v>Y</v>
          </cell>
          <cell r="R572" t="str">
            <v>Capital &amp; Coast DHB</v>
          </cell>
          <cell r="T572">
            <v>1000</v>
          </cell>
          <cell r="U572" t="str">
            <v>TS</v>
          </cell>
          <cell r="V572">
            <v>0</v>
          </cell>
          <cell r="W572" t="str">
            <v>Low</v>
          </cell>
          <cell r="X572">
            <v>6.0089259696999999</v>
          </cell>
          <cell r="Y572" t="str">
            <v>LastPeriod</v>
          </cell>
          <cell r="Z572" t="str">
            <v>Worse</v>
          </cell>
          <cell r="AA572">
            <v>6.3773833005</v>
          </cell>
          <cell r="AB572">
            <v>7.1545603494999996</v>
          </cell>
          <cell r="AC572">
            <v>41091</v>
          </cell>
          <cell r="AD572">
            <v>43466</v>
          </cell>
          <cell r="AE572" t="str">
            <v>Dom</v>
          </cell>
          <cell r="AF572" t="str">
            <v>admissions</v>
          </cell>
          <cell r="AG572">
            <v>31.5</v>
          </cell>
          <cell r="AH572">
            <v>63.75</v>
          </cell>
          <cell r="AI572">
            <v>0.85264016399999998</v>
          </cell>
          <cell r="AJ572">
            <v>0.44228868999999998</v>
          </cell>
          <cell r="AK572">
            <v>0.52249856500000003</v>
          </cell>
          <cell r="AL572">
            <v>0.896872742</v>
          </cell>
          <cell r="AM572">
            <v>2.1</v>
          </cell>
          <cell r="AN572" t="str">
            <v>SFTY64</v>
          </cell>
          <cell r="AO572" t="str">
            <v>Contributory falls</v>
          </cell>
          <cell r="AP572" t="str">
            <v>https://www.livestronger.org.nz/home/health-sector-information-and-dashboard/falls-and-fractures-outcomes-dashboard/</v>
          </cell>
          <cell r="AQ572" t="str">
            <v>https://www.livestronger.org.nz/</v>
          </cell>
          <cell r="AR572">
            <v>0</v>
          </cell>
          <cell r="AS572" t="str">
            <v>N</v>
          </cell>
          <cell r="AT572">
            <v>6.0089259696999999</v>
          </cell>
          <cell r="AU572">
            <v>1.1456343798999999</v>
          </cell>
          <cell r="AV572">
            <v>1.3124781323000001</v>
          </cell>
          <cell r="AW572">
            <v>0.72214159860000005</v>
          </cell>
          <cell r="AX572">
            <v>20</v>
          </cell>
          <cell r="AY572">
            <v>1.59</v>
          </cell>
          <cell r="AZ572" t="str">
            <v>Low</v>
          </cell>
          <cell r="BA572">
            <v>1.59</v>
          </cell>
          <cell r="BB572">
            <v>1.59</v>
          </cell>
          <cell r="BC572">
            <v>3.2949999999999999</v>
          </cell>
          <cell r="BD572" t="str">
            <v>Worse</v>
          </cell>
          <cell r="BE572">
            <v>2.8094493404000001</v>
          </cell>
          <cell r="BF572">
            <v>1.4573412336</v>
          </cell>
          <cell r="BG572">
            <v>1.7216327717</v>
          </cell>
          <cell r="BH572">
            <v>2.9551956849000001</v>
          </cell>
          <cell r="BI572">
            <v>2.8094493404000001</v>
          </cell>
          <cell r="BJ572">
            <v>1.7216327717</v>
          </cell>
          <cell r="BK572">
            <v>1.4573412336</v>
          </cell>
          <cell r="BL572">
            <v>2.9551956849000001</v>
          </cell>
          <cell r="BM572">
            <v>1.59</v>
          </cell>
          <cell r="BN572">
            <v>1.59</v>
          </cell>
          <cell r="BO572">
            <v>6.01</v>
          </cell>
          <cell r="BP572" t="str">
            <v>Worse than national by 1.59 Z Score</v>
          </cell>
          <cell r="BQ572" t="str">
            <v>Measure NZ: 6.01</v>
          </cell>
          <cell r="BR572" t="str">
            <v>Quarterly report of quarter JAN-MAR2019</v>
          </cell>
          <cell r="BS572" t="str">
            <v>Quarterly report of quarter JUL-SEP2012</v>
          </cell>
          <cell r="BT572" t="str">
            <v>Quarterly report</v>
          </cell>
          <cell r="BU572">
            <v>43708</v>
          </cell>
        </row>
        <row r="573">
          <cell r="A573" t="str">
            <v>FallFractureAdm75Plus</v>
          </cell>
          <cell r="B573">
            <v>23</v>
          </cell>
          <cell r="C573">
            <v>43466</v>
          </cell>
          <cell r="D573" t="str">
            <v>Qrt</v>
          </cell>
          <cell r="F573">
            <v>26340</v>
          </cell>
          <cell r="G573">
            <v>136</v>
          </cell>
          <cell r="H573">
            <v>5.1632498102</v>
          </cell>
          <cell r="I573" t="str">
            <v>Falls Fracture Admissions for people aged 75+</v>
          </cell>
          <cell r="J573" t="str">
            <v>SFTY</v>
          </cell>
          <cell r="K573" t="str">
            <v>Falls</v>
          </cell>
          <cell r="N573" t="str">
            <v>p</v>
          </cell>
          <cell r="O573" t="str">
            <v>Rate</v>
          </cell>
          <cell r="P573" t="str">
            <v>Y</v>
          </cell>
          <cell r="Q573" t="str">
            <v>Y</v>
          </cell>
          <cell r="R573" t="str">
            <v>Counties Manukau Health</v>
          </cell>
          <cell r="T573">
            <v>1000</v>
          </cell>
          <cell r="U573" t="str">
            <v>TS</v>
          </cell>
          <cell r="V573">
            <v>0</v>
          </cell>
          <cell r="W573" t="str">
            <v>Low</v>
          </cell>
          <cell r="X573">
            <v>6.0089259696999999</v>
          </cell>
          <cell r="Y573" t="str">
            <v>LastPeriod</v>
          </cell>
          <cell r="Z573" t="str">
            <v>Better</v>
          </cell>
          <cell r="AA573">
            <v>6.4137086903</v>
          </cell>
          <cell r="AB573">
            <v>5.1632498102</v>
          </cell>
          <cell r="AC573">
            <v>41091</v>
          </cell>
          <cell r="AD573">
            <v>43466</v>
          </cell>
          <cell r="AE573" t="str">
            <v>Dom</v>
          </cell>
          <cell r="AF573" t="str">
            <v>admissions</v>
          </cell>
          <cell r="AG573">
            <v>31.5</v>
          </cell>
          <cell r="AH573">
            <v>63.75</v>
          </cell>
          <cell r="AI573">
            <v>0.85264016399999998</v>
          </cell>
          <cell r="AJ573">
            <v>0.44228868999999998</v>
          </cell>
          <cell r="AK573">
            <v>0.52249856500000003</v>
          </cell>
          <cell r="AL573">
            <v>0.896872742</v>
          </cell>
          <cell r="AM573">
            <v>2.1</v>
          </cell>
          <cell r="AN573" t="str">
            <v>SFTY64</v>
          </cell>
          <cell r="AO573" t="str">
            <v>Contributory falls</v>
          </cell>
          <cell r="AP573" t="str">
            <v>https://www.livestronger.org.nz/home/health-sector-information-and-dashboard/falls-and-fractures-outcomes-dashboard/</v>
          </cell>
          <cell r="AQ573" t="str">
            <v>https://www.livestronger.org.nz/</v>
          </cell>
          <cell r="AR573">
            <v>0</v>
          </cell>
          <cell r="AS573" t="str">
            <v>N</v>
          </cell>
          <cell r="AT573">
            <v>6.0089259696999999</v>
          </cell>
          <cell r="AU573">
            <v>-0.84567615900000004</v>
          </cell>
          <cell r="AV573">
            <v>0.71516816670000005</v>
          </cell>
          <cell r="AW573">
            <v>0.72214159860000005</v>
          </cell>
          <cell r="AX573">
            <v>20</v>
          </cell>
          <cell r="AY573">
            <v>-1.17</v>
          </cell>
          <cell r="AZ573" t="str">
            <v>Low</v>
          </cell>
          <cell r="BA573">
            <v>-1.17</v>
          </cell>
          <cell r="BB573">
            <v>-1.17</v>
          </cell>
          <cell r="BC573">
            <v>0.91500000000000004</v>
          </cell>
          <cell r="BD573" t="str">
            <v>Better</v>
          </cell>
          <cell r="BE573">
            <v>0.7801657501</v>
          </cell>
          <cell r="BF573">
            <v>0.40469415139999998</v>
          </cell>
          <cell r="BG573">
            <v>0.478086187</v>
          </cell>
          <cell r="BH573">
            <v>0.82063855890000004</v>
          </cell>
          <cell r="BI573">
            <v>0.7801657501</v>
          </cell>
          <cell r="BJ573">
            <v>0.478086187</v>
          </cell>
          <cell r="BK573">
            <v>0.40469415139999998</v>
          </cell>
          <cell r="BL573">
            <v>0.82063855890000004</v>
          </cell>
          <cell r="BM573">
            <v>1.17</v>
          </cell>
          <cell r="BN573">
            <v>1.17</v>
          </cell>
          <cell r="BO573">
            <v>6.01</v>
          </cell>
          <cell r="BP573" t="str">
            <v>Better than national by 1.17 Z Score</v>
          </cell>
          <cell r="BQ573" t="str">
            <v>Measure NZ: 6.01</v>
          </cell>
          <cell r="BR573" t="str">
            <v>Quarterly report of quarter JAN-MAR2019</v>
          </cell>
          <cell r="BS573" t="str">
            <v>Quarterly report of quarter JUL-SEP2012</v>
          </cell>
          <cell r="BT573" t="str">
            <v>Quarterly report</v>
          </cell>
          <cell r="BU573">
            <v>43708</v>
          </cell>
        </row>
        <row r="574">
          <cell r="A574" t="str">
            <v>FallFractureAdm75Plus</v>
          </cell>
          <cell r="B574">
            <v>51</v>
          </cell>
          <cell r="C574">
            <v>43466</v>
          </cell>
          <cell r="D574" t="str">
            <v>Qrt</v>
          </cell>
          <cell r="F574">
            <v>3035</v>
          </cell>
          <cell r="G574">
            <v>16</v>
          </cell>
          <cell r="H574">
            <v>5.2718286656000002</v>
          </cell>
          <cell r="I574" t="str">
            <v>Falls Fracture Admissions for people aged 75+</v>
          </cell>
          <cell r="J574" t="str">
            <v>SFTY</v>
          </cell>
          <cell r="K574" t="str">
            <v>Falls</v>
          </cell>
          <cell r="N574" t="str">
            <v>p</v>
          </cell>
          <cell r="O574" t="str">
            <v>Rate</v>
          </cell>
          <cell r="P574" t="str">
            <v>Y</v>
          </cell>
          <cell r="Q574" t="str">
            <v>Y</v>
          </cell>
          <cell r="R574" t="str">
            <v>Hauora Tairawhiti</v>
          </cell>
          <cell r="T574">
            <v>1000</v>
          </cell>
          <cell r="U574" t="str">
            <v>TS</v>
          </cell>
          <cell r="V574">
            <v>0</v>
          </cell>
          <cell r="W574" t="str">
            <v>Low</v>
          </cell>
          <cell r="X574">
            <v>6.0089259696999999</v>
          </cell>
          <cell r="Y574" t="str">
            <v>LastPeriod</v>
          </cell>
          <cell r="Z574" t="str">
            <v>Worse</v>
          </cell>
          <cell r="AA574">
            <v>4.2097206276000003</v>
          </cell>
          <cell r="AB574">
            <v>5.2718286656000002</v>
          </cell>
          <cell r="AC574">
            <v>41091</v>
          </cell>
          <cell r="AD574">
            <v>43466</v>
          </cell>
          <cell r="AE574" t="str">
            <v>Dom</v>
          </cell>
          <cell r="AF574" t="str">
            <v>admissions</v>
          </cell>
          <cell r="AG574">
            <v>31.5</v>
          </cell>
          <cell r="AH574">
            <v>63.75</v>
          </cell>
          <cell r="AI574">
            <v>0.85264016399999998</v>
          </cell>
          <cell r="AJ574">
            <v>0.44228868999999998</v>
          </cell>
          <cell r="AK574">
            <v>0.52249856500000003</v>
          </cell>
          <cell r="AL574">
            <v>0.896872742</v>
          </cell>
          <cell r="AM574">
            <v>2.1</v>
          </cell>
          <cell r="AN574" t="str">
            <v>SFTY64</v>
          </cell>
          <cell r="AO574" t="str">
            <v>Contributory falls</v>
          </cell>
          <cell r="AP574" t="str">
            <v>https://www.livestronger.org.nz/home/health-sector-information-and-dashboard/falls-and-fractures-outcomes-dashboard/</v>
          </cell>
          <cell r="AQ574" t="str">
            <v>https://www.livestronger.org.nz/</v>
          </cell>
          <cell r="AR574">
            <v>0</v>
          </cell>
          <cell r="AS574" t="str">
            <v>N</v>
          </cell>
          <cell r="AT574">
            <v>6.0089259696999999</v>
          </cell>
          <cell r="AU574">
            <v>-0.73709730399999995</v>
          </cell>
          <cell r="AV574">
            <v>0.54331243569999998</v>
          </cell>
          <cell r="AW574">
            <v>0.72214159860000005</v>
          </cell>
          <cell r="AX574">
            <v>20</v>
          </cell>
          <cell r="AY574">
            <v>-1.02</v>
          </cell>
          <cell r="AZ574" t="str">
            <v>Low</v>
          </cell>
          <cell r="BA574">
            <v>-1.02</v>
          </cell>
          <cell r="BB574">
            <v>-1.02</v>
          </cell>
          <cell r="BC574">
            <v>0.99</v>
          </cell>
          <cell r="BD574" t="str">
            <v>Better</v>
          </cell>
          <cell r="BE574">
            <v>0.84411376240000002</v>
          </cell>
          <cell r="BF574">
            <v>0.43786580310000001</v>
          </cell>
          <cell r="BG574">
            <v>0.51727357939999996</v>
          </cell>
          <cell r="BH574">
            <v>0.88790401460000001</v>
          </cell>
          <cell r="BI574">
            <v>0.84411376240000002</v>
          </cell>
          <cell r="BJ574">
            <v>0.51727357939999996</v>
          </cell>
          <cell r="BK574">
            <v>0.43786580310000001</v>
          </cell>
          <cell r="BL574">
            <v>0.88790401460000001</v>
          </cell>
          <cell r="BM574">
            <v>1.02</v>
          </cell>
          <cell r="BN574">
            <v>1.02</v>
          </cell>
          <cell r="BO574">
            <v>6.01</v>
          </cell>
          <cell r="BP574" t="str">
            <v>Better than national by 1.02 Z Score</v>
          </cell>
          <cell r="BQ574" t="str">
            <v>Measure NZ: 6.01</v>
          </cell>
          <cell r="BR574" t="str">
            <v>Quarterly report of quarter JAN-MAR2019</v>
          </cell>
          <cell r="BS574" t="str">
            <v>Quarterly report of quarter JUL-SEP2012</v>
          </cell>
          <cell r="BT574" t="str">
            <v>Quarterly report</v>
          </cell>
          <cell r="BU574">
            <v>43708</v>
          </cell>
        </row>
        <row r="575">
          <cell r="A575" t="str">
            <v>FallFractureAdm75Plus</v>
          </cell>
          <cell r="B575">
            <v>61</v>
          </cell>
          <cell r="C575">
            <v>43466</v>
          </cell>
          <cell r="D575" t="str">
            <v>Qrt</v>
          </cell>
          <cell r="F575">
            <v>13430</v>
          </cell>
          <cell r="G575">
            <v>83</v>
          </cell>
          <cell r="H575">
            <v>6.1801935963999997</v>
          </cell>
          <cell r="I575" t="str">
            <v>Falls Fracture Admissions for people aged 75+</v>
          </cell>
          <cell r="J575" t="str">
            <v>SFTY</v>
          </cell>
          <cell r="K575" t="str">
            <v>Falls</v>
          </cell>
          <cell r="N575" t="str">
            <v>p</v>
          </cell>
          <cell r="O575" t="str">
            <v>Rate</v>
          </cell>
          <cell r="P575" t="str">
            <v>Y</v>
          </cell>
          <cell r="Q575" t="str">
            <v>Y</v>
          </cell>
          <cell r="R575" t="str">
            <v>Hawke’s Bay DHB</v>
          </cell>
          <cell r="T575">
            <v>1000</v>
          </cell>
          <cell r="U575" t="str">
            <v>TS</v>
          </cell>
          <cell r="V575">
            <v>0</v>
          </cell>
          <cell r="W575" t="str">
            <v>Low</v>
          </cell>
          <cell r="X575">
            <v>6.0089259696999999</v>
          </cell>
          <cell r="Y575" t="str">
            <v>LastPeriod</v>
          </cell>
          <cell r="Z575" t="str">
            <v>Worse</v>
          </cell>
          <cell r="AA575">
            <v>5.6967176056</v>
          </cell>
          <cell r="AB575">
            <v>6.1801935963999997</v>
          </cell>
          <cell r="AC575">
            <v>41091</v>
          </cell>
          <cell r="AD575">
            <v>43466</v>
          </cell>
          <cell r="AE575" t="str">
            <v>Dom</v>
          </cell>
          <cell r="AF575" t="str">
            <v>admissions</v>
          </cell>
          <cell r="AG575">
            <v>31.5</v>
          </cell>
          <cell r="AH575">
            <v>63.75</v>
          </cell>
          <cell r="AI575">
            <v>0.85264016399999998</v>
          </cell>
          <cell r="AJ575">
            <v>0.44228868999999998</v>
          </cell>
          <cell r="AK575">
            <v>0.52249856500000003</v>
          </cell>
          <cell r="AL575">
            <v>0.896872742</v>
          </cell>
          <cell r="AM575">
            <v>2.1</v>
          </cell>
          <cell r="AN575" t="str">
            <v>SFTY64</v>
          </cell>
          <cell r="AO575" t="str">
            <v>Contributory falls</v>
          </cell>
          <cell r="AP575" t="str">
            <v>https://www.livestronger.org.nz/home/health-sector-information-and-dashboard/falls-and-fractures-outcomes-dashboard/</v>
          </cell>
          <cell r="AQ575" t="str">
            <v>https://www.livestronger.org.nz/</v>
          </cell>
          <cell r="AR575">
            <v>0</v>
          </cell>
          <cell r="AS575" t="str">
            <v>N</v>
          </cell>
          <cell r="AT575">
            <v>6.0089259696999999</v>
          </cell>
          <cell r="AU575">
            <v>0.17126762679999999</v>
          </cell>
          <cell r="AV575">
            <v>2.93326E-2</v>
          </cell>
          <cell r="AW575">
            <v>0.72214159860000005</v>
          </cell>
          <cell r="AX575">
            <v>20</v>
          </cell>
          <cell r="AY575">
            <v>0.24</v>
          </cell>
          <cell r="AZ575" t="str">
            <v>Low</v>
          </cell>
          <cell r="BA575">
            <v>0.24</v>
          </cell>
          <cell r="BB575">
            <v>0.24</v>
          </cell>
          <cell r="BC575">
            <v>2.2400000000000002</v>
          </cell>
          <cell r="BD575" t="str">
            <v>Worse</v>
          </cell>
          <cell r="BE575">
            <v>1.9099139674000001</v>
          </cell>
          <cell r="BF575">
            <v>0.9907266656</v>
          </cell>
          <cell r="BG575">
            <v>1.1703967855999999</v>
          </cell>
          <cell r="BH575">
            <v>2.0089949421000002</v>
          </cell>
          <cell r="BI575">
            <v>1.9099139674000001</v>
          </cell>
          <cell r="BJ575">
            <v>1.1703967855999999</v>
          </cell>
          <cell r="BK575">
            <v>0.9907266656</v>
          </cell>
          <cell r="BL575">
            <v>2.0089949421000002</v>
          </cell>
          <cell r="BM575">
            <v>0.24</v>
          </cell>
          <cell r="BN575">
            <v>0.24</v>
          </cell>
          <cell r="BO575">
            <v>6.01</v>
          </cell>
          <cell r="BP575" t="str">
            <v>Worse than national by 0.24 Z Score</v>
          </cell>
          <cell r="BQ575" t="str">
            <v>Measure NZ: 6.01</v>
          </cell>
          <cell r="BR575" t="str">
            <v>Quarterly report of quarter JAN-MAR2019</v>
          </cell>
          <cell r="BS575" t="str">
            <v>Quarterly report of quarter JUL-SEP2012</v>
          </cell>
          <cell r="BT575" t="str">
            <v>Quarterly report</v>
          </cell>
          <cell r="BU575">
            <v>43708</v>
          </cell>
        </row>
        <row r="576">
          <cell r="A576" t="str">
            <v>FallFractureAdm75Plus</v>
          </cell>
          <cell r="B576">
            <v>92</v>
          </cell>
          <cell r="C576">
            <v>43466</v>
          </cell>
          <cell r="D576" t="str">
            <v>Qrt</v>
          </cell>
          <cell r="F576">
            <v>9640</v>
          </cell>
          <cell r="G576">
            <v>60</v>
          </cell>
          <cell r="H576">
            <v>6.2240663899999999</v>
          </cell>
          <cell r="I576" t="str">
            <v>Falls Fracture Admissions for people aged 75+</v>
          </cell>
          <cell r="J576" t="str">
            <v>SFTY</v>
          </cell>
          <cell r="K576" t="str">
            <v>Falls</v>
          </cell>
          <cell r="N576" t="str">
            <v>p</v>
          </cell>
          <cell r="O576" t="str">
            <v>Rate</v>
          </cell>
          <cell r="P576" t="str">
            <v>Y</v>
          </cell>
          <cell r="Q576" t="str">
            <v>Y</v>
          </cell>
          <cell r="R576" t="str">
            <v>Hutt Valley DHB</v>
          </cell>
          <cell r="T576">
            <v>1000</v>
          </cell>
          <cell r="U576" t="str">
            <v>TS</v>
          </cell>
          <cell r="V576">
            <v>0</v>
          </cell>
          <cell r="W576" t="str">
            <v>Low</v>
          </cell>
          <cell r="X576">
            <v>6.0089259696999999</v>
          </cell>
          <cell r="Y576" t="str">
            <v>LastPeriod</v>
          </cell>
          <cell r="Z576" t="str">
            <v>Worse</v>
          </cell>
          <cell r="AA576">
            <v>5.7657657658000003</v>
          </cell>
          <cell r="AB576">
            <v>6.2240663899999999</v>
          </cell>
          <cell r="AC576">
            <v>41091</v>
          </cell>
          <cell r="AD576">
            <v>43466</v>
          </cell>
          <cell r="AE576" t="str">
            <v>Dom</v>
          </cell>
          <cell r="AF576" t="str">
            <v>admissions</v>
          </cell>
          <cell r="AG576">
            <v>31.5</v>
          </cell>
          <cell r="AH576">
            <v>63.75</v>
          </cell>
          <cell r="AI576">
            <v>0.85264016399999998</v>
          </cell>
          <cell r="AJ576">
            <v>0.44228868999999998</v>
          </cell>
          <cell r="AK576">
            <v>0.52249856500000003</v>
          </cell>
          <cell r="AL576">
            <v>0.896872742</v>
          </cell>
          <cell r="AM576">
            <v>2.1</v>
          </cell>
          <cell r="AN576" t="str">
            <v>SFTY64</v>
          </cell>
          <cell r="AO576" t="str">
            <v>Contributory falls</v>
          </cell>
          <cell r="AP576" t="str">
            <v>https://www.livestronger.org.nz/home/health-sector-information-and-dashboard/falls-and-fractures-outcomes-dashboard/</v>
          </cell>
          <cell r="AQ576" t="str">
            <v>https://www.livestronger.org.nz/</v>
          </cell>
          <cell r="AR576">
            <v>0</v>
          </cell>
          <cell r="AS576" t="str">
            <v>N</v>
          </cell>
          <cell r="AT576">
            <v>6.0089259696999999</v>
          </cell>
          <cell r="AU576">
            <v>0.2151404204</v>
          </cell>
          <cell r="AV576">
            <v>4.6285400499999997E-2</v>
          </cell>
          <cell r="AW576">
            <v>0.72214159860000005</v>
          </cell>
          <cell r="AX576">
            <v>20</v>
          </cell>
          <cell r="AY576">
            <v>0.3</v>
          </cell>
          <cell r="AZ576" t="str">
            <v>Low</v>
          </cell>
          <cell r="BA576">
            <v>0.3</v>
          </cell>
          <cell r="BB576">
            <v>0.3</v>
          </cell>
          <cell r="BC576">
            <v>2.2999999999999998</v>
          </cell>
          <cell r="BD576" t="str">
            <v>Worse</v>
          </cell>
          <cell r="BE576">
            <v>1.9610723772</v>
          </cell>
          <cell r="BF576">
            <v>1.017263987</v>
          </cell>
          <cell r="BG576">
            <v>1.2017466994999999</v>
          </cell>
          <cell r="BH576">
            <v>2.0628073065999999</v>
          </cell>
          <cell r="BI576">
            <v>1.9610723772</v>
          </cell>
          <cell r="BJ576">
            <v>1.2017466994999999</v>
          </cell>
          <cell r="BK576">
            <v>1.017263987</v>
          </cell>
          <cell r="BL576">
            <v>2.0628073065999999</v>
          </cell>
          <cell r="BM576">
            <v>0.3</v>
          </cell>
          <cell r="BN576">
            <v>0.3</v>
          </cell>
          <cell r="BO576">
            <v>6.01</v>
          </cell>
          <cell r="BP576" t="str">
            <v>Worse than national by 0.30 Z Score</v>
          </cell>
          <cell r="BQ576" t="str">
            <v>Measure NZ: 6.01</v>
          </cell>
          <cell r="BR576" t="str">
            <v>Quarterly report of quarter JAN-MAR2019</v>
          </cell>
          <cell r="BS576" t="str">
            <v>Quarterly report of quarter JUL-SEP2012</v>
          </cell>
          <cell r="BT576" t="str">
            <v>Quarterly report</v>
          </cell>
          <cell r="BU576">
            <v>43708</v>
          </cell>
        </row>
        <row r="577">
          <cell r="A577" t="str">
            <v>FallFractureAdm75Plus</v>
          </cell>
          <cell r="B577">
            <v>42</v>
          </cell>
          <cell r="C577">
            <v>43466</v>
          </cell>
          <cell r="D577" t="str">
            <v>Qrt</v>
          </cell>
          <cell r="F577">
            <v>7370</v>
          </cell>
          <cell r="G577">
            <v>36</v>
          </cell>
          <cell r="H577">
            <v>4.8846675711999996</v>
          </cell>
          <cell r="I577" t="str">
            <v>Falls Fracture Admissions for people aged 75+</v>
          </cell>
          <cell r="J577" t="str">
            <v>SFTY</v>
          </cell>
          <cell r="K577" t="str">
            <v>Falls</v>
          </cell>
          <cell r="N577" t="str">
            <v>p</v>
          </cell>
          <cell r="O577" t="str">
            <v>Rate</v>
          </cell>
          <cell r="P577" t="str">
            <v>Y</v>
          </cell>
          <cell r="Q577" t="str">
            <v>Y</v>
          </cell>
          <cell r="R577" t="str">
            <v>Lakes DHB</v>
          </cell>
          <cell r="T577">
            <v>1000</v>
          </cell>
          <cell r="U577" t="str">
            <v>TS</v>
          </cell>
          <cell r="V577">
            <v>0</v>
          </cell>
          <cell r="W577" t="str">
            <v>Low</v>
          </cell>
          <cell r="X577">
            <v>6.0089259696999999</v>
          </cell>
          <cell r="Y577" t="str">
            <v>LastPeriod</v>
          </cell>
          <cell r="Z577" t="str">
            <v>Better</v>
          </cell>
          <cell r="AA577">
            <v>6.5184689955000001</v>
          </cell>
          <cell r="AB577">
            <v>4.8846675711999996</v>
          </cell>
          <cell r="AC577">
            <v>41091</v>
          </cell>
          <cell r="AD577">
            <v>43466</v>
          </cell>
          <cell r="AE577" t="str">
            <v>Dom</v>
          </cell>
          <cell r="AF577" t="str">
            <v>admissions</v>
          </cell>
          <cell r="AG577">
            <v>31.5</v>
          </cell>
          <cell r="AH577">
            <v>63.75</v>
          </cell>
          <cell r="AI577">
            <v>0.85264016399999998</v>
          </cell>
          <cell r="AJ577">
            <v>0.44228868999999998</v>
          </cell>
          <cell r="AK577">
            <v>0.52249856500000003</v>
          </cell>
          <cell r="AL577">
            <v>0.896872742</v>
          </cell>
          <cell r="AM577">
            <v>2.1</v>
          </cell>
          <cell r="AN577" t="str">
            <v>SFTY64</v>
          </cell>
          <cell r="AO577" t="str">
            <v>Contributory falls</v>
          </cell>
          <cell r="AP577" t="str">
            <v>https://www.livestronger.org.nz/home/health-sector-information-and-dashboard/falls-and-fractures-outcomes-dashboard/</v>
          </cell>
          <cell r="AQ577" t="str">
            <v>https://www.livestronger.org.nz/</v>
          </cell>
          <cell r="AR577">
            <v>0</v>
          </cell>
          <cell r="AS577" t="str">
            <v>N</v>
          </cell>
          <cell r="AT577">
            <v>6.0089259696999999</v>
          </cell>
          <cell r="AU577">
            <v>-1.124258398</v>
          </cell>
          <cell r="AV577">
            <v>1.2639569464</v>
          </cell>
          <cell r="AW577">
            <v>0.72214159860000005</v>
          </cell>
          <cell r="AX577">
            <v>20</v>
          </cell>
          <cell r="AY577">
            <v>-1.56</v>
          </cell>
          <cell r="AZ577" t="str">
            <v>Low</v>
          </cell>
          <cell r="BA577">
            <v>-1.56</v>
          </cell>
          <cell r="BB577">
            <v>-1.56</v>
          </cell>
          <cell r="BC577">
            <v>0.72</v>
          </cell>
          <cell r="BD577" t="str">
            <v>Better</v>
          </cell>
          <cell r="BE577">
            <v>0.61390091810000003</v>
          </cell>
          <cell r="BF577">
            <v>0.31844785679999998</v>
          </cell>
          <cell r="BG577">
            <v>0.37619896679999998</v>
          </cell>
          <cell r="BH577">
            <v>0.64574837419999997</v>
          </cell>
          <cell r="BI577">
            <v>0.61390091810000003</v>
          </cell>
          <cell r="BJ577">
            <v>0.37619896679999998</v>
          </cell>
          <cell r="BK577">
            <v>0.31844785679999998</v>
          </cell>
          <cell r="BL577">
            <v>0.64574837419999997</v>
          </cell>
          <cell r="BM577">
            <v>1.56</v>
          </cell>
          <cell r="BN577">
            <v>1.56</v>
          </cell>
          <cell r="BO577">
            <v>6.01</v>
          </cell>
          <cell r="BP577" t="str">
            <v>Better than national by 1.56 Z Score</v>
          </cell>
          <cell r="BQ577" t="str">
            <v>Measure NZ: 6.01</v>
          </cell>
          <cell r="BR577" t="str">
            <v>Quarterly report of quarter JAN-MAR2019</v>
          </cell>
          <cell r="BS577" t="str">
            <v>Quarterly report of quarter JUL-SEP2012</v>
          </cell>
          <cell r="BT577" t="str">
            <v>Quarterly report</v>
          </cell>
          <cell r="BU577">
            <v>43708</v>
          </cell>
        </row>
        <row r="578">
          <cell r="A578" t="str">
            <v>FallFractureAdm75Plus</v>
          </cell>
          <cell r="B578">
            <v>81</v>
          </cell>
          <cell r="C578">
            <v>43466</v>
          </cell>
          <cell r="D578" t="str">
            <v>Qrt</v>
          </cell>
          <cell r="F578">
            <v>14280</v>
          </cell>
          <cell r="G578">
            <v>78</v>
          </cell>
          <cell r="H578">
            <v>5.4621848739000001</v>
          </cell>
          <cell r="I578" t="str">
            <v>Falls Fracture Admissions for people aged 75+</v>
          </cell>
          <cell r="J578" t="str">
            <v>SFTY</v>
          </cell>
          <cell r="K578" t="str">
            <v>Falls</v>
          </cell>
          <cell r="N578" t="str">
            <v>p</v>
          </cell>
          <cell r="O578" t="str">
            <v>Rate</v>
          </cell>
          <cell r="P578" t="str">
            <v>Y</v>
          </cell>
          <cell r="Q578" t="str">
            <v>Y</v>
          </cell>
          <cell r="R578" t="str">
            <v>MidCentral DHB</v>
          </cell>
          <cell r="T578">
            <v>1000</v>
          </cell>
          <cell r="U578" t="str">
            <v>TS</v>
          </cell>
          <cell r="V578">
            <v>0</v>
          </cell>
          <cell r="W578" t="str">
            <v>Low</v>
          </cell>
          <cell r="X578">
            <v>6.0089259696999999</v>
          </cell>
          <cell r="Y578" t="str">
            <v>LastPeriod</v>
          </cell>
          <cell r="Z578" t="str">
            <v>Better</v>
          </cell>
          <cell r="AA578">
            <v>7.4431863172000003</v>
          </cell>
          <cell r="AB578">
            <v>5.4621848739000001</v>
          </cell>
          <cell r="AC578">
            <v>41091</v>
          </cell>
          <cell r="AD578">
            <v>43466</v>
          </cell>
          <cell r="AE578" t="str">
            <v>Dom</v>
          </cell>
          <cell r="AF578" t="str">
            <v>admissions</v>
          </cell>
          <cell r="AG578">
            <v>31.5</v>
          </cell>
          <cell r="AH578">
            <v>63.75</v>
          </cell>
          <cell r="AI578">
            <v>0.85264016399999998</v>
          </cell>
          <cell r="AJ578">
            <v>0.44228868999999998</v>
          </cell>
          <cell r="AK578">
            <v>0.52249856500000003</v>
          </cell>
          <cell r="AL578">
            <v>0.896872742</v>
          </cell>
          <cell r="AM578">
            <v>2.1</v>
          </cell>
          <cell r="AN578" t="str">
            <v>SFTY64</v>
          </cell>
          <cell r="AO578" t="str">
            <v>Contributory falls</v>
          </cell>
          <cell r="AP578" t="str">
            <v>https://www.livestronger.org.nz/home/health-sector-information-and-dashboard/falls-and-fractures-outcomes-dashboard/</v>
          </cell>
          <cell r="AQ578" t="str">
            <v>https://www.livestronger.org.nz/</v>
          </cell>
          <cell r="AR578">
            <v>0</v>
          </cell>
          <cell r="AS578" t="str">
            <v>N</v>
          </cell>
          <cell r="AT578">
            <v>6.0089259696999999</v>
          </cell>
          <cell r="AU578">
            <v>-0.54674109599999998</v>
          </cell>
          <cell r="AV578">
            <v>0.29892582569999998</v>
          </cell>
          <cell r="AW578">
            <v>0.72214159860000005</v>
          </cell>
          <cell r="AX578">
            <v>20</v>
          </cell>
          <cell r="AY578">
            <v>-0.76</v>
          </cell>
          <cell r="AZ578" t="str">
            <v>Low</v>
          </cell>
          <cell r="BA578">
            <v>-0.76</v>
          </cell>
          <cell r="BB578">
            <v>-0.76</v>
          </cell>
          <cell r="BC578">
            <v>1.24</v>
          </cell>
          <cell r="BD578" t="str">
            <v>Better</v>
          </cell>
          <cell r="BE578">
            <v>1.0572738034</v>
          </cell>
          <cell r="BF578">
            <v>0.54843797559999996</v>
          </cell>
          <cell r="BG578">
            <v>0.64789822060000002</v>
          </cell>
          <cell r="BH578">
            <v>1.1121222001</v>
          </cell>
          <cell r="BI578">
            <v>1.0572738034</v>
          </cell>
          <cell r="BJ578">
            <v>0.64789822060000002</v>
          </cell>
          <cell r="BK578">
            <v>0.54843797559999996</v>
          </cell>
          <cell r="BL578">
            <v>1.1121222001</v>
          </cell>
          <cell r="BM578">
            <v>0.76</v>
          </cell>
          <cell r="BN578">
            <v>0.76</v>
          </cell>
          <cell r="BO578">
            <v>6.01</v>
          </cell>
          <cell r="BP578" t="str">
            <v>Better than national by 0.76 Z Score</v>
          </cell>
          <cell r="BQ578" t="str">
            <v>Measure NZ: 6.01</v>
          </cell>
          <cell r="BR578" t="str">
            <v>Quarterly report of quarter JAN-MAR2019</v>
          </cell>
          <cell r="BS578" t="str">
            <v>Quarterly report of quarter JUL-SEP2012</v>
          </cell>
          <cell r="BT578" t="str">
            <v>Quarterly report</v>
          </cell>
          <cell r="BU578">
            <v>43708</v>
          </cell>
        </row>
        <row r="579">
          <cell r="A579" t="str">
            <v>FallFractureAdm75Plus</v>
          </cell>
          <cell r="B579">
            <v>101</v>
          </cell>
          <cell r="C579">
            <v>43466</v>
          </cell>
          <cell r="D579" t="str">
            <v>Qrt</v>
          </cell>
          <cell r="F579">
            <v>14240</v>
          </cell>
          <cell r="G579">
            <v>86</v>
          </cell>
          <cell r="H579">
            <v>6.0393258427000003</v>
          </cell>
          <cell r="I579" t="str">
            <v>Falls Fracture Admissions for people aged 75+</v>
          </cell>
          <cell r="J579" t="str">
            <v>SFTY</v>
          </cell>
          <cell r="K579" t="str">
            <v>Falls</v>
          </cell>
          <cell r="N579" t="str">
            <v>p</v>
          </cell>
          <cell r="O579" t="str">
            <v>Rate</v>
          </cell>
          <cell r="P579" t="str">
            <v>Y</v>
          </cell>
          <cell r="Q579" t="str">
            <v>Y</v>
          </cell>
          <cell r="R579" t="str">
            <v>Nelson Marlborough DHB</v>
          </cell>
          <cell r="T579">
            <v>1000</v>
          </cell>
          <cell r="U579" t="str">
            <v>TS</v>
          </cell>
          <cell r="V579">
            <v>0</v>
          </cell>
          <cell r="W579" t="str">
            <v>Low</v>
          </cell>
          <cell r="X579">
            <v>6.0089259696999999</v>
          </cell>
          <cell r="Y579" t="str">
            <v>LastPeriod</v>
          </cell>
          <cell r="Z579" t="str">
            <v>Worse</v>
          </cell>
          <cell r="AA579">
            <v>5.8490221165999996</v>
          </cell>
          <cell r="AB579">
            <v>6.0393258427000003</v>
          </cell>
          <cell r="AC579">
            <v>41091</v>
          </cell>
          <cell r="AD579">
            <v>43466</v>
          </cell>
          <cell r="AE579" t="str">
            <v>Dom</v>
          </cell>
          <cell r="AF579" t="str">
            <v>admissions</v>
          </cell>
          <cell r="AG579">
            <v>31.5</v>
          </cell>
          <cell r="AH579">
            <v>63.75</v>
          </cell>
          <cell r="AI579">
            <v>0.85264016399999998</v>
          </cell>
          <cell r="AJ579">
            <v>0.44228868999999998</v>
          </cell>
          <cell r="AK579">
            <v>0.52249856500000003</v>
          </cell>
          <cell r="AL579">
            <v>0.896872742</v>
          </cell>
          <cell r="AM579">
            <v>2.1</v>
          </cell>
          <cell r="AN579" t="str">
            <v>SFTY64</v>
          </cell>
          <cell r="AO579" t="str">
            <v>Contributory falls</v>
          </cell>
          <cell r="AP579" t="str">
            <v>https://www.livestronger.org.nz/home/health-sector-information-and-dashboard/falls-and-fractures-outcomes-dashboard/</v>
          </cell>
          <cell r="AQ579" t="str">
            <v>https://www.livestronger.org.nz/</v>
          </cell>
          <cell r="AR579">
            <v>0</v>
          </cell>
          <cell r="AS579" t="str">
            <v>N</v>
          </cell>
          <cell r="AT579">
            <v>6.0089259696999999</v>
          </cell>
          <cell r="AU579">
            <v>3.0399873000000001E-2</v>
          </cell>
          <cell r="AV579">
            <v>9.2415230000000002E-4</v>
          </cell>
          <cell r="AW579">
            <v>0.72214159860000005</v>
          </cell>
          <cell r="AX579">
            <v>20</v>
          </cell>
          <cell r="AY579">
            <v>0.04</v>
          </cell>
          <cell r="AZ579" t="str">
            <v>Low</v>
          </cell>
          <cell r="BA579">
            <v>0.04</v>
          </cell>
          <cell r="BB579">
            <v>0.04</v>
          </cell>
          <cell r="BC579">
            <v>2.04</v>
          </cell>
          <cell r="BD579" t="str">
            <v>Worse</v>
          </cell>
          <cell r="BE579">
            <v>1.7393859346</v>
          </cell>
          <cell r="BF579">
            <v>0.90226892759999999</v>
          </cell>
          <cell r="BG579">
            <v>1.0658970726000001</v>
          </cell>
          <cell r="BH579">
            <v>1.8296203937</v>
          </cell>
          <cell r="BI579">
            <v>1.7393859346</v>
          </cell>
          <cell r="BJ579">
            <v>1.0658970726000001</v>
          </cell>
          <cell r="BK579">
            <v>0.90226892759999999</v>
          </cell>
          <cell r="BL579">
            <v>1.8296203937</v>
          </cell>
          <cell r="BM579">
            <v>0.04</v>
          </cell>
          <cell r="BN579">
            <v>0.04</v>
          </cell>
          <cell r="BO579">
            <v>6.01</v>
          </cell>
          <cell r="BP579" t="str">
            <v>Worse than national by 0.04 Z Score</v>
          </cell>
          <cell r="BQ579" t="str">
            <v>Measure NZ: 6.01</v>
          </cell>
          <cell r="BR579" t="str">
            <v>Quarterly report of quarter JAN-MAR2019</v>
          </cell>
          <cell r="BS579" t="str">
            <v>Quarterly report of quarter JUL-SEP2012</v>
          </cell>
          <cell r="BT579" t="str">
            <v>Quarterly report</v>
          </cell>
          <cell r="BU579">
            <v>43708</v>
          </cell>
        </row>
        <row r="580">
          <cell r="A580" t="str">
            <v>FallFractureAdm75Plus</v>
          </cell>
          <cell r="B580">
            <v>200</v>
          </cell>
          <cell r="C580">
            <v>43466</v>
          </cell>
          <cell r="D580" t="str">
            <v>Qrt</v>
          </cell>
          <cell r="F580">
            <v>326015</v>
          </cell>
          <cell r="G580">
            <v>1959</v>
          </cell>
          <cell r="H580">
            <v>6.0089259696999999</v>
          </cell>
          <cell r="I580" t="str">
            <v>Falls Fracture Admissions for people aged 75+</v>
          </cell>
          <cell r="J580" t="str">
            <v>SFTY</v>
          </cell>
          <cell r="K580" t="str">
            <v>Falls</v>
          </cell>
          <cell r="N580" t="str">
            <v>p</v>
          </cell>
          <cell r="O580" t="str">
            <v>Rate</v>
          </cell>
          <cell r="P580" t="str">
            <v>Y</v>
          </cell>
          <cell r="Q580" t="str">
            <v>Y</v>
          </cell>
          <cell r="R580" t="str">
            <v>New Zealand</v>
          </cell>
          <cell r="T580">
            <v>1000</v>
          </cell>
          <cell r="U580" t="str">
            <v>TS</v>
          </cell>
          <cell r="V580">
            <v>0</v>
          </cell>
          <cell r="W580" t="str">
            <v>Low</v>
          </cell>
          <cell r="X580">
            <v>6.0089259696999999</v>
          </cell>
          <cell r="Y580" t="str">
            <v>LastPeriod</v>
          </cell>
          <cell r="Z580" t="str">
            <v>Better</v>
          </cell>
          <cell r="AA580">
            <v>6.5641396511999996</v>
          </cell>
          <cell r="AB580">
            <v>6.0089259696999999</v>
          </cell>
          <cell r="AC580">
            <v>41091</v>
          </cell>
          <cell r="AD580">
            <v>43466</v>
          </cell>
          <cell r="AE580" t="str">
            <v>Dom</v>
          </cell>
          <cell r="AF580" t="str">
            <v>admissions</v>
          </cell>
          <cell r="AG580">
            <v>31.5</v>
          </cell>
          <cell r="AH580">
            <v>63.75</v>
          </cell>
          <cell r="AI580">
            <v>0.85264016399999998</v>
          </cell>
          <cell r="AJ580">
            <v>0.44228868999999998</v>
          </cell>
          <cell r="AK580">
            <v>0.52249856500000003</v>
          </cell>
          <cell r="AL580">
            <v>0.896872742</v>
          </cell>
          <cell r="AM580">
            <v>2.1</v>
          </cell>
          <cell r="AN580" t="str">
            <v>SFTY64</v>
          </cell>
          <cell r="AO580" t="str">
            <v>Contributory falls</v>
          </cell>
          <cell r="AP580" t="str">
            <v>https://www.livestronger.org.nz/home/health-sector-information-and-dashboard/falls-and-fractures-outcomes-dashboard/</v>
          </cell>
          <cell r="AQ580" t="str">
            <v>https://www.livestronger.org.nz/</v>
          </cell>
          <cell r="AR580">
            <v>0</v>
          </cell>
          <cell r="AS580" t="str">
            <v>N</v>
          </cell>
          <cell r="AT580">
            <v>6.0089259696999999</v>
          </cell>
          <cell r="AU580">
            <v>0</v>
          </cell>
          <cell r="AV580">
            <v>0</v>
          </cell>
          <cell r="AW580">
            <v>0.72214159860000005</v>
          </cell>
          <cell r="AX580">
            <v>20</v>
          </cell>
          <cell r="AY580">
            <v>0</v>
          </cell>
          <cell r="AZ580" t="str">
            <v>Low</v>
          </cell>
          <cell r="BA580">
            <v>0</v>
          </cell>
          <cell r="BB580">
            <v>0</v>
          </cell>
          <cell r="BC580">
            <v>2</v>
          </cell>
          <cell r="BD580" t="str">
            <v>Same</v>
          </cell>
          <cell r="BE580">
            <v>1.705280328</v>
          </cell>
          <cell r="BF580">
            <v>0.88457737999999997</v>
          </cell>
          <cell r="BG580">
            <v>1.0449971300000001</v>
          </cell>
          <cell r="BH580">
            <v>1.793745484</v>
          </cell>
          <cell r="BI580">
            <v>1.705280328</v>
          </cell>
          <cell r="BJ580">
            <v>1.0449971300000001</v>
          </cell>
          <cell r="BK580">
            <v>0.88457737999999997</v>
          </cell>
          <cell r="BL580">
            <v>1.793745484</v>
          </cell>
          <cell r="BM580">
            <v>0</v>
          </cell>
          <cell r="BN580">
            <v>0</v>
          </cell>
          <cell r="BO580">
            <v>6.01</v>
          </cell>
          <cell r="BP580" t="str">
            <v>National average</v>
          </cell>
          <cell r="BQ580" t="str">
            <v>Measure NZ: 6.01</v>
          </cell>
          <cell r="BR580" t="str">
            <v>Quarterly report of quarter JAN-MAR2019</v>
          </cell>
          <cell r="BS580" t="str">
            <v>Quarterly report of quarter JUL-SEP2012</v>
          </cell>
          <cell r="BT580" t="str">
            <v>Quarterly report</v>
          </cell>
          <cell r="BU580">
            <v>43708</v>
          </cell>
        </row>
        <row r="581">
          <cell r="A581" t="str">
            <v>FallFractureAdm75Plus</v>
          </cell>
          <cell r="B581">
            <v>11</v>
          </cell>
          <cell r="C581">
            <v>43466</v>
          </cell>
          <cell r="D581" t="str">
            <v>Qrt</v>
          </cell>
          <cell r="F581">
            <v>14890</v>
          </cell>
          <cell r="G581">
            <v>80</v>
          </cell>
          <cell r="H581">
            <v>5.3727333781000004</v>
          </cell>
          <cell r="I581" t="str">
            <v>Falls Fracture Admissions for people aged 75+</v>
          </cell>
          <cell r="J581" t="str">
            <v>SFTY</v>
          </cell>
          <cell r="K581" t="str">
            <v>Falls</v>
          </cell>
          <cell r="N581" t="str">
            <v>p</v>
          </cell>
          <cell r="O581" t="str">
            <v>Rate</v>
          </cell>
          <cell r="P581" t="str">
            <v>Y</v>
          </cell>
          <cell r="Q581" t="str">
            <v>Y</v>
          </cell>
          <cell r="R581" t="str">
            <v>Northland DHB</v>
          </cell>
          <cell r="T581">
            <v>1000</v>
          </cell>
          <cell r="U581" t="str">
            <v>TS</v>
          </cell>
          <cell r="V581">
            <v>0</v>
          </cell>
          <cell r="W581" t="str">
            <v>Low</v>
          </cell>
          <cell r="X581">
            <v>6.0089259696999999</v>
          </cell>
          <cell r="Y581" t="str">
            <v>LastPeriod</v>
          </cell>
          <cell r="Z581" t="str">
            <v>Better</v>
          </cell>
          <cell r="AA581">
            <v>7.4290262669000002</v>
          </cell>
          <cell r="AB581">
            <v>5.3727333781000004</v>
          </cell>
          <cell r="AC581">
            <v>41091</v>
          </cell>
          <cell r="AD581">
            <v>43466</v>
          </cell>
          <cell r="AE581" t="str">
            <v>Dom</v>
          </cell>
          <cell r="AF581" t="str">
            <v>admissions</v>
          </cell>
          <cell r="AG581">
            <v>31.5</v>
          </cell>
          <cell r="AH581">
            <v>63.75</v>
          </cell>
          <cell r="AI581">
            <v>0.85264016399999998</v>
          </cell>
          <cell r="AJ581">
            <v>0.44228868999999998</v>
          </cell>
          <cell r="AK581">
            <v>0.52249856500000003</v>
          </cell>
          <cell r="AL581">
            <v>0.896872742</v>
          </cell>
          <cell r="AM581">
            <v>2.1</v>
          </cell>
          <cell r="AN581" t="str">
            <v>SFTY64</v>
          </cell>
          <cell r="AO581" t="str">
            <v>Contributory falls</v>
          </cell>
          <cell r="AP581" t="str">
            <v>https://www.livestronger.org.nz/home/health-sector-information-and-dashboard/falls-and-fractures-outcomes-dashboard/</v>
          </cell>
          <cell r="AQ581" t="str">
            <v>https://www.livestronger.org.nz/</v>
          </cell>
          <cell r="AR581">
            <v>0</v>
          </cell>
          <cell r="AS581" t="str">
            <v>N</v>
          </cell>
          <cell r="AT581">
            <v>6.0089259696999999</v>
          </cell>
          <cell r="AU581">
            <v>-0.636192592</v>
          </cell>
          <cell r="AV581">
            <v>0.40474101359999998</v>
          </cell>
          <cell r="AW581">
            <v>0.72214159860000005</v>
          </cell>
          <cell r="AX581">
            <v>20</v>
          </cell>
          <cell r="AY581">
            <v>-0.88</v>
          </cell>
          <cell r="AZ581" t="str">
            <v>Low</v>
          </cell>
          <cell r="BA581">
            <v>-0.88</v>
          </cell>
          <cell r="BB581">
            <v>-0.88</v>
          </cell>
          <cell r="BC581">
            <v>1.1200000000000001</v>
          </cell>
          <cell r="BD581" t="str">
            <v>Better</v>
          </cell>
          <cell r="BE581">
            <v>0.95495698370000004</v>
          </cell>
          <cell r="BF581">
            <v>0.4953633328</v>
          </cell>
          <cell r="BG581">
            <v>0.58519839279999997</v>
          </cell>
          <cell r="BH581">
            <v>1.0044974710000001</v>
          </cell>
          <cell r="BI581">
            <v>0.95495698370000004</v>
          </cell>
          <cell r="BJ581">
            <v>0.58519839279999997</v>
          </cell>
          <cell r="BK581">
            <v>0.4953633328</v>
          </cell>
          <cell r="BL581">
            <v>1.0044974710000001</v>
          </cell>
          <cell r="BM581">
            <v>0.88</v>
          </cell>
          <cell r="BN581">
            <v>0.88</v>
          </cell>
          <cell r="BO581">
            <v>6.01</v>
          </cell>
          <cell r="BP581" t="str">
            <v>Better than national by 0.88 Z Score</v>
          </cell>
          <cell r="BQ581" t="str">
            <v>Measure NZ: 6.01</v>
          </cell>
          <cell r="BR581" t="str">
            <v>Quarterly report of quarter JAN-MAR2019</v>
          </cell>
          <cell r="BS581" t="str">
            <v>Quarterly report of quarter JUL-SEP2012</v>
          </cell>
          <cell r="BT581" t="str">
            <v>Quarterly report</v>
          </cell>
          <cell r="BU581">
            <v>43708</v>
          </cell>
        </row>
        <row r="582">
          <cell r="A582" t="str">
            <v>FallFractureAdm75Plus</v>
          </cell>
          <cell r="B582">
            <v>123</v>
          </cell>
          <cell r="C582">
            <v>43466</v>
          </cell>
          <cell r="D582" t="str">
            <v>Qrt</v>
          </cell>
          <cell r="F582">
            <v>6170</v>
          </cell>
          <cell r="G582">
            <v>41</v>
          </cell>
          <cell r="H582">
            <v>6.6450567261</v>
          </cell>
          <cell r="I582" t="str">
            <v>Falls Fracture Admissions for people aged 75+</v>
          </cell>
          <cell r="J582" t="str">
            <v>SFTY</v>
          </cell>
          <cell r="K582" t="str">
            <v>Falls</v>
          </cell>
          <cell r="N582" t="str">
            <v>p</v>
          </cell>
          <cell r="O582" t="str">
            <v>Rate</v>
          </cell>
          <cell r="P582" t="str">
            <v>Y</v>
          </cell>
          <cell r="Q582" t="str">
            <v>Y</v>
          </cell>
          <cell r="R582" t="str">
            <v>South Canterbury DHB</v>
          </cell>
          <cell r="T582">
            <v>1000</v>
          </cell>
          <cell r="U582" t="str">
            <v>TS</v>
          </cell>
          <cell r="V582">
            <v>0</v>
          </cell>
          <cell r="W582" t="str">
            <v>Low</v>
          </cell>
          <cell r="X582">
            <v>6.0089259696999999</v>
          </cell>
          <cell r="Y582" t="str">
            <v>LastPeriod</v>
          </cell>
          <cell r="Z582" t="str">
            <v>Worse</v>
          </cell>
          <cell r="AA582">
            <v>4.8552418629999998</v>
          </cell>
          <cell r="AB582">
            <v>6.6450567261</v>
          </cell>
          <cell r="AC582">
            <v>41091</v>
          </cell>
          <cell r="AD582">
            <v>43466</v>
          </cell>
          <cell r="AE582" t="str">
            <v>Dom</v>
          </cell>
          <cell r="AF582" t="str">
            <v>admissions</v>
          </cell>
          <cell r="AG582">
            <v>31.5</v>
          </cell>
          <cell r="AH582">
            <v>63.75</v>
          </cell>
          <cell r="AI582">
            <v>0.85264016399999998</v>
          </cell>
          <cell r="AJ582">
            <v>0.44228868999999998</v>
          </cell>
          <cell r="AK582">
            <v>0.52249856500000003</v>
          </cell>
          <cell r="AL582">
            <v>0.896872742</v>
          </cell>
          <cell r="AM582">
            <v>2.1</v>
          </cell>
          <cell r="AN582" t="str">
            <v>SFTY64</v>
          </cell>
          <cell r="AO582" t="str">
            <v>Contributory falls</v>
          </cell>
          <cell r="AP582" t="str">
            <v>https://www.livestronger.org.nz/home/health-sector-information-and-dashboard/falls-and-fractures-outcomes-dashboard/</v>
          </cell>
          <cell r="AQ582" t="str">
            <v>https://www.livestronger.org.nz/</v>
          </cell>
          <cell r="AR582">
            <v>0</v>
          </cell>
          <cell r="AS582" t="str">
            <v>N</v>
          </cell>
          <cell r="AT582">
            <v>6.0089259696999999</v>
          </cell>
          <cell r="AU582">
            <v>0.63613075640000005</v>
          </cell>
          <cell r="AV582">
            <v>0.40466233930000001</v>
          </cell>
          <cell r="AW582">
            <v>0.72214159860000005</v>
          </cell>
          <cell r="AX582">
            <v>20</v>
          </cell>
          <cell r="AY582">
            <v>0.88</v>
          </cell>
          <cell r="AZ582" t="str">
            <v>Low</v>
          </cell>
          <cell r="BA582">
            <v>0.88</v>
          </cell>
          <cell r="BB582">
            <v>0.88</v>
          </cell>
          <cell r="BC582">
            <v>2.88</v>
          </cell>
          <cell r="BD582" t="str">
            <v>Worse</v>
          </cell>
          <cell r="BE582">
            <v>2.4556036723000001</v>
          </cell>
          <cell r="BF582">
            <v>1.2737914271999999</v>
          </cell>
          <cell r="BG582">
            <v>1.5047958671999999</v>
          </cell>
          <cell r="BH582">
            <v>2.5829934969999999</v>
          </cell>
          <cell r="BI582">
            <v>2.4556036723000001</v>
          </cell>
          <cell r="BJ582">
            <v>1.5047958671999999</v>
          </cell>
          <cell r="BK582">
            <v>1.2737914271999999</v>
          </cell>
          <cell r="BL582">
            <v>2.5829934969999999</v>
          </cell>
          <cell r="BM582">
            <v>0.88</v>
          </cell>
          <cell r="BN582">
            <v>0.88</v>
          </cell>
          <cell r="BO582">
            <v>6.01</v>
          </cell>
          <cell r="BP582" t="str">
            <v>Worse than national by 0.88 Z Score</v>
          </cell>
          <cell r="BQ582" t="str">
            <v>Measure NZ: 6.01</v>
          </cell>
          <cell r="BR582" t="str">
            <v>Quarterly report of quarter JAN-MAR2019</v>
          </cell>
          <cell r="BS582" t="str">
            <v>Quarterly report of quarter JUL-SEP2012</v>
          </cell>
          <cell r="BT582" t="str">
            <v>Quarterly report</v>
          </cell>
          <cell r="BU582">
            <v>43708</v>
          </cell>
        </row>
        <row r="583">
          <cell r="A583" t="str">
            <v>FallFractureAdm75Plus</v>
          </cell>
          <cell r="B583">
            <v>160</v>
          </cell>
          <cell r="C583">
            <v>43466</v>
          </cell>
          <cell r="D583" t="str">
            <v>Qrt</v>
          </cell>
          <cell r="F583">
            <v>24470</v>
          </cell>
          <cell r="G583">
            <v>158</v>
          </cell>
          <cell r="H583">
            <v>6.4568859828000003</v>
          </cell>
          <cell r="I583" t="str">
            <v>Falls Fracture Admissions for people aged 75+</v>
          </cell>
          <cell r="J583" t="str">
            <v>SFTY</v>
          </cell>
          <cell r="K583" t="str">
            <v>Falls</v>
          </cell>
          <cell r="N583" t="str">
            <v>p</v>
          </cell>
          <cell r="O583" t="str">
            <v>Rate</v>
          </cell>
          <cell r="P583" t="str">
            <v>Y</v>
          </cell>
          <cell r="Q583" t="str">
            <v>Y</v>
          </cell>
          <cell r="R583" t="str">
            <v>Southern DHB</v>
          </cell>
          <cell r="T583">
            <v>1000</v>
          </cell>
          <cell r="U583" t="str">
            <v>TS</v>
          </cell>
          <cell r="V583">
            <v>0</v>
          </cell>
          <cell r="W583" t="str">
            <v>Low</v>
          </cell>
          <cell r="X583">
            <v>6.0089259696999999</v>
          </cell>
          <cell r="Y583" t="str">
            <v>LastPeriod</v>
          </cell>
          <cell r="Z583" t="str">
            <v>Worse</v>
          </cell>
          <cell r="AA583">
            <v>5.8134083451</v>
          </cell>
          <cell r="AB583">
            <v>6.4568859828000003</v>
          </cell>
          <cell r="AC583">
            <v>41091</v>
          </cell>
          <cell r="AD583">
            <v>43466</v>
          </cell>
          <cell r="AE583" t="str">
            <v>Dom</v>
          </cell>
          <cell r="AF583" t="str">
            <v>admissions</v>
          </cell>
          <cell r="AG583">
            <v>31.5</v>
          </cell>
          <cell r="AH583">
            <v>63.75</v>
          </cell>
          <cell r="AI583">
            <v>0.85264016399999998</v>
          </cell>
          <cell r="AJ583">
            <v>0.44228868999999998</v>
          </cell>
          <cell r="AK583">
            <v>0.52249856500000003</v>
          </cell>
          <cell r="AL583">
            <v>0.896872742</v>
          </cell>
          <cell r="AM583">
            <v>2.1</v>
          </cell>
          <cell r="AN583" t="str">
            <v>SFTY64</v>
          </cell>
          <cell r="AO583" t="str">
            <v>Contributory falls</v>
          </cell>
          <cell r="AP583" t="str">
            <v>https://www.livestronger.org.nz/home/health-sector-information-and-dashboard/falls-and-fractures-outcomes-dashboard/</v>
          </cell>
          <cell r="AQ583" t="str">
            <v>https://www.livestronger.org.nz/</v>
          </cell>
          <cell r="AR583">
            <v>0</v>
          </cell>
          <cell r="AS583" t="str">
            <v>N</v>
          </cell>
          <cell r="AT583">
            <v>6.0089259696999999</v>
          </cell>
          <cell r="AU583">
            <v>0.44796001320000001</v>
          </cell>
          <cell r="AV583">
            <v>0.20066817340000001</v>
          </cell>
          <cell r="AW583">
            <v>0.72214159860000005</v>
          </cell>
          <cell r="AX583">
            <v>20</v>
          </cell>
          <cell r="AY583">
            <v>0.62</v>
          </cell>
          <cell r="AZ583" t="str">
            <v>Low</v>
          </cell>
          <cell r="BA583">
            <v>0.62</v>
          </cell>
          <cell r="BB583">
            <v>0.62</v>
          </cell>
          <cell r="BC583">
            <v>2.62</v>
          </cell>
          <cell r="BD583" t="str">
            <v>Worse</v>
          </cell>
          <cell r="BE583">
            <v>2.2339172296999998</v>
          </cell>
          <cell r="BF583">
            <v>1.1587963677999999</v>
          </cell>
          <cell r="BG583">
            <v>1.3689462402999999</v>
          </cell>
          <cell r="BH583">
            <v>2.349806584</v>
          </cell>
          <cell r="BI583">
            <v>2.2339172296999998</v>
          </cell>
          <cell r="BJ583">
            <v>1.3689462402999999</v>
          </cell>
          <cell r="BK583">
            <v>1.1587963677999999</v>
          </cell>
          <cell r="BL583">
            <v>2.349806584</v>
          </cell>
          <cell r="BM583">
            <v>0.62</v>
          </cell>
          <cell r="BN583">
            <v>0.62</v>
          </cell>
          <cell r="BO583">
            <v>6.01</v>
          </cell>
          <cell r="BP583" t="str">
            <v>Worse than national by 0.62 Z Score</v>
          </cell>
          <cell r="BQ583" t="str">
            <v>Measure NZ: 6.01</v>
          </cell>
          <cell r="BR583" t="str">
            <v>Quarterly report of quarter JAN-MAR2019</v>
          </cell>
          <cell r="BS583" t="str">
            <v>Quarterly report of quarter JUL-SEP2012</v>
          </cell>
          <cell r="BT583" t="str">
            <v>Quarterly report</v>
          </cell>
          <cell r="BU583">
            <v>43708</v>
          </cell>
        </row>
        <row r="584">
          <cell r="A584" t="str">
            <v>FallFractureAdm75Plus</v>
          </cell>
          <cell r="B584">
            <v>71</v>
          </cell>
          <cell r="C584">
            <v>43466</v>
          </cell>
          <cell r="D584" t="str">
            <v>Qrt</v>
          </cell>
          <cell r="F584">
            <v>9365</v>
          </cell>
          <cell r="G584">
            <v>62</v>
          </cell>
          <cell r="H584">
            <v>6.6203950881000004</v>
          </cell>
          <cell r="I584" t="str">
            <v>Falls Fracture Admissions for people aged 75+</v>
          </cell>
          <cell r="J584" t="str">
            <v>SFTY</v>
          </cell>
          <cell r="K584" t="str">
            <v>Falls</v>
          </cell>
          <cell r="N584" t="str">
            <v>p</v>
          </cell>
          <cell r="O584" t="str">
            <v>Rate</v>
          </cell>
          <cell r="P584" t="str">
            <v>Y</v>
          </cell>
          <cell r="Q584" t="str">
            <v>Y</v>
          </cell>
          <cell r="R584" t="str">
            <v>Taranaki DHB</v>
          </cell>
          <cell r="T584">
            <v>1000</v>
          </cell>
          <cell r="U584" t="str">
            <v>TS</v>
          </cell>
          <cell r="V584">
            <v>0</v>
          </cell>
          <cell r="W584" t="str">
            <v>Low</v>
          </cell>
          <cell r="X584">
            <v>6.0089259696999999</v>
          </cell>
          <cell r="Y584" t="str">
            <v>LastPeriod</v>
          </cell>
          <cell r="Z584" t="str">
            <v>Better</v>
          </cell>
          <cell r="AA584">
            <v>7.4427258984</v>
          </cell>
          <cell r="AB584">
            <v>6.6203950881000004</v>
          </cell>
          <cell r="AC584">
            <v>41091</v>
          </cell>
          <cell r="AD584">
            <v>43466</v>
          </cell>
          <cell r="AE584" t="str">
            <v>Dom</v>
          </cell>
          <cell r="AF584" t="str">
            <v>admissions</v>
          </cell>
          <cell r="AG584">
            <v>31.5</v>
          </cell>
          <cell r="AH584">
            <v>63.75</v>
          </cell>
          <cell r="AI584">
            <v>0.85264016399999998</v>
          </cell>
          <cell r="AJ584">
            <v>0.44228868999999998</v>
          </cell>
          <cell r="AK584">
            <v>0.52249856500000003</v>
          </cell>
          <cell r="AL584">
            <v>0.896872742</v>
          </cell>
          <cell r="AM584">
            <v>2.1</v>
          </cell>
          <cell r="AN584" t="str">
            <v>SFTY64</v>
          </cell>
          <cell r="AO584" t="str">
            <v>Contributory falls</v>
          </cell>
          <cell r="AP584" t="str">
            <v>https://www.livestronger.org.nz/home/health-sector-information-and-dashboard/falls-and-fractures-outcomes-dashboard/</v>
          </cell>
          <cell r="AQ584" t="str">
            <v>https://www.livestronger.org.nz/</v>
          </cell>
          <cell r="AR584">
            <v>0</v>
          </cell>
          <cell r="AS584" t="str">
            <v>N</v>
          </cell>
          <cell r="AT584">
            <v>6.0089259696999999</v>
          </cell>
          <cell r="AU584">
            <v>0.61146911839999996</v>
          </cell>
          <cell r="AV584">
            <v>0.37389448279999998</v>
          </cell>
          <cell r="AW584">
            <v>0.72214159860000005</v>
          </cell>
          <cell r="AX584">
            <v>20</v>
          </cell>
          <cell r="AY584">
            <v>0.85</v>
          </cell>
          <cell r="AZ584" t="str">
            <v>Low</v>
          </cell>
          <cell r="BA584">
            <v>0.85</v>
          </cell>
          <cell r="BB584">
            <v>0.85</v>
          </cell>
          <cell r="BC584">
            <v>2.85</v>
          </cell>
          <cell r="BD584" t="str">
            <v>Worse</v>
          </cell>
          <cell r="BE584">
            <v>2.4300244674</v>
          </cell>
          <cell r="BF584">
            <v>1.2605227665000001</v>
          </cell>
          <cell r="BG584">
            <v>1.4891209103</v>
          </cell>
          <cell r="BH584">
            <v>2.5560873147000001</v>
          </cell>
          <cell r="BI584">
            <v>2.4300244674</v>
          </cell>
          <cell r="BJ584">
            <v>1.4891209103</v>
          </cell>
          <cell r="BK584">
            <v>1.2605227665000001</v>
          </cell>
          <cell r="BL584">
            <v>2.5560873147000001</v>
          </cell>
          <cell r="BM584">
            <v>0.85</v>
          </cell>
          <cell r="BN584">
            <v>0.85</v>
          </cell>
          <cell r="BO584">
            <v>6.01</v>
          </cell>
          <cell r="BP584" t="str">
            <v>Worse than national by 0.85 Z Score</v>
          </cell>
          <cell r="BQ584" t="str">
            <v>Measure NZ: 6.01</v>
          </cell>
          <cell r="BR584" t="str">
            <v>Quarterly report of quarter JAN-MAR2019</v>
          </cell>
          <cell r="BS584" t="str">
            <v>Quarterly report of quarter JUL-SEP2012</v>
          </cell>
          <cell r="BT584" t="str">
            <v>Quarterly report</v>
          </cell>
          <cell r="BU584">
            <v>43708</v>
          </cell>
        </row>
        <row r="585">
          <cell r="A585" t="str">
            <v>FallFractureAdm75Plus</v>
          </cell>
          <cell r="B585">
            <v>31</v>
          </cell>
          <cell r="C585">
            <v>43466</v>
          </cell>
          <cell r="D585" t="str">
            <v>Qrt</v>
          </cell>
          <cell r="F585">
            <v>28620</v>
          </cell>
          <cell r="G585">
            <v>192</v>
          </cell>
          <cell r="H585">
            <v>6.7085953878</v>
          </cell>
          <cell r="I585" t="str">
            <v>Falls Fracture Admissions for people aged 75+</v>
          </cell>
          <cell r="J585" t="str">
            <v>SFTY</v>
          </cell>
          <cell r="K585" t="str">
            <v>Falls</v>
          </cell>
          <cell r="N585" t="str">
            <v>p</v>
          </cell>
          <cell r="O585" t="str">
            <v>Rate</v>
          </cell>
          <cell r="P585" t="str">
            <v>Y</v>
          </cell>
          <cell r="Q585" t="str">
            <v>Y</v>
          </cell>
          <cell r="R585" t="str">
            <v>Waikato DHB</v>
          </cell>
          <cell r="T585">
            <v>1000</v>
          </cell>
          <cell r="U585" t="str">
            <v>TS</v>
          </cell>
          <cell r="V585">
            <v>0</v>
          </cell>
          <cell r="W585" t="str">
            <v>Low</v>
          </cell>
          <cell r="X585">
            <v>6.0089259696999999</v>
          </cell>
          <cell r="Y585" t="str">
            <v>LastPeriod</v>
          </cell>
          <cell r="Z585" t="str">
            <v>Worse</v>
          </cell>
          <cell r="AA585">
            <v>6.2564722126000003</v>
          </cell>
          <cell r="AB585">
            <v>6.7085953878</v>
          </cell>
          <cell r="AC585">
            <v>41091</v>
          </cell>
          <cell r="AD585">
            <v>43466</v>
          </cell>
          <cell r="AE585" t="str">
            <v>Dom</v>
          </cell>
          <cell r="AF585" t="str">
            <v>admissions</v>
          </cell>
          <cell r="AG585">
            <v>31.5</v>
          </cell>
          <cell r="AH585">
            <v>63.75</v>
          </cell>
          <cell r="AI585">
            <v>0.85264016399999998</v>
          </cell>
          <cell r="AJ585">
            <v>0.44228868999999998</v>
          </cell>
          <cell r="AK585">
            <v>0.52249856500000003</v>
          </cell>
          <cell r="AL585">
            <v>0.896872742</v>
          </cell>
          <cell r="AM585">
            <v>2.1</v>
          </cell>
          <cell r="AN585" t="str">
            <v>SFTY64</v>
          </cell>
          <cell r="AO585" t="str">
            <v>Contributory falls</v>
          </cell>
          <cell r="AP585" t="str">
            <v>https://www.livestronger.org.nz/home/health-sector-information-and-dashboard/falls-and-fractures-outcomes-dashboard/</v>
          </cell>
          <cell r="AQ585" t="str">
            <v>https://www.livestronger.org.nz/</v>
          </cell>
          <cell r="AR585">
            <v>0</v>
          </cell>
          <cell r="AS585" t="str">
            <v>N</v>
          </cell>
          <cell r="AT585">
            <v>6.0089259696999999</v>
          </cell>
          <cell r="AU585">
            <v>0.69966941819999995</v>
          </cell>
          <cell r="AV585">
            <v>0.48953729470000001</v>
          </cell>
          <cell r="AW585">
            <v>0.72214159860000005</v>
          </cell>
          <cell r="AX585">
            <v>20</v>
          </cell>
          <cell r="AY585">
            <v>0.97</v>
          </cell>
          <cell r="AZ585" t="str">
            <v>Low</v>
          </cell>
          <cell r="BA585">
            <v>0.97</v>
          </cell>
          <cell r="BB585">
            <v>0.97</v>
          </cell>
          <cell r="BC585">
            <v>2.97</v>
          </cell>
          <cell r="BD585" t="str">
            <v>Worse</v>
          </cell>
          <cell r="BE585">
            <v>2.5323412870999999</v>
          </cell>
          <cell r="BF585">
            <v>1.3135974093</v>
          </cell>
          <cell r="BG585">
            <v>1.5518207381</v>
          </cell>
          <cell r="BH585">
            <v>2.6637120436999999</v>
          </cell>
          <cell r="BI585">
            <v>2.5323412870999999</v>
          </cell>
          <cell r="BJ585">
            <v>1.5518207381</v>
          </cell>
          <cell r="BK585">
            <v>1.3135974093</v>
          </cell>
          <cell r="BL585">
            <v>2.6637120436999999</v>
          </cell>
          <cell r="BM585">
            <v>0.97</v>
          </cell>
          <cell r="BN585">
            <v>0.97</v>
          </cell>
          <cell r="BO585">
            <v>6.01</v>
          </cell>
          <cell r="BP585" t="str">
            <v>Worse than national by 0.97 Z Score</v>
          </cell>
          <cell r="BQ585" t="str">
            <v>Measure NZ: 6.01</v>
          </cell>
          <cell r="BR585" t="str">
            <v>Quarterly report of quarter JAN-MAR2019</v>
          </cell>
          <cell r="BS585" t="str">
            <v>Quarterly report of quarter JUL-SEP2012</v>
          </cell>
          <cell r="BT585" t="str">
            <v>Quarterly report</v>
          </cell>
          <cell r="BU585">
            <v>43708</v>
          </cell>
        </row>
        <row r="586">
          <cell r="A586" t="str">
            <v>FallFractureAdm75Plus</v>
          </cell>
          <cell r="B586">
            <v>93</v>
          </cell>
          <cell r="C586">
            <v>43466</v>
          </cell>
          <cell r="D586" t="str">
            <v>Qrt</v>
          </cell>
          <cell r="F586">
            <v>4175</v>
          </cell>
          <cell r="G586">
            <v>26</v>
          </cell>
          <cell r="H586">
            <v>6.2275449101999998</v>
          </cell>
          <cell r="I586" t="str">
            <v>Falls Fracture Admissions for people aged 75+</v>
          </cell>
          <cell r="J586" t="str">
            <v>SFTY</v>
          </cell>
          <cell r="K586" t="str">
            <v>Falls</v>
          </cell>
          <cell r="N586" t="str">
            <v>p</v>
          </cell>
          <cell r="O586" t="str">
            <v>Rate</v>
          </cell>
          <cell r="P586" t="str">
            <v>Y</v>
          </cell>
          <cell r="Q586" t="str">
            <v>Y</v>
          </cell>
          <cell r="R586" t="str">
            <v>Wairarapa DHB</v>
          </cell>
          <cell r="T586">
            <v>1000</v>
          </cell>
          <cell r="U586" t="str">
            <v>TS</v>
          </cell>
          <cell r="V586">
            <v>0</v>
          </cell>
          <cell r="W586" t="str">
            <v>Low</v>
          </cell>
          <cell r="X586">
            <v>6.0089259696999999</v>
          </cell>
          <cell r="Y586" t="str">
            <v>LastPeriod</v>
          </cell>
          <cell r="Z586" t="str">
            <v>Better</v>
          </cell>
          <cell r="AA586">
            <v>7.9908675798999997</v>
          </cell>
          <cell r="AB586">
            <v>6.2275449101999998</v>
          </cell>
          <cell r="AC586">
            <v>41091</v>
          </cell>
          <cell r="AD586">
            <v>43466</v>
          </cell>
          <cell r="AE586" t="str">
            <v>Dom</v>
          </cell>
          <cell r="AF586" t="str">
            <v>admissions</v>
          </cell>
          <cell r="AG586">
            <v>31.5</v>
          </cell>
          <cell r="AH586">
            <v>63.75</v>
          </cell>
          <cell r="AI586">
            <v>0.85264016399999998</v>
          </cell>
          <cell r="AJ586">
            <v>0.44228868999999998</v>
          </cell>
          <cell r="AK586">
            <v>0.52249856500000003</v>
          </cell>
          <cell r="AL586">
            <v>0.896872742</v>
          </cell>
          <cell r="AM586">
            <v>2.1</v>
          </cell>
          <cell r="AN586" t="str">
            <v>SFTY64</v>
          </cell>
          <cell r="AO586" t="str">
            <v>Contributory falls</v>
          </cell>
          <cell r="AP586" t="str">
            <v>https://www.livestronger.org.nz/home/health-sector-information-and-dashboard/falls-and-fractures-outcomes-dashboard/</v>
          </cell>
          <cell r="AQ586" t="str">
            <v>https://www.livestronger.org.nz/</v>
          </cell>
          <cell r="AR586">
            <v>0</v>
          </cell>
          <cell r="AS586" t="str">
            <v>N</v>
          </cell>
          <cell r="AT586">
            <v>6.0089259696999999</v>
          </cell>
          <cell r="AU586">
            <v>0.2186189405</v>
          </cell>
          <cell r="AV586">
            <v>4.7794241199999997E-2</v>
          </cell>
          <cell r="AW586">
            <v>0.72214159860000005</v>
          </cell>
          <cell r="AX586">
            <v>20</v>
          </cell>
          <cell r="AY586">
            <v>0.3</v>
          </cell>
          <cell r="AZ586" t="str">
            <v>Low</v>
          </cell>
          <cell r="BA586">
            <v>0.3</v>
          </cell>
          <cell r="BB586">
            <v>0.3</v>
          </cell>
          <cell r="BC586">
            <v>2.2999999999999998</v>
          </cell>
          <cell r="BD586" t="str">
            <v>Worse</v>
          </cell>
          <cell r="BE586">
            <v>1.9610723772</v>
          </cell>
          <cell r="BF586">
            <v>1.017263987</v>
          </cell>
          <cell r="BG586">
            <v>1.2017466994999999</v>
          </cell>
          <cell r="BH586">
            <v>2.0628073065999999</v>
          </cell>
          <cell r="BI586">
            <v>1.9610723772</v>
          </cell>
          <cell r="BJ586">
            <v>1.2017466994999999</v>
          </cell>
          <cell r="BK586">
            <v>1.017263987</v>
          </cell>
          <cell r="BL586">
            <v>2.0628073065999999</v>
          </cell>
          <cell r="BM586">
            <v>0.3</v>
          </cell>
          <cell r="BN586">
            <v>0.3</v>
          </cell>
          <cell r="BO586">
            <v>6.01</v>
          </cell>
          <cell r="BP586" t="str">
            <v>Worse than national by 0.30 Z Score</v>
          </cell>
          <cell r="BQ586" t="str">
            <v>Measure NZ: 6.01</v>
          </cell>
          <cell r="BR586" t="str">
            <v>Quarterly report of quarter JAN-MAR2019</v>
          </cell>
          <cell r="BS586" t="str">
            <v>Quarterly report of quarter JUL-SEP2012</v>
          </cell>
          <cell r="BT586" t="str">
            <v>Quarterly report</v>
          </cell>
          <cell r="BU586">
            <v>43708</v>
          </cell>
        </row>
        <row r="587">
          <cell r="A587" t="str">
            <v>FallFractureAdm75Plus</v>
          </cell>
          <cell r="B587">
            <v>21</v>
          </cell>
          <cell r="C587">
            <v>43466</v>
          </cell>
          <cell r="D587" t="str">
            <v>Qrt</v>
          </cell>
          <cell r="F587">
            <v>37930</v>
          </cell>
          <cell r="G587">
            <v>210</v>
          </cell>
          <cell r="H587">
            <v>5.5365146322000003</v>
          </cell>
          <cell r="I587" t="str">
            <v>Falls Fracture Admissions for people aged 75+</v>
          </cell>
          <cell r="J587" t="str">
            <v>SFTY</v>
          </cell>
          <cell r="K587" t="str">
            <v>Falls</v>
          </cell>
          <cell r="N587" t="str">
            <v>p</v>
          </cell>
          <cell r="O587" t="str">
            <v>Rate</v>
          </cell>
          <cell r="P587" t="str">
            <v>Y</v>
          </cell>
          <cell r="Q587" t="str">
            <v>Y</v>
          </cell>
          <cell r="R587" t="str">
            <v>Waitemata DHB</v>
          </cell>
          <cell r="T587">
            <v>1000</v>
          </cell>
          <cell r="U587" t="str">
            <v>TS</v>
          </cell>
          <cell r="V587">
            <v>0</v>
          </cell>
          <cell r="W587" t="str">
            <v>Low</v>
          </cell>
          <cell r="X587">
            <v>6.0089259696999999</v>
          </cell>
          <cell r="Y587" t="str">
            <v>LastPeriod</v>
          </cell>
          <cell r="Z587" t="str">
            <v>Better</v>
          </cell>
          <cell r="AA587">
            <v>7.5412820179000004</v>
          </cell>
          <cell r="AB587">
            <v>5.5365146322000003</v>
          </cell>
          <cell r="AC587">
            <v>41091</v>
          </cell>
          <cell r="AD587">
            <v>43466</v>
          </cell>
          <cell r="AE587" t="str">
            <v>Dom</v>
          </cell>
          <cell r="AF587" t="str">
            <v>admissions</v>
          </cell>
          <cell r="AG587">
            <v>31.5</v>
          </cell>
          <cell r="AH587">
            <v>63.75</v>
          </cell>
          <cell r="AI587">
            <v>0.85264016399999998</v>
          </cell>
          <cell r="AJ587">
            <v>0.44228868999999998</v>
          </cell>
          <cell r="AK587">
            <v>0.52249856500000003</v>
          </cell>
          <cell r="AL587">
            <v>0.896872742</v>
          </cell>
          <cell r="AM587">
            <v>2.1</v>
          </cell>
          <cell r="AN587" t="str">
            <v>SFTY64</v>
          </cell>
          <cell r="AO587" t="str">
            <v>Contributory falls</v>
          </cell>
          <cell r="AP587" t="str">
            <v>https://www.livestronger.org.nz/home/health-sector-information-and-dashboard/falls-and-fractures-outcomes-dashboard/</v>
          </cell>
          <cell r="AQ587" t="str">
            <v>https://www.livestronger.org.nz/</v>
          </cell>
          <cell r="AR587">
            <v>0</v>
          </cell>
          <cell r="AS587" t="str">
            <v>N</v>
          </cell>
          <cell r="AT587">
            <v>6.0089259696999999</v>
          </cell>
          <cell r="AU587">
            <v>-0.47241133699999999</v>
          </cell>
          <cell r="AV587">
            <v>0.22317247170000001</v>
          </cell>
          <cell r="AW587">
            <v>0.72214159860000005</v>
          </cell>
          <cell r="AX587">
            <v>20</v>
          </cell>
          <cell r="AY587">
            <v>-0.65</v>
          </cell>
          <cell r="AZ587" t="str">
            <v>Low</v>
          </cell>
          <cell r="BA587">
            <v>-0.65</v>
          </cell>
          <cell r="BB587">
            <v>-0.65</v>
          </cell>
          <cell r="BC587">
            <v>1.35</v>
          </cell>
          <cell r="BD587" t="str">
            <v>Better</v>
          </cell>
          <cell r="BE587">
            <v>1.1510642214</v>
          </cell>
          <cell r="BF587">
            <v>0.5970897315</v>
          </cell>
          <cell r="BG587">
            <v>0.70537306280000001</v>
          </cell>
          <cell r="BH587">
            <v>1.2107782016999999</v>
          </cell>
          <cell r="BI587">
            <v>1.1510642214</v>
          </cell>
          <cell r="BJ587">
            <v>0.70537306280000001</v>
          </cell>
          <cell r="BK587">
            <v>0.5970897315</v>
          </cell>
          <cell r="BL587">
            <v>1.2107782016999999</v>
          </cell>
          <cell r="BM587">
            <v>0.65</v>
          </cell>
          <cell r="BN587">
            <v>0.65</v>
          </cell>
          <cell r="BO587">
            <v>6.01</v>
          </cell>
          <cell r="BP587" t="str">
            <v>Better than national by 0.65 Z Score</v>
          </cell>
          <cell r="BQ587" t="str">
            <v>Measure NZ: 6.01</v>
          </cell>
          <cell r="BR587" t="str">
            <v>Quarterly report of quarter JAN-MAR2019</v>
          </cell>
          <cell r="BS587" t="str">
            <v>Quarterly report of quarter JUL-SEP2012</v>
          </cell>
          <cell r="BT587" t="str">
            <v>Quarterly report</v>
          </cell>
          <cell r="BU587">
            <v>43708</v>
          </cell>
        </row>
        <row r="588">
          <cell r="A588" t="str">
            <v>FallFractureAdm75Plus</v>
          </cell>
          <cell r="B588">
            <v>111</v>
          </cell>
          <cell r="C588">
            <v>43466</v>
          </cell>
          <cell r="D588" t="str">
            <v>Qrt</v>
          </cell>
          <cell r="F588">
            <v>2475</v>
          </cell>
          <cell r="G588">
            <v>16</v>
          </cell>
          <cell r="H588">
            <v>6.4646464646000004</v>
          </cell>
          <cell r="I588" t="str">
            <v>Falls Fracture Admissions for people aged 75+</v>
          </cell>
          <cell r="J588" t="str">
            <v>SFTY</v>
          </cell>
          <cell r="K588" t="str">
            <v>Falls</v>
          </cell>
          <cell r="N588" t="str">
            <v>p</v>
          </cell>
          <cell r="O588" t="str">
            <v>Rate</v>
          </cell>
          <cell r="P588" t="str">
            <v>Y</v>
          </cell>
          <cell r="Q588" t="str">
            <v>Y</v>
          </cell>
          <cell r="R588" t="str">
            <v>West Coast DHB</v>
          </cell>
          <cell r="T588">
            <v>1000</v>
          </cell>
          <cell r="U588" t="str">
            <v>TS</v>
          </cell>
          <cell r="V588">
            <v>0</v>
          </cell>
          <cell r="W588" t="str">
            <v>Low</v>
          </cell>
          <cell r="X588">
            <v>6.0089259696999999</v>
          </cell>
          <cell r="Y588" t="str">
            <v>LastPeriod</v>
          </cell>
          <cell r="Z588" t="str">
            <v>Better</v>
          </cell>
          <cell r="AA588">
            <v>9.3209054594000005</v>
          </cell>
          <cell r="AB588">
            <v>6.4646464646000004</v>
          </cell>
          <cell r="AC588">
            <v>41091</v>
          </cell>
          <cell r="AD588">
            <v>43466</v>
          </cell>
          <cell r="AE588" t="str">
            <v>Dom</v>
          </cell>
          <cell r="AF588" t="str">
            <v>admissions</v>
          </cell>
          <cell r="AG588">
            <v>31.5</v>
          </cell>
          <cell r="AH588">
            <v>63.75</v>
          </cell>
          <cell r="AI588">
            <v>0.85264016399999998</v>
          </cell>
          <cell r="AJ588">
            <v>0.44228868999999998</v>
          </cell>
          <cell r="AK588">
            <v>0.52249856500000003</v>
          </cell>
          <cell r="AL588">
            <v>0.896872742</v>
          </cell>
          <cell r="AM588">
            <v>2.1</v>
          </cell>
          <cell r="AN588" t="str">
            <v>SFTY64</v>
          </cell>
          <cell r="AO588" t="str">
            <v>Contributory falls</v>
          </cell>
          <cell r="AP588" t="str">
            <v>https://www.livestronger.org.nz/home/health-sector-information-and-dashboard/falls-and-fractures-outcomes-dashboard/</v>
          </cell>
          <cell r="AQ588" t="str">
            <v>https://www.livestronger.org.nz/</v>
          </cell>
          <cell r="AR588">
            <v>0</v>
          </cell>
          <cell r="AS588" t="str">
            <v>N</v>
          </cell>
          <cell r="AT588">
            <v>6.0089259696999999</v>
          </cell>
          <cell r="AU588">
            <v>0.455720495</v>
          </cell>
          <cell r="AV588">
            <v>0.20768116950000001</v>
          </cell>
          <cell r="AW588">
            <v>0.72214159860000005</v>
          </cell>
          <cell r="AX588">
            <v>20</v>
          </cell>
          <cell r="AY588">
            <v>0.63</v>
          </cell>
          <cell r="AZ588" t="str">
            <v>Low</v>
          </cell>
          <cell r="BA588">
            <v>0.63</v>
          </cell>
          <cell r="BB588">
            <v>0.63</v>
          </cell>
          <cell r="BC588">
            <v>2.63</v>
          </cell>
          <cell r="BD588" t="str">
            <v>Worse</v>
          </cell>
          <cell r="BE588">
            <v>2.2424436313</v>
          </cell>
          <cell r="BF588">
            <v>1.1632192547</v>
          </cell>
          <cell r="BG588">
            <v>1.3741712260000001</v>
          </cell>
          <cell r="BH588">
            <v>2.3587753115000001</v>
          </cell>
          <cell r="BI588">
            <v>2.2424436313</v>
          </cell>
          <cell r="BJ588">
            <v>1.3741712260000001</v>
          </cell>
          <cell r="BK588">
            <v>1.1632192547</v>
          </cell>
          <cell r="BL588">
            <v>2.3587753115000001</v>
          </cell>
          <cell r="BM588">
            <v>0.63</v>
          </cell>
          <cell r="BN588">
            <v>0.63</v>
          </cell>
          <cell r="BO588">
            <v>6.01</v>
          </cell>
          <cell r="BP588" t="str">
            <v>Worse than national by 0.63 Z Score</v>
          </cell>
          <cell r="BQ588" t="str">
            <v>Measure NZ: 6.01</v>
          </cell>
          <cell r="BR588" t="str">
            <v>Quarterly report of quarter JAN-MAR2019</v>
          </cell>
          <cell r="BS588" t="str">
            <v>Quarterly report of quarter JUL-SEP2012</v>
          </cell>
          <cell r="BT588" t="str">
            <v>Quarterly report</v>
          </cell>
          <cell r="BU588">
            <v>43708</v>
          </cell>
        </row>
        <row r="589">
          <cell r="A589" t="str">
            <v>FallFractureAdm75Plus</v>
          </cell>
          <cell r="B589">
            <v>82</v>
          </cell>
          <cell r="C589">
            <v>43466</v>
          </cell>
          <cell r="D589" t="str">
            <v>Qrt</v>
          </cell>
          <cell r="F589">
            <v>5695</v>
          </cell>
          <cell r="G589">
            <v>39</v>
          </cell>
          <cell r="H589">
            <v>6.8481123792999998</v>
          </cell>
          <cell r="I589" t="str">
            <v>Falls Fracture Admissions for people aged 75+</v>
          </cell>
          <cell r="J589" t="str">
            <v>SFTY</v>
          </cell>
          <cell r="K589" t="str">
            <v>Falls</v>
          </cell>
          <cell r="N589" t="str">
            <v>p</v>
          </cell>
          <cell r="O589" t="str">
            <v>Rate</v>
          </cell>
          <cell r="P589" t="str">
            <v>Y</v>
          </cell>
          <cell r="Q589" t="str">
            <v>Y</v>
          </cell>
          <cell r="R589" t="str">
            <v>Whanganui DHB</v>
          </cell>
          <cell r="T589">
            <v>1000</v>
          </cell>
          <cell r="U589" t="str">
            <v>TS</v>
          </cell>
          <cell r="V589">
            <v>0</v>
          </cell>
          <cell r="W589" t="str">
            <v>Low</v>
          </cell>
          <cell r="X589">
            <v>6.0089259696999999</v>
          </cell>
          <cell r="Y589" t="str">
            <v>LastPeriod</v>
          </cell>
          <cell r="Z589" t="str">
            <v>Worse</v>
          </cell>
          <cell r="AA589">
            <v>5.9623625862000003</v>
          </cell>
          <cell r="AB589">
            <v>6.8481123792999998</v>
          </cell>
          <cell r="AC589">
            <v>41091</v>
          </cell>
          <cell r="AD589">
            <v>43466</v>
          </cell>
          <cell r="AE589" t="str">
            <v>Dom</v>
          </cell>
          <cell r="AF589" t="str">
            <v>admissions</v>
          </cell>
          <cell r="AG589">
            <v>31.5</v>
          </cell>
          <cell r="AH589">
            <v>63.75</v>
          </cell>
          <cell r="AI589">
            <v>0.85264016399999998</v>
          </cell>
          <cell r="AJ589">
            <v>0.44228868999999998</v>
          </cell>
          <cell r="AK589">
            <v>0.52249856500000003</v>
          </cell>
          <cell r="AL589">
            <v>0.896872742</v>
          </cell>
          <cell r="AM589">
            <v>2.1</v>
          </cell>
          <cell r="AN589" t="str">
            <v>SFTY64</v>
          </cell>
          <cell r="AO589" t="str">
            <v>Contributory falls</v>
          </cell>
          <cell r="AP589" t="str">
            <v>https://www.livestronger.org.nz/home/health-sector-information-and-dashboard/falls-and-fractures-outcomes-dashboard/</v>
          </cell>
          <cell r="AQ589" t="str">
            <v>https://www.livestronger.org.nz/</v>
          </cell>
          <cell r="AR589">
            <v>0</v>
          </cell>
          <cell r="AS589" t="str">
            <v>N</v>
          </cell>
          <cell r="AT589">
            <v>6.0089259696999999</v>
          </cell>
          <cell r="AU589">
            <v>0.83918640960000002</v>
          </cell>
          <cell r="AV589">
            <v>0.70423383009999996</v>
          </cell>
          <cell r="AW589">
            <v>0.72214159860000005</v>
          </cell>
          <cell r="AX589">
            <v>20</v>
          </cell>
          <cell r="AY589">
            <v>1.1599999999999999</v>
          </cell>
          <cell r="AZ589" t="str">
            <v>Low</v>
          </cell>
          <cell r="BA589">
            <v>1.1599999999999999</v>
          </cell>
          <cell r="BB589">
            <v>1.1599999999999999</v>
          </cell>
          <cell r="BC589">
            <v>3.08</v>
          </cell>
          <cell r="BD589" t="str">
            <v>Worse</v>
          </cell>
          <cell r="BE589">
            <v>2.6261317051000002</v>
          </cell>
          <cell r="BF589">
            <v>1.3622491651999999</v>
          </cell>
          <cell r="BG589">
            <v>1.6092955802</v>
          </cell>
          <cell r="BH589">
            <v>2.7623680454000001</v>
          </cell>
          <cell r="BI589">
            <v>2.6261317051000002</v>
          </cell>
          <cell r="BJ589">
            <v>1.6092955802</v>
          </cell>
          <cell r="BK589">
            <v>1.3622491651999999</v>
          </cell>
          <cell r="BL589">
            <v>2.7623680454000001</v>
          </cell>
          <cell r="BM589">
            <v>1.1599999999999999</v>
          </cell>
          <cell r="BN589">
            <v>1.1599999999999999</v>
          </cell>
          <cell r="BO589">
            <v>6.01</v>
          </cell>
          <cell r="BP589" t="str">
            <v>Worse than national by 1.16 Z Score</v>
          </cell>
          <cell r="BQ589" t="str">
            <v>Measure NZ: 6.01</v>
          </cell>
          <cell r="BR589" t="str">
            <v>Quarterly report of quarter JAN-MAR2019</v>
          </cell>
          <cell r="BS589" t="str">
            <v>Quarterly report of quarter JUL-SEP2012</v>
          </cell>
          <cell r="BT589" t="str">
            <v>Quarterly report</v>
          </cell>
          <cell r="BU589">
            <v>43708</v>
          </cell>
        </row>
        <row r="590">
          <cell r="A590" t="str">
            <v>FallHospitalAdm75Plus</v>
          </cell>
          <cell r="B590">
            <v>22</v>
          </cell>
          <cell r="C590">
            <v>43466</v>
          </cell>
          <cell r="D590" t="str">
            <v>Qrt</v>
          </cell>
          <cell r="F590">
            <v>25550</v>
          </cell>
          <cell r="G590">
            <v>446</v>
          </cell>
          <cell r="H590">
            <v>17.455968688999999</v>
          </cell>
          <cell r="I590" t="str">
            <v>Falls Hospital Admissions for people aged 75+</v>
          </cell>
          <cell r="J590" t="str">
            <v>SFTY</v>
          </cell>
          <cell r="K590" t="str">
            <v>Falls</v>
          </cell>
          <cell r="N590" t="str">
            <v>p</v>
          </cell>
          <cell r="O590" t="str">
            <v>Rate</v>
          </cell>
          <cell r="P590" t="str">
            <v>Y</v>
          </cell>
          <cell r="Q590" t="str">
            <v>Y</v>
          </cell>
          <cell r="R590" t="str">
            <v>Auckland DHB</v>
          </cell>
          <cell r="T590">
            <v>1000</v>
          </cell>
          <cell r="U590" t="str">
            <v>TS</v>
          </cell>
          <cell r="V590">
            <v>0</v>
          </cell>
          <cell r="W590" t="str">
            <v>Low</v>
          </cell>
          <cell r="X590">
            <v>14.480928792</v>
          </cell>
          <cell r="Y590" t="str">
            <v>LastPeriod</v>
          </cell>
          <cell r="Z590" t="str">
            <v>Better</v>
          </cell>
          <cell r="AA590">
            <v>21.774772004999999</v>
          </cell>
          <cell r="AB590">
            <v>17.455968688999999</v>
          </cell>
          <cell r="AC590">
            <v>41091</v>
          </cell>
          <cell r="AD590">
            <v>43466</v>
          </cell>
          <cell r="AE590" t="str">
            <v>Dom</v>
          </cell>
          <cell r="AF590" t="str">
            <v>admissions</v>
          </cell>
          <cell r="AG590">
            <v>40.5</v>
          </cell>
          <cell r="AH590">
            <v>56.25</v>
          </cell>
          <cell r="AI590">
            <v>0.76040596599999999</v>
          </cell>
          <cell r="AJ590">
            <v>0.55557023299999997</v>
          </cell>
          <cell r="AK590">
            <v>0.649448048</v>
          </cell>
          <cell r="AL590">
            <v>0.83146961200000002</v>
          </cell>
          <cell r="AM590">
            <v>2.1</v>
          </cell>
          <cell r="AN590" t="str">
            <v>SFTY65</v>
          </cell>
          <cell r="AO590" t="str">
            <v>Contributory falls</v>
          </cell>
          <cell r="AP590" t="str">
            <v>https://www.livestronger.org.nz/home/health-sector-information-and-dashboard/falls-and-fractures-outcomes-dashboard/</v>
          </cell>
          <cell r="AQ590" t="str">
            <v>https://www.livestronger.org.nz/</v>
          </cell>
          <cell r="AR590">
            <v>0</v>
          </cell>
          <cell r="AS590" t="str">
            <v>N</v>
          </cell>
          <cell r="AT590">
            <v>14.480928792</v>
          </cell>
          <cell r="AU590">
            <v>2.9750398971999998</v>
          </cell>
          <cell r="AV590">
            <v>8.8508623900999996</v>
          </cell>
          <cell r="AW590">
            <v>2.2414500994000002</v>
          </cell>
          <cell r="AX590">
            <v>20</v>
          </cell>
          <cell r="AY590">
            <v>1.33</v>
          </cell>
          <cell r="AZ590" t="str">
            <v>Low</v>
          </cell>
          <cell r="BA590">
            <v>1.33</v>
          </cell>
          <cell r="BB590">
            <v>1.33</v>
          </cell>
          <cell r="BC590">
            <v>3.165</v>
          </cell>
          <cell r="BD590" t="str">
            <v>Worse</v>
          </cell>
          <cell r="BE590">
            <v>2.4066848824</v>
          </cell>
          <cell r="BF590">
            <v>1.7583797874</v>
          </cell>
          <cell r="BG590">
            <v>2.0555030719</v>
          </cell>
          <cell r="BH590">
            <v>2.6316013219999999</v>
          </cell>
          <cell r="BI590">
            <v>2.4066848824</v>
          </cell>
          <cell r="BJ590">
            <v>2.0555030719</v>
          </cell>
          <cell r="BK590">
            <v>1.7583797874</v>
          </cell>
          <cell r="BL590">
            <v>2.6316013219999999</v>
          </cell>
          <cell r="BM590">
            <v>1.33</v>
          </cell>
          <cell r="BN590">
            <v>1.33</v>
          </cell>
          <cell r="BO590">
            <v>14.48</v>
          </cell>
          <cell r="BP590" t="str">
            <v>Worse than national by 1.33 Z Score</v>
          </cell>
          <cell r="BQ590" t="str">
            <v>Measure NZ: 14.48</v>
          </cell>
          <cell r="BR590" t="str">
            <v>Quarterly report of quarter JAN-MAR2019</v>
          </cell>
          <cell r="BS590" t="str">
            <v>Quarterly report of quarter JUL-SEP2012</v>
          </cell>
          <cell r="BT590" t="str">
            <v>Quarterly report</v>
          </cell>
          <cell r="BU590">
            <v>43708</v>
          </cell>
        </row>
        <row r="591">
          <cell r="A591" t="str">
            <v>FallHospitalAdm75Plus</v>
          </cell>
          <cell r="B591">
            <v>47</v>
          </cell>
          <cell r="C591">
            <v>43466</v>
          </cell>
          <cell r="D591" t="str">
            <v>Qrt</v>
          </cell>
          <cell r="F591">
            <v>21230</v>
          </cell>
          <cell r="G591">
            <v>315</v>
          </cell>
          <cell r="H591">
            <v>14.837494112</v>
          </cell>
          <cell r="I591" t="str">
            <v>Falls Hospital Admissions for people aged 75+</v>
          </cell>
          <cell r="J591" t="str">
            <v>SFTY</v>
          </cell>
          <cell r="K591" t="str">
            <v>Falls</v>
          </cell>
          <cell r="N591" t="str">
            <v>p</v>
          </cell>
          <cell r="O591" t="str">
            <v>Rate</v>
          </cell>
          <cell r="P591" t="str">
            <v>Y</v>
          </cell>
          <cell r="Q591" t="str">
            <v>Y</v>
          </cell>
          <cell r="R591" t="str">
            <v>Bay of Plenty DHB</v>
          </cell>
          <cell r="T591">
            <v>1000</v>
          </cell>
          <cell r="U591" t="str">
            <v>TS</v>
          </cell>
          <cell r="V591">
            <v>0</v>
          </cell>
          <cell r="W591" t="str">
            <v>Low</v>
          </cell>
          <cell r="X591">
            <v>14.480928792</v>
          </cell>
          <cell r="Y591" t="str">
            <v>LastPeriod</v>
          </cell>
          <cell r="Z591" t="str">
            <v>Worse</v>
          </cell>
          <cell r="AA591">
            <v>12.342870144000001</v>
          </cell>
          <cell r="AB591">
            <v>14.837494112</v>
          </cell>
          <cell r="AC591">
            <v>41091</v>
          </cell>
          <cell r="AD591">
            <v>43466</v>
          </cell>
          <cell r="AE591" t="str">
            <v>Dom</v>
          </cell>
          <cell r="AF591" t="str">
            <v>admissions</v>
          </cell>
          <cell r="AG591">
            <v>40.5</v>
          </cell>
          <cell r="AH591">
            <v>56.25</v>
          </cell>
          <cell r="AI591">
            <v>0.76040596599999999</v>
          </cell>
          <cell r="AJ591">
            <v>0.55557023299999997</v>
          </cell>
          <cell r="AK591">
            <v>0.649448048</v>
          </cell>
          <cell r="AL591">
            <v>0.83146961200000002</v>
          </cell>
          <cell r="AM591">
            <v>2.1</v>
          </cell>
          <cell r="AN591" t="str">
            <v>SFTY65</v>
          </cell>
          <cell r="AO591" t="str">
            <v>Contributory falls</v>
          </cell>
          <cell r="AP591" t="str">
            <v>https://www.livestronger.org.nz/home/health-sector-information-and-dashboard/falls-and-fractures-outcomes-dashboard/</v>
          </cell>
          <cell r="AQ591" t="str">
            <v>https://www.livestronger.org.nz/</v>
          </cell>
          <cell r="AR591">
            <v>0</v>
          </cell>
          <cell r="AS591" t="str">
            <v>N</v>
          </cell>
          <cell r="AT591">
            <v>14.480928792</v>
          </cell>
          <cell r="AU591">
            <v>0.3565653205</v>
          </cell>
          <cell r="AV591">
            <v>0.12713882779999999</v>
          </cell>
          <cell r="AW591">
            <v>2.2414500994000002</v>
          </cell>
          <cell r="AX591">
            <v>20</v>
          </cell>
          <cell r="AY591">
            <v>0.16</v>
          </cell>
          <cell r="AZ591" t="str">
            <v>Low</v>
          </cell>
          <cell r="BA591">
            <v>0.16</v>
          </cell>
          <cell r="BB591">
            <v>0.16</v>
          </cell>
          <cell r="BC591">
            <v>2.16</v>
          </cell>
          <cell r="BD591" t="str">
            <v>Worse</v>
          </cell>
          <cell r="BE591">
            <v>1.6424768865999999</v>
          </cell>
          <cell r="BF591">
            <v>1.2000317033000001</v>
          </cell>
          <cell r="BG591">
            <v>1.4028077836999999</v>
          </cell>
          <cell r="BH591">
            <v>1.7959743618999999</v>
          </cell>
          <cell r="BI591">
            <v>1.6424768865999999</v>
          </cell>
          <cell r="BJ591">
            <v>1.4028077836999999</v>
          </cell>
          <cell r="BK591">
            <v>1.2000317033000001</v>
          </cell>
          <cell r="BL591">
            <v>1.7959743618999999</v>
          </cell>
          <cell r="BM591">
            <v>0.16</v>
          </cell>
          <cell r="BN591">
            <v>0.16</v>
          </cell>
          <cell r="BO591">
            <v>14.48</v>
          </cell>
          <cell r="BP591" t="str">
            <v>Worse than national by 0.16 Z Score</v>
          </cell>
          <cell r="BQ591" t="str">
            <v>Measure NZ: 14.48</v>
          </cell>
          <cell r="BR591" t="str">
            <v>Quarterly report of quarter JAN-MAR2019</v>
          </cell>
          <cell r="BS591" t="str">
            <v>Quarterly report of quarter JUL-SEP2012</v>
          </cell>
          <cell r="BT591" t="str">
            <v>Quarterly report</v>
          </cell>
          <cell r="BU591">
            <v>43708</v>
          </cell>
        </row>
        <row r="592">
          <cell r="A592" t="str">
            <v>FallHospitalAdm75Plus</v>
          </cell>
          <cell r="B592">
            <v>121</v>
          </cell>
          <cell r="C592">
            <v>43466</v>
          </cell>
          <cell r="D592" t="str">
            <v>Qrt</v>
          </cell>
          <cell r="F592">
            <v>38800</v>
          </cell>
          <cell r="G592">
            <v>445</v>
          </cell>
          <cell r="H592">
            <v>11.469072165</v>
          </cell>
          <cell r="I592" t="str">
            <v>Falls Hospital Admissions for people aged 75+</v>
          </cell>
          <cell r="J592" t="str">
            <v>SFTY</v>
          </cell>
          <cell r="K592" t="str">
            <v>Falls</v>
          </cell>
          <cell r="N592" t="str">
            <v>p</v>
          </cell>
          <cell r="O592" t="str">
            <v>Rate</v>
          </cell>
          <cell r="P592" t="str">
            <v>Y</v>
          </cell>
          <cell r="Q592" t="str">
            <v>Y</v>
          </cell>
          <cell r="R592" t="str">
            <v>Canterbury DHB</v>
          </cell>
          <cell r="T592">
            <v>1000</v>
          </cell>
          <cell r="U592" t="str">
            <v>TS</v>
          </cell>
          <cell r="V592">
            <v>0</v>
          </cell>
          <cell r="W592" t="str">
            <v>Low</v>
          </cell>
          <cell r="X592">
            <v>14.480928792</v>
          </cell>
          <cell r="Y592" t="str">
            <v>LastPeriod</v>
          </cell>
          <cell r="Z592" t="str">
            <v>Better</v>
          </cell>
          <cell r="AA592">
            <v>11.585225969</v>
          </cell>
          <cell r="AB592">
            <v>11.469072165</v>
          </cell>
          <cell r="AC592">
            <v>41091</v>
          </cell>
          <cell r="AD592">
            <v>43466</v>
          </cell>
          <cell r="AE592" t="str">
            <v>Dom</v>
          </cell>
          <cell r="AF592" t="str">
            <v>admissions</v>
          </cell>
          <cell r="AG592">
            <v>40.5</v>
          </cell>
          <cell r="AH592">
            <v>56.25</v>
          </cell>
          <cell r="AI592">
            <v>0.76040596599999999</v>
          </cell>
          <cell r="AJ592">
            <v>0.55557023299999997</v>
          </cell>
          <cell r="AK592">
            <v>0.649448048</v>
          </cell>
          <cell r="AL592">
            <v>0.83146961200000002</v>
          </cell>
          <cell r="AM592">
            <v>2.1</v>
          </cell>
          <cell r="AN592" t="str">
            <v>SFTY65</v>
          </cell>
          <cell r="AO592" t="str">
            <v>Contributory falls</v>
          </cell>
          <cell r="AP592" t="str">
            <v>https://www.livestronger.org.nz/home/health-sector-information-and-dashboard/falls-and-fractures-outcomes-dashboard/</v>
          </cell>
          <cell r="AQ592" t="str">
            <v>https://www.livestronger.org.nz/</v>
          </cell>
          <cell r="AR592">
            <v>0</v>
          </cell>
          <cell r="AS592" t="str">
            <v>N</v>
          </cell>
          <cell r="AT592">
            <v>14.480928792</v>
          </cell>
          <cell r="AU592">
            <v>-3.0118566269999998</v>
          </cell>
          <cell r="AV592">
            <v>9.0712803395999995</v>
          </cell>
          <cell r="AW592">
            <v>2.2414500994000002</v>
          </cell>
          <cell r="AX592">
            <v>20</v>
          </cell>
          <cell r="AY592">
            <v>-1.34</v>
          </cell>
          <cell r="AZ592" t="str">
            <v>Low</v>
          </cell>
          <cell r="BA592">
            <v>-1.34</v>
          </cell>
          <cell r="BB592">
            <v>-1.34</v>
          </cell>
          <cell r="BC592">
            <v>0.83</v>
          </cell>
          <cell r="BD592" t="str">
            <v>Better</v>
          </cell>
          <cell r="BE592">
            <v>0.63113695179999996</v>
          </cell>
          <cell r="BF592">
            <v>0.46112329340000002</v>
          </cell>
          <cell r="BG592">
            <v>0.53904187979999996</v>
          </cell>
          <cell r="BH592">
            <v>0.69011977800000002</v>
          </cell>
          <cell r="BI592">
            <v>0.63113695179999996</v>
          </cell>
          <cell r="BJ592">
            <v>0.53904187979999996</v>
          </cell>
          <cell r="BK592">
            <v>0.46112329340000002</v>
          </cell>
          <cell r="BL592">
            <v>0.69011977800000002</v>
          </cell>
          <cell r="BM592">
            <v>1.34</v>
          </cell>
          <cell r="BN592">
            <v>1.34</v>
          </cell>
          <cell r="BO592">
            <v>14.48</v>
          </cell>
          <cell r="BP592" t="str">
            <v>Better than national by 1.34 Z Score</v>
          </cell>
          <cell r="BQ592" t="str">
            <v>Measure NZ: 14.48</v>
          </cell>
          <cell r="BR592" t="str">
            <v>Quarterly report of quarter JAN-MAR2019</v>
          </cell>
          <cell r="BS592" t="str">
            <v>Quarterly report of quarter JUL-SEP2012</v>
          </cell>
          <cell r="BT592" t="str">
            <v>Quarterly report</v>
          </cell>
          <cell r="BU592">
            <v>43708</v>
          </cell>
        </row>
        <row r="593">
          <cell r="A593" t="str">
            <v>FallHospitalAdm75Plus</v>
          </cell>
          <cell r="B593">
            <v>91</v>
          </cell>
          <cell r="C593">
            <v>43466</v>
          </cell>
          <cell r="D593" t="str">
            <v>Qrt</v>
          </cell>
          <cell r="F593">
            <v>18310</v>
          </cell>
          <cell r="G593">
            <v>295</v>
          </cell>
          <cell r="H593">
            <v>16.111414528000001</v>
          </cell>
          <cell r="I593" t="str">
            <v>Falls Hospital Admissions for people aged 75+</v>
          </cell>
          <cell r="J593" t="str">
            <v>SFTY</v>
          </cell>
          <cell r="K593" t="str">
            <v>Falls</v>
          </cell>
          <cell r="N593" t="str">
            <v>p</v>
          </cell>
          <cell r="O593" t="str">
            <v>Rate</v>
          </cell>
          <cell r="P593" t="str">
            <v>Y</v>
          </cell>
          <cell r="Q593" t="str">
            <v>Y</v>
          </cell>
          <cell r="R593" t="str">
            <v>Capital &amp; Coast DHB</v>
          </cell>
          <cell r="T593">
            <v>1000</v>
          </cell>
          <cell r="U593" t="str">
            <v>TS</v>
          </cell>
          <cell r="V593">
            <v>0</v>
          </cell>
          <cell r="W593" t="str">
            <v>Low</v>
          </cell>
          <cell r="X593">
            <v>14.480928792</v>
          </cell>
          <cell r="Y593" t="str">
            <v>LastPeriod</v>
          </cell>
          <cell r="Z593" t="str">
            <v>Worse</v>
          </cell>
          <cell r="AA593">
            <v>13.675213675</v>
          </cell>
          <cell r="AB593">
            <v>16.111414528000001</v>
          </cell>
          <cell r="AC593">
            <v>41091</v>
          </cell>
          <cell r="AD593">
            <v>43466</v>
          </cell>
          <cell r="AE593" t="str">
            <v>Dom</v>
          </cell>
          <cell r="AF593" t="str">
            <v>admissions</v>
          </cell>
          <cell r="AG593">
            <v>40.5</v>
          </cell>
          <cell r="AH593">
            <v>56.25</v>
          </cell>
          <cell r="AI593">
            <v>0.76040596599999999</v>
          </cell>
          <cell r="AJ593">
            <v>0.55557023299999997</v>
          </cell>
          <cell r="AK593">
            <v>0.649448048</v>
          </cell>
          <cell r="AL593">
            <v>0.83146961200000002</v>
          </cell>
          <cell r="AM593">
            <v>2.1</v>
          </cell>
          <cell r="AN593" t="str">
            <v>SFTY65</v>
          </cell>
          <cell r="AO593" t="str">
            <v>Contributory falls</v>
          </cell>
          <cell r="AP593" t="str">
            <v>https://www.livestronger.org.nz/home/health-sector-information-and-dashboard/falls-and-fractures-outcomes-dashboard/</v>
          </cell>
          <cell r="AQ593" t="str">
            <v>https://www.livestronger.org.nz/</v>
          </cell>
          <cell r="AR593">
            <v>0</v>
          </cell>
          <cell r="AS593" t="str">
            <v>N</v>
          </cell>
          <cell r="AT593">
            <v>14.480928792</v>
          </cell>
          <cell r="AU593">
            <v>1.630485736</v>
          </cell>
          <cell r="AV593">
            <v>2.6584837351999999</v>
          </cell>
          <cell r="AW593">
            <v>2.2414500994000002</v>
          </cell>
          <cell r="AX593">
            <v>20</v>
          </cell>
          <cell r="AY593">
            <v>0.73</v>
          </cell>
          <cell r="AZ593" t="str">
            <v>Low</v>
          </cell>
          <cell r="BA593">
            <v>0.73</v>
          </cell>
          <cell r="BB593">
            <v>0.73</v>
          </cell>
          <cell r="BC593">
            <v>2.73</v>
          </cell>
          <cell r="BD593" t="str">
            <v>Worse</v>
          </cell>
          <cell r="BE593">
            <v>2.0759082871999999</v>
          </cell>
          <cell r="BF593">
            <v>1.5167067361</v>
          </cell>
          <cell r="BG593">
            <v>1.772993171</v>
          </cell>
          <cell r="BH593">
            <v>2.2699120408</v>
          </cell>
          <cell r="BI593">
            <v>2.0759082871999999</v>
          </cell>
          <cell r="BJ593">
            <v>1.772993171</v>
          </cell>
          <cell r="BK593">
            <v>1.5167067361</v>
          </cell>
          <cell r="BL593">
            <v>2.2699120408</v>
          </cell>
          <cell r="BM593">
            <v>0.73</v>
          </cell>
          <cell r="BN593">
            <v>0.73</v>
          </cell>
          <cell r="BO593">
            <v>14.48</v>
          </cell>
          <cell r="BP593" t="str">
            <v>Worse than national by 0.73 Z Score</v>
          </cell>
          <cell r="BQ593" t="str">
            <v>Measure NZ: 14.48</v>
          </cell>
          <cell r="BR593" t="str">
            <v>Quarterly report of quarter JAN-MAR2019</v>
          </cell>
          <cell r="BS593" t="str">
            <v>Quarterly report of quarter JUL-SEP2012</v>
          </cell>
          <cell r="BT593" t="str">
            <v>Quarterly report</v>
          </cell>
          <cell r="BU593">
            <v>43708</v>
          </cell>
        </row>
        <row r="594">
          <cell r="A594" t="str">
            <v>FallHospitalAdm75Plus</v>
          </cell>
          <cell r="B594">
            <v>23</v>
          </cell>
          <cell r="C594">
            <v>43466</v>
          </cell>
          <cell r="D594" t="str">
            <v>Qrt</v>
          </cell>
          <cell r="F594">
            <v>26340</v>
          </cell>
          <cell r="G594">
            <v>329</v>
          </cell>
          <cell r="H594">
            <v>12.490508732</v>
          </cell>
          <cell r="I594" t="str">
            <v>Falls Hospital Admissions for people aged 75+</v>
          </cell>
          <cell r="J594" t="str">
            <v>SFTY</v>
          </cell>
          <cell r="K594" t="str">
            <v>Falls</v>
          </cell>
          <cell r="N594" t="str">
            <v>p</v>
          </cell>
          <cell r="O594" t="str">
            <v>Rate</v>
          </cell>
          <cell r="P594" t="str">
            <v>Y</v>
          </cell>
          <cell r="Q594" t="str">
            <v>Y</v>
          </cell>
          <cell r="R594" t="str">
            <v>Counties Manukau Health</v>
          </cell>
          <cell r="T594">
            <v>1000</v>
          </cell>
          <cell r="U594" t="str">
            <v>TS</v>
          </cell>
          <cell r="V594">
            <v>0</v>
          </cell>
          <cell r="W594" t="str">
            <v>Low</v>
          </cell>
          <cell r="X594">
            <v>14.480928792</v>
          </cell>
          <cell r="Y594" t="str">
            <v>LastPeriod</v>
          </cell>
          <cell r="Z594" t="str">
            <v>Better</v>
          </cell>
          <cell r="AA594">
            <v>13.463892289</v>
          </cell>
          <cell r="AB594">
            <v>12.490508732</v>
          </cell>
          <cell r="AC594">
            <v>41091</v>
          </cell>
          <cell r="AD594">
            <v>43466</v>
          </cell>
          <cell r="AE594" t="str">
            <v>Dom</v>
          </cell>
          <cell r="AF594" t="str">
            <v>admissions</v>
          </cell>
          <cell r="AG594">
            <v>40.5</v>
          </cell>
          <cell r="AH594">
            <v>56.25</v>
          </cell>
          <cell r="AI594">
            <v>0.76040596599999999</v>
          </cell>
          <cell r="AJ594">
            <v>0.55557023299999997</v>
          </cell>
          <cell r="AK594">
            <v>0.649448048</v>
          </cell>
          <cell r="AL594">
            <v>0.83146961200000002</v>
          </cell>
          <cell r="AM594">
            <v>2.1</v>
          </cell>
          <cell r="AN594" t="str">
            <v>SFTY65</v>
          </cell>
          <cell r="AO594" t="str">
            <v>Contributory falls</v>
          </cell>
          <cell r="AP594" t="str">
            <v>https://www.livestronger.org.nz/home/health-sector-information-and-dashboard/falls-and-fractures-outcomes-dashboard/</v>
          </cell>
          <cell r="AQ594" t="str">
            <v>https://www.livestronger.org.nz/</v>
          </cell>
          <cell r="AR594">
            <v>0</v>
          </cell>
          <cell r="AS594" t="str">
            <v>N</v>
          </cell>
          <cell r="AT594">
            <v>14.480928792</v>
          </cell>
          <cell r="AU594">
            <v>-1.9904200599999999</v>
          </cell>
          <cell r="AV594">
            <v>3.9617720139000001</v>
          </cell>
          <cell r="AW594">
            <v>2.2414500994000002</v>
          </cell>
          <cell r="AX594">
            <v>20</v>
          </cell>
          <cell r="AY594">
            <v>-0.89</v>
          </cell>
          <cell r="AZ594" t="str">
            <v>Low</v>
          </cell>
          <cell r="BA594">
            <v>-0.89</v>
          </cell>
          <cell r="BB594">
            <v>-0.89</v>
          </cell>
          <cell r="BC594">
            <v>1.1100000000000001</v>
          </cell>
          <cell r="BD594" t="str">
            <v>Better</v>
          </cell>
          <cell r="BE594">
            <v>0.84405062230000005</v>
          </cell>
          <cell r="BF594">
            <v>0.6166829586</v>
          </cell>
          <cell r="BG594">
            <v>0.72088733329999999</v>
          </cell>
          <cell r="BH594">
            <v>0.92293126930000002</v>
          </cell>
          <cell r="BI594">
            <v>0.84405062230000005</v>
          </cell>
          <cell r="BJ594">
            <v>0.72088733329999999</v>
          </cell>
          <cell r="BK594">
            <v>0.6166829586</v>
          </cell>
          <cell r="BL594">
            <v>0.92293126930000002</v>
          </cell>
          <cell r="BM594">
            <v>0.89</v>
          </cell>
          <cell r="BN594">
            <v>0.89</v>
          </cell>
          <cell r="BO594">
            <v>14.48</v>
          </cell>
          <cell r="BP594" t="str">
            <v>Better than national by 0.89 Z Score</v>
          </cell>
          <cell r="BQ594" t="str">
            <v>Measure NZ: 14.48</v>
          </cell>
          <cell r="BR594" t="str">
            <v>Quarterly report of quarter JAN-MAR2019</v>
          </cell>
          <cell r="BS594" t="str">
            <v>Quarterly report of quarter JUL-SEP2012</v>
          </cell>
          <cell r="BT594" t="str">
            <v>Quarterly report</v>
          </cell>
          <cell r="BU594">
            <v>43708</v>
          </cell>
        </row>
        <row r="595">
          <cell r="A595" t="str">
            <v>FallHospitalAdm75Plus</v>
          </cell>
          <cell r="B595">
            <v>51</v>
          </cell>
          <cell r="C595">
            <v>43466</v>
          </cell>
          <cell r="D595" t="str">
            <v>Qrt</v>
          </cell>
          <cell r="F595">
            <v>3035</v>
          </cell>
          <cell r="G595">
            <v>42</v>
          </cell>
          <cell r="H595">
            <v>13.838550247000001</v>
          </cell>
          <cell r="I595" t="str">
            <v>Falls Hospital Admissions for people aged 75+</v>
          </cell>
          <cell r="J595" t="str">
            <v>SFTY</v>
          </cell>
          <cell r="K595" t="str">
            <v>Falls</v>
          </cell>
          <cell r="N595" t="str">
            <v>p</v>
          </cell>
          <cell r="O595" t="str">
            <v>Rate</v>
          </cell>
          <cell r="P595" t="str">
            <v>Y</v>
          </cell>
          <cell r="Q595" t="str">
            <v>Y</v>
          </cell>
          <cell r="R595" t="str">
            <v>Hauora Tairawhiti</v>
          </cell>
          <cell r="T595">
            <v>1000</v>
          </cell>
          <cell r="U595" t="str">
            <v>TS</v>
          </cell>
          <cell r="V595">
            <v>0</v>
          </cell>
          <cell r="W595" t="str">
            <v>Low</v>
          </cell>
          <cell r="X595">
            <v>14.480928792</v>
          </cell>
          <cell r="Y595" t="str">
            <v>LastPeriod</v>
          </cell>
          <cell r="Z595" t="str">
            <v>Worse</v>
          </cell>
          <cell r="AA595">
            <v>10.332950630999999</v>
          </cell>
          <cell r="AB595">
            <v>13.838550247000001</v>
          </cell>
          <cell r="AC595">
            <v>41091</v>
          </cell>
          <cell r="AD595">
            <v>43466</v>
          </cell>
          <cell r="AE595" t="str">
            <v>Dom</v>
          </cell>
          <cell r="AF595" t="str">
            <v>admissions</v>
          </cell>
          <cell r="AG595">
            <v>40.5</v>
          </cell>
          <cell r="AH595">
            <v>56.25</v>
          </cell>
          <cell r="AI595">
            <v>0.76040596599999999</v>
          </cell>
          <cell r="AJ595">
            <v>0.55557023299999997</v>
          </cell>
          <cell r="AK595">
            <v>0.649448048</v>
          </cell>
          <cell r="AL595">
            <v>0.83146961200000002</v>
          </cell>
          <cell r="AM595">
            <v>2.1</v>
          </cell>
          <cell r="AN595" t="str">
            <v>SFTY65</v>
          </cell>
          <cell r="AO595" t="str">
            <v>Contributory falls</v>
          </cell>
          <cell r="AP595" t="str">
            <v>https://www.livestronger.org.nz/home/health-sector-information-and-dashboard/falls-and-fractures-outcomes-dashboard/</v>
          </cell>
          <cell r="AQ595" t="str">
            <v>https://www.livestronger.org.nz/</v>
          </cell>
          <cell r="AR595">
            <v>0</v>
          </cell>
          <cell r="AS595" t="str">
            <v>N</v>
          </cell>
          <cell r="AT595">
            <v>14.480928792</v>
          </cell>
          <cell r="AU595">
            <v>-0.64237854500000002</v>
          </cell>
          <cell r="AV595">
            <v>0.4126501944</v>
          </cell>
          <cell r="AW595">
            <v>2.2414500994000002</v>
          </cell>
          <cell r="AX595">
            <v>20</v>
          </cell>
          <cell r="AY595">
            <v>-0.28999999999999998</v>
          </cell>
          <cell r="AZ595" t="str">
            <v>Low</v>
          </cell>
          <cell r="BA595">
            <v>-0.28999999999999998</v>
          </cell>
          <cell r="BB595">
            <v>-0.28999999999999998</v>
          </cell>
          <cell r="BC595">
            <v>1.71</v>
          </cell>
          <cell r="BD595" t="str">
            <v>Better</v>
          </cell>
          <cell r="BE595">
            <v>1.3002942018999999</v>
          </cell>
          <cell r="BF595">
            <v>0.95002509840000005</v>
          </cell>
          <cell r="BG595">
            <v>1.1105561621</v>
          </cell>
          <cell r="BH595">
            <v>1.4218130364999999</v>
          </cell>
          <cell r="BI595">
            <v>1.3002942018999999</v>
          </cell>
          <cell r="BJ595">
            <v>1.1105561621</v>
          </cell>
          <cell r="BK595">
            <v>0.95002509840000005</v>
          </cell>
          <cell r="BL595">
            <v>1.4218130364999999</v>
          </cell>
          <cell r="BM595">
            <v>0.28999999999999998</v>
          </cell>
          <cell r="BN595">
            <v>0.28999999999999998</v>
          </cell>
          <cell r="BO595">
            <v>14.48</v>
          </cell>
          <cell r="BP595" t="str">
            <v>Better than national by 0.29 Z Score</v>
          </cell>
          <cell r="BQ595" t="str">
            <v>Measure NZ: 14.48</v>
          </cell>
          <cell r="BR595" t="str">
            <v>Quarterly report of quarter JAN-MAR2019</v>
          </cell>
          <cell r="BS595" t="str">
            <v>Quarterly report of quarter JUL-SEP2012</v>
          </cell>
          <cell r="BT595" t="str">
            <v>Quarterly report</v>
          </cell>
          <cell r="BU595">
            <v>43708</v>
          </cell>
        </row>
        <row r="596">
          <cell r="A596" t="str">
            <v>FallHospitalAdm75Plus</v>
          </cell>
          <cell r="B596">
            <v>61</v>
          </cell>
          <cell r="C596">
            <v>43466</v>
          </cell>
          <cell r="D596" t="str">
            <v>Qrt</v>
          </cell>
          <cell r="F596">
            <v>13430</v>
          </cell>
          <cell r="G596">
            <v>202</v>
          </cell>
          <cell r="H596">
            <v>15.04095309</v>
          </cell>
          <cell r="I596" t="str">
            <v>Falls Hospital Admissions for people aged 75+</v>
          </cell>
          <cell r="J596" t="str">
            <v>SFTY</v>
          </cell>
          <cell r="K596" t="str">
            <v>Falls</v>
          </cell>
          <cell r="N596" t="str">
            <v>p</v>
          </cell>
          <cell r="O596" t="str">
            <v>Rate</v>
          </cell>
          <cell r="P596" t="str">
            <v>Y</v>
          </cell>
          <cell r="Q596" t="str">
            <v>Y</v>
          </cell>
          <cell r="R596" t="str">
            <v>Hawke’s Bay DHB</v>
          </cell>
          <cell r="T596">
            <v>1000</v>
          </cell>
          <cell r="U596" t="str">
            <v>TS</v>
          </cell>
          <cell r="V596">
            <v>0</v>
          </cell>
          <cell r="W596" t="str">
            <v>Low</v>
          </cell>
          <cell r="X596">
            <v>14.480928792</v>
          </cell>
          <cell r="Y596" t="str">
            <v>LastPeriod</v>
          </cell>
          <cell r="Z596" t="str">
            <v>Worse</v>
          </cell>
          <cell r="AA596">
            <v>10.127497965</v>
          </cell>
          <cell r="AB596">
            <v>15.04095309</v>
          </cell>
          <cell r="AC596">
            <v>41091</v>
          </cell>
          <cell r="AD596">
            <v>43466</v>
          </cell>
          <cell r="AE596" t="str">
            <v>Dom</v>
          </cell>
          <cell r="AF596" t="str">
            <v>admissions</v>
          </cell>
          <cell r="AG596">
            <v>40.5</v>
          </cell>
          <cell r="AH596">
            <v>56.25</v>
          </cell>
          <cell r="AI596">
            <v>0.76040596599999999</v>
          </cell>
          <cell r="AJ596">
            <v>0.55557023299999997</v>
          </cell>
          <cell r="AK596">
            <v>0.649448048</v>
          </cell>
          <cell r="AL596">
            <v>0.83146961200000002</v>
          </cell>
          <cell r="AM596">
            <v>2.1</v>
          </cell>
          <cell r="AN596" t="str">
            <v>SFTY65</v>
          </cell>
          <cell r="AO596" t="str">
            <v>Contributory falls</v>
          </cell>
          <cell r="AP596" t="str">
            <v>https://www.livestronger.org.nz/home/health-sector-information-and-dashboard/falls-and-fractures-outcomes-dashboard/</v>
          </cell>
          <cell r="AQ596" t="str">
            <v>https://www.livestronger.org.nz/</v>
          </cell>
          <cell r="AR596">
            <v>0</v>
          </cell>
          <cell r="AS596" t="str">
            <v>N</v>
          </cell>
          <cell r="AT596">
            <v>14.480928792</v>
          </cell>
          <cell r="AU596">
            <v>0.56002429850000002</v>
          </cell>
          <cell r="AV596">
            <v>0.31362721490000001</v>
          </cell>
          <cell r="AW596">
            <v>2.2414500994000002</v>
          </cell>
          <cell r="AX596">
            <v>20</v>
          </cell>
          <cell r="AY596">
            <v>0.25</v>
          </cell>
          <cell r="AZ596" t="str">
            <v>Low</v>
          </cell>
          <cell r="BA596">
            <v>0.25</v>
          </cell>
          <cell r="BB596">
            <v>0.25</v>
          </cell>
          <cell r="BC596">
            <v>2.25</v>
          </cell>
          <cell r="BD596" t="str">
            <v>Worse</v>
          </cell>
          <cell r="BE596">
            <v>1.7109134235000001</v>
          </cell>
          <cell r="BF596">
            <v>1.2500330243</v>
          </cell>
          <cell r="BG596">
            <v>1.461258108</v>
          </cell>
          <cell r="BH596">
            <v>1.8708066270000001</v>
          </cell>
          <cell r="BI596">
            <v>1.7109134235000001</v>
          </cell>
          <cell r="BJ596">
            <v>1.461258108</v>
          </cell>
          <cell r="BK596">
            <v>1.2500330243</v>
          </cell>
          <cell r="BL596">
            <v>1.8708066270000001</v>
          </cell>
          <cell r="BM596">
            <v>0.25</v>
          </cell>
          <cell r="BN596">
            <v>0.25</v>
          </cell>
          <cell r="BO596">
            <v>14.48</v>
          </cell>
          <cell r="BP596" t="str">
            <v>Worse than national by 0.25 Z Score</v>
          </cell>
          <cell r="BQ596" t="str">
            <v>Measure NZ: 14.48</v>
          </cell>
          <cell r="BR596" t="str">
            <v>Quarterly report of quarter JAN-MAR2019</v>
          </cell>
          <cell r="BS596" t="str">
            <v>Quarterly report of quarter JUL-SEP2012</v>
          </cell>
          <cell r="BT596" t="str">
            <v>Quarterly report</v>
          </cell>
          <cell r="BU596">
            <v>43708</v>
          </cell>
        </row>
        <row r="597">
          <cell r="A597" t="str">
            <v>FallHospitalAdm75Plus</v>
          </cell>
          <cell r="B597">
            <v>92</v>
          </cell>
          <cell r="C597">
            <v>43466</v>
          </cell>
          <cell r="D597" t="str">
            <v>Qrt</v>
          </cell>
          <cell r="F597">
            <v>9640</v>
          </cell>
          <cell r="G597">
            <v>143</v>
          </cell>
          <cell r="H597">
            <v>14.834024896000001</v>
          </cell>
          <cell r="I597" t="str">
            <v>Falls Hospital Admissions for people aged 75+</v>
          </cell>
          <cell r="J597" t="str">
            <v>SFTY</v>
          </cell>
          <cell r="K597" t="str">
            <v>Falls</v>
          </cell>
          <cell r="N597" t="str">
            <v>p</v>
          </cell>
          <cell r="O597" t="str">
            <v>Rate</v>
          </cell>
          <cell r="P597" t="str">
            <v>Y</v>
          </cell>
          <cell r="Q597" t="str">
            <v>Y</v>
          </cell>
          <cell r="R597" t="str">
            <v>Hutt Valley DHB</v>
          </cell>
          <cell r="T597">
            <v>1000</v>
          </cell>
          <cell r="U597" t="str">
            <v>TS</v>
          </cell>
          <cell r="V597">
            <v>0</v>
          </cell>
          <cell r="W597" t="str">
            <v>Low</v>
          </cell>
          <cell r="X597">
            <v>14.480928792</v>
          </cell>
          <cell r="Y597" t="str">
            <v>LastPeriod</v>
          </cell>
          <cell r="Z597" t="str">
            <v>Worse</v>
          </cell>
          <cell r="AA597">
            <v>9.9699699699999993</v>
          </cell>
          <cell r="AB597">
            <v>14.834024896000001</v>
          </cell>
          <cell r="AC597">
            <v>41091</v>
          </cell>
          <cell r="AD597">
            <v>43466</v>
          </cell>
          <cell r="AE597" t="str">
            <v>Dom</v>
          </cell>
          <cell r="AF597" t="str">
            <v>admissions</v>
          </cell>
          <cell r="AG597">
            <v>40.5</v>
          </cell>
          <cell r="AH597">
            <v>56.25</v>
          </cell>
          <cell r="AI597">
            <v>0.76040596599999999</v>
          </cell>
          <cell r="AJ597">
            <v>0.55557023299999997</v>
          </cell>
          <cell r="AK597">
            <v>0.649448048</v>
          </cell>
          <cell r="AL597">
            <v>0.83146961200000002</v>
          </cell>
          <cell r="AM597">
            <v>2.1</v>
          </cell>
          <cell r="AN597" t="str">
            <v>SFTY65</v>
          </cell>
          <cell r="AO597" t="str">
            <v>Contributory falls</v>
          </cell>
          <cell r="AP597" t="str">
            <v>https://www.livestronger.org.nz/home/health-sector-information-and-dashboard/falls-and-fractures-outcomes-dashboard/</v>
          </cell>
          <cell r="AQ597" t="str">
            <v>https://www.livestronger.org.nz/</v>
          </cell>
          <cell r="AR597">
            <v>0</v>
          </cell>
          <cell r="AS597" t="str">
            <v>N</v>
          </cell>
          <cell r="AT597">
            <v>14.480928792</v>
          </cell>
          <cell r="AU597">
            <v>0.35309610460000002</v>
          </cell>
          <cell r="AV597">
            <v>0.1246768591</v>
          </cell>
          <cell r="AW597">
            <v>2.2414500994000002</v>
          </cell>
          <cell r="AX597">
            <v>20</v>
          </cell>
          <cell r="AY597">
            <v>0.16</v>
          </cell>
          <cell r="AZ597" t="str">
            <v>Low</v>
          </cell>
          <cell r="BA597">
            <v>0.16</v>
          </cell>
          <cell r="BB597">
            <v>0.16</v>
          </cell>
          <cell r="BC597">
            <v>2.16</v>
          </cell>
          <cell r="BD597" t="str">
            <v>Worse</v>
          </cell>
          <cell r="BE597">
            <v>1.6424768865999999</v>
          </cell>
          <cell r="BF597">
            <v>1.2000317033000001</v>
          </cell>
          <cell r="BG597">
            <v>1.4028077836999999</v>
          </cell>
          <cell r="BH597">
            <v>1.7959743618999999</v>
          </cell>
          <cell r="BI597">
            <v>1.6424768865999999</v>
          </cell>
          <cell r="BJ597">
            <v>1.4028077836999999</v>
          </cell>
          <cell r="BK597">
            <v>1.2000317033000001</v>
          </cell>
          <cell r="BL597">
            <v>1.7959743618999999</v>
          </cell>
          <cell r="BM597">
            <v>0.16</v>
          </cell>
          <cell r="BN597">
            <v>0.16</v>
          </cell>
          <cell r="BO597">
            <v>14.48</v>
          </cell>
          <cell r="BP597" t="str">
            <v>Worse than national by 0.16 Z Score</v>
          </cell>
          <cell r="BQ597" t="str">
            <v>Measure NZ: 14.48</v>
          </cell>
          <cell r="BR597" t="str">
            <v>Quarterly report of quarter JAN-MAR2019</v>
          </cell>
          <cell r="BS597" t="str">
            <v>Quarterly report of quarter JUL-SEP2012</v>
          </cell>
          <cell r="BT597" t="str">
            <v>Quarterly report</v>
          </cell>
          <cell r="BU597">
            <v>43708</v>
          </cell>
        </row>
        <row r="598">
          <cell r="A598" t="str">
            <v>FallHospitalAdm75Plus</v>
          </cell>
          <cell r="B598">
            <v>42</v>
          </cell>
          <cell r="C598">
            <v>43466</v>
          </cell>
          <cell r="D598" t="str">
            <v>Qrt</v>
          </cell>
          <cell r="F598">
            <v>7370</v>
          </cell>
          <cell r="G598">
            <v>82</v>
          </cell>
          <cell r="H598">
            <v>11.126187246000001</v>
          </cell>
          <cell r="I598" t="str">
            <v>Falls Hospital Admissions for people aged 75+</v>
          </cell>
          <cell r="J598" t="str">
            <v>SFTY</v>
          </cell>
          <cell r="K598" t="str">
            <v>Falls</v>
          </cell>
          <cell r="N598" t="str">
            <v>p</v>
          </cell>
          <cell r="O598" t="str">
            <v>Rate</v>
          </cell>
          <cell r="P598" t="str">
            <v>Y</v>
          </cell>
          <cell r="Q598" t="str">
            <v>Y</v>
          </cell>
          <cell r="R598" t="str">
            <v>Lakes DHB</v>
          </cell>
          <cell r="T598">
            <v>1000</v>
          </cell>
          <cell r="U598" t="str">
            <v>TS</v>
          </cell>
          <cell r="V598">
            <v>0</v>
          </cell>
          <cell r="W598" t="str">
            <v>Low</v>
          </cell>
          <cell r="X598">
            <v>14.480928792</v>
          </cell>
          <cell r="Y598" t="str">
            <v>LastPeriod</v>
          </cell>
          <cell r="Z598" t="str">
            <v>Better</v>
          </cell>
          <cell r="AA598">
            <v>14.039779375</v>
          </cell>
          <cell r="AB598">
            <v>11.126187246000001</v>
          </cell>
          <cell r="AC598">
            <v>41091</v>
          </cell>
          <cell r="AD598">
            <v>43466</v>
          </cell>
          <cell r="AE598" t="str">
            <v>Dom</v>
          </cell>
          <cell r="AF598" t="str">
            <v>admissions</v>
          </cell>
          <cell r="AG598">
            <v>40.5</v>
          </cell>
          <cell r="AH598">
            <v>56.25</v>
          </cell>
          <cell r="AI598">
            <v>0.76040596599999999</v>
          </cell>
          <cell r="AJ598">
            <v>0.55557023299999997</v>
          </cell>
          <cell r="AK598">
            <v>0.649448048</v>
          </cell>
          <cell r="AL598">
            <v>0.83146961200000002</v>
          </cell>
          <cell r="AM598">
            <v>2.1</v>
          </cell>
          <cell r="AN598" t="str">
            <v>SFTY65</v>
          </cell>
          <cell r="AO598" t="str">
            <v>Contributory falls</v>
          </cell>
          <cell r="AP598" t="str">
            <v>https://www.livestronger.org.nz/home/health-sector-information-and-dashboard/falls-and-fractures-outcomes-dashboard/</v>
          </cell>
          <cell r="AQ598" t="str">
            <v>https://www.livestronger.org.nz/</v>
          </cell>
          <cell r="AR598">
            <v>0</v>
          </cell>
          <cell r="AS598" t="str">
            <v>N</v>
          </cell>
          <cell r="AT598">
            <v>14.480928792</v>
          </cell>
          <cell r="AU598">
            <v>-3.3547415460000001</v>
          </cell>
          <cell r="AV598">
            <v>11.254290841</v>
          </cell>
          <cell r="AW598">
            <v>2.2414500994000002</v>
          </cell>
          <cell r="AX598">
            <v>20</v>
          </cell>
          <cell r="AY598">
            <v>-1.5</v>
          </cell>
          <cell r="AZ598" t="str">
            <v>Low</v>
          </cell>
          <cell r="BA598">
            <v>-1.5</v>
          </cell>
          <cell r="BB598">
            <v>-1.5</v>
          </cell>
          <cell r="BC598">
            <v>0.75</v>
          </cell>
          <cell r="BD598" t="str">
            <v>Better</v>
          </cell>
          <cell r="BE598">
            <v>0.57030447449999999</v>
          </cell>
          <cell r="BF598">
            <v>0.41667767480000001</v>
          </cell>
          <cell r="BG598">
            <v>0.487086036</v>
          </cell>
          <cell r="BH598">
            <v>0.62360220899999996</v>
          </cell>
          <cell r="BI598">
            <v>0.57030447449999999</v>
          </cell>
          <cell r="BJ598">
            <v>0.487086036</v>
          </cell>
          <cell r="BK598">
            <v>0.41667767480000001</v>
          </cell>
          <cell r="BL598">
            <v>0.62360220899999996</v>
          </cell>
          <cell r="BM598">
            <v>1.5</v>
          </cell>
          <cell r="BN598">
            <v>1.5</v>
          </cell>
          <cell r="BO598">
            <v>14.48</v>
          </cell>
          <cell r="BP598" t="str">
            <v>Better than national by 1.50 Z Score</v>
          </cell>
          <cell r="BQ598" t="str">
            <v>Measure NZ: 14.48</v>
          </cell>
          <cell r="BR598" t="str">
            <v>Quarterly report of quarter JAN-MAR2019</v>
          </cell>
          <cell r="BS598" t="str">
            <v>Quarterly report of quarter JUL-SEP2012</v>
          </cell>
          <cell r="BT598" t="str">
            <v>Quarterly report</v>
          </cell>
          <cell r="BU598">
            <v>43708</v>
          </cell>
        </row>
        <row r="599">
          <cell r="A599" t="str">
            <v>FallHospitalAdm75Plus</v>
          </cell>
          <cell r="B599">
            <v>81</v>
          </cell>
          <cell r="C599">
            <v>43466</v>
          </cell>
          <cell r="D599" t="str">
            <v>Qrt</v>
          </cell>
          <cell r="F599">
            <v>14280</v>
          </cell>
          <cell r="G599">
            <v>164</v>
          </cell>
          <cell r="H599">
            <v>11.484593838</v>
          </cell>
          <cell r="I599" t="str">
            <v>Falls Hospital Admissions for people aged 75+</v>
          </cell>
          <cell r="J599" t="str">
            <v>SFTY</v>
          </cell>
          <cell r="K599" t="str">
            <v>Falls</v>
          </cell>
          <cell r="N599" t="str">
            <v>p</v>
          </cell>
          <cell r="O599" t="str">
            <v>Rate</v>
          </cell>
          <cell r="P599" t="str">
            <v>Y</v>
          </cell>
          <cell r="Q599" t="str">
            <v>Y</v>
          </cell>
          <cell r="R599" t="str">
            <v>MidCentral DHB</v>
          </cell>
          <cell r="T599">
            <v>1000</v>
          </cell>
          <cell r="U599" t="str">
            <v>TS</v>
          </cell>
          <cell r="V599">
            <v>0</v>
          </cell>
          <cell r="W599" t="str">
            <v>Low</v>
          </cell>
          <cell r="X599">
            <v>14.480928792</v>
          </cell>
          <cell r="Y599" t="str">
            <v>LastPeriod</v>
          </cell>
          <cell r="Z599" t="str">
            <v>Better</v>
          </cell>
          <cell r="AA599">
            <v>14.252909968999999</v>
          </cell>
          <cell r="AB599">
            <v>11.484593838</v>
          </cell>
          <cell r="AC599">
            <v>41091</v>
          </cell>
          <cell r="AD599">
            <v>43466</v>
          </cell>
          <cell r="AE599" t="str">
            <v>Dom</v>
          </cell>
          <cell r="AF599" t="str">
            <v>admissions</v>
          </cell>
          <cell r="AG599">
            <v>40.5</v>
          </cell>
          <cell r="AH599">
            <v>56.25</v>
          </cell>
          <cell r="AI599">
            <v>0.76040596599999999</v>
          </cell>
          <cell r="AJ599">
            <v>0.55557023299999997</v>
          </cell>
          <cell r="AK599">
            <v>0.649448048</v>
          </cell>
          <cell r="AL599">
            <v>0.83146961200000002</v>
          </cell>
          <cell r="AM599">
            <v>2.1</v>
          </cell>
          <cell r="AN599" t="str">
            <v>SFTY65</v>
          </cell>
          <cell r="AO599" t="str">
            <v>Contributory falls</v>
          </cell>
          <cell r="AP599" t="str">
            <v>https://www.livestronger.org.nz/home/health-sector-information-and-dashboard/falls-and-fractures-outcomes-dashboard/</v>
          </cell>
          <cell r="AQ599" t="str">
            <v>https://www.livestronger.org.nz/</v>
          </cell>
          <cell r="AR599">
            <v>0</v>
          </cell>
          <cell r="AS599" t="str">
            <v>N</v>
          </cell>
          <cell r="AT599">
            <v>14.480928792</v>
          </cell>
          <cell r="AU599">
            <v>-2.9963349539999999</v>
          </cell>
          <cell r="AV599">
            <v>8.9780231571000009</v>
          </cell>
          <cell r="AW599">
            <v>2.2414500994000002</v>
          </cell>
          <cell r="AX599">
            <v>20</v>
          </cell>
          <cell r="AY599">
            <v>-1.34</v>
          </cell>
          <cell r="AZ599" t="str">
            <v>Low</v>
          </cell>
          <cell r="BA599">
            <v>-1.34</v>
          </cell>
          <cell r="BB599">
            <v>-1.34</v>
          </cell>
          <cell r="BC599">
            <v>0.83</v>
          </cell>
          <cell r="BD599" t="str">
            <v>Better</v>
          </cell>
          <cell r="BE599">
            <v>0.63113695179999996</v>
          </cell>
          <cell r="BF599">
            <v>0.46112329340000002</v>
          </cell>
          <cell r="BG599">
            <v>0.53904187979999996</v>
          </cell>
          <cell r="BH599">
            <v>0.69011977800000002</v>
          </cell>
          <cell r="BI599">
            <v>0.63113695179999996</v>
          </cell>
          <cell r="BJ599">
            <v>0.53904187979999996</v>
          </cell>
          <cell r="BK599">
            <v>0.46112329340000002</v>
          </cell>
          <cell r="BL599">
            <v>0.69011977800000002</v>
          </cell>
          <cell r="BM599">
            <v>1.34</v>
          </cell>
          <cell r="BN599">
            <v>1.34</v>
          </cell>
          <cell r="BO599">
            <v>14.48</v>
          </cell>
          <cell r="BP599" t="str">
            <v>Better than national by 1.34 Z Score</v>
          </cell>
          <cell r="BQ599" t="str">
            <v>Measure NZ: 14.48</v>
          </cell>
          <cell r="BR599" t="str">
            <v>Quarterly report of quarter JAN-MAR2019</v>
          </cell>
          <cell r="BS599" t="str">
            <v>Quarterly report of quarter JUL-SEP2012</v>
          </cell>
          <cell r="BT599" t="str">
            <v>Quarterly report</v>
          </cell>
          <cell r="BU599">
            <v>43708</v>
          </cell>
        </row>
        <row r="600">
          <cell r="A600" t="str">
            <v>FallHospitalAdm75Plus</v>
          </cell>
          <cell r="B600">
            <v>101</v>
          </cell>
          <cell r="C600">
            <v>43466</v>
          </cell>
          <cell r="D600" t="str">
            <v>Qrt</v>
          </cell>
          <cell r="F600">
            <v>14240</v>
          </cell>
          <cell r="G600">
            <v>174</v>
          </cell>
          <cell r="H600">
            <v>12.219101124</v>
          </cell>
          <cell r="I600" t="str">
            <v>Falls Hospital Admissions for people aged 75+</v>
          </cell>
          <cell r="J600" t="str">
            <v>SFTY</v>
          </cell>
          <cell r="K600" t="str">
            <v>Falls</v>
          </cell>
          <cell r="N600" t="str">
            <v>p</v>
          </cell>
          <cell r="O600" t="str">
            <v>Rate</v>
          </cell>
          <cell r="P600" t="str">
            <v>Y</v>
          </cell>
          <cell r="Q600" t="str">
            <v>Y</v>
          </cell>
          <cell r="R600" t="str">
            <v>Nelson Marlborough DHB</v>
          </cell>
          <cell r="T600">
            <v>1000</v>
          </cell>
          <cell r="U600" t="str">
            <v>TS</v>
          </cell>
          <cell r="V600">
            <v>0</v>
          </cell>
          <cell r="W600" t="str">
            <v>Low</v>
          </cell>
          <cell r="X600">
            <v>14.480928792</v>
          </cell>
          <cell r="Y600" t="str">
            <v>LastPeriod</v>
          </cell>
          <cell r="Z600" t="str">
            <v>Worse</v>
          </cell>
          <cell r="AA600">
            <v>11.880826173999999</v>
          </cell>
          <cell r="AB600">
            <v>12.219101124</v>
          </cell>
          <cell r="AC600">
            <v>41091</v>
          </cell>
          <cell r="AD600">
            <v>43466</v>
          </cell>
          <cell r="AE600" t="str">
            <v>Dom</v>
          </cell>
          <cell r="AF600" t="str">
            <v>admissions</v>
          </cell>
          <cell r="AG600">
            <v>40.5</v>
          </cell>
          <cell r="AH600">
            <v>56.25</v>
          </cell>
          <cell r="AI600">
            <v>0.76040596599999999</v>
          </cell>
          <cell r="AJ600">
            <v>0.55557023299999997</v>
          </cell>
          <cell r="AK600">
            <v>0.649448048</v>
          </cell>
          <cell r="AL600">
            <v>0.83146961200000002</v>
          </cell>
          <cell r="AM600">
            <v>2.1</v>
          </cell>
          <cell r="AN600" t="str">
            <v>SFTY65</v>
          </cell>
          <cell r="AO600" t="str">
            <v>Contributory falls</v>
          </cell>
          <cell r="AP600" t="str">
            <v>https://www.livestronger.org.nz/home/health-sector-information-and-dashboard/falls-and-fractures-outcomes-dashboard/</v>
          </cell>
          <cell r="AQ600" t="str">
            <v>https://www.livestronger.org.nz/</v>
          </cell>
          <cell r="AR600">
            <v>0</v>
          </cell>
          <cell r="AS600" t="str">
            <v>N</v>
          </cell>
          <cell r="AT600">
            <v>14.480928792</v>
          </cell>
          <cell r="AU600">
            <v>-2.261827668</v>
          </cell>
          <cell r="AV600">
            <v>5.1158643998000004</v>
          </cell>
          <cell r="AW600">
            <v>2.2414500994000002</v>
          </cell>
          <cell r="AX600">
            <v>20</v>
          </cell>
          <cell r="AY600">
            <v>-1.01</v>
          </cell>
          <cell r="AZ600" t="str">
            <v>Low</v>
          </cell>
          <cell r="BA600">
            <v>-1.01</v>
          </cell>
          <cell r="BB600">
            <v>-1.01</v>
          </cell>
          <cell r="BC600">
            <v>0.995</v>
          </cell>
          <cell r="BD600" t="str">
            <v>Better</v>
          </cell>
          <cell r="BE600">
            <v>0.75660393619999999</v>
          </cell>
          <cell r="BF600">
            <v>0.55279238180000001</v>
          </cell>
          <cell r="BG600">
            <v>0.6462008078</v>
          </cell>
          <cell r="BH600">
            <v>0.82731226390000001</v>
          </cell>
          <cell r="BI600">
            <v>0.75660393619999999</v>
          </cell>
          <cell r="BJ600">
            <v>0.6462008078</v>
          </cell>
          <cell r="BK600">
            <v>0.55279238180000001</v>
          </cell>
          <cell r="BL600">
            <v>0.82731226390000001</v>
          </cell>
          <cell r="BM600">
            <v>1.01</v>
          </cell>
          <cell r="BN600">
            <v>1.01</v>
          </cell>
          <cell r="BO600">
            <v>14.48</v>
          </cell>
          <cell r="BP600" t="str">
            <v>Better than national by 1.01 Z Score</v>
          </cell>
          <cell r="BQ600" t="str">
            <v>Measure NZ: 14.48</v>
          </cell>
          <cell r="BR600" t="str">
            <v>Quarterly report of quarter JAN-MAR2019</v>
          </cell>
          <cell r="BS600" t="str">
            <v>Quarterly report of quarter JUL-SEP2012</v>
          </cell>
          <cell r="BT600" t="str">
            <v>Quarterly report</v>
          </cell>
          <cell r="BU600">
            <v>43708</v>
          </cell>
        </row>
        <row r="601">
          <cell r="A601" t="str">
            <v>FallHospitalAdm75Plus</v>
          </cell>
          <cell r="B601">
            <v>200</v>
          </cell>
          <cell r="C601">
            <v>43466</v>
          </cell>
          <cell r="D601" t="str">
            <v>Qrt</v>
          </cell>
          <cell r="F601">
            <v>326015</v>
          </cell>
          <cell r="G601">
            <v>4721</v>
          </cell>
          <cell r="H601">
            <v>14.480928792</v>
          </cell>
          <cell r="I601" t="str">
            <v>Falls Hospital Admissions for people aged 75+</v>
          </cell>
          <cell r="J601" t="str">
            <v>SFTY</v>
          </cell>
          <cell r="K601" t="str">
            <v>Falls</v>
          </cell>
          <cell r="N601" t="str">
            <v>p</v>
          </cell>
          <cell r="O601" t="str">
            <v>Rate</v>
          </cell>
          <cell r="P601" t="str">
            <v>Y</v>
          </cell>
          <cell r="Q601" t="str">
            <v>Y</v>
          </cell>
          <cell r="R601" t="str">
            <v>New Zealand</v>
          </cell>
          <cell r="T601">
            <v>1000</v>
          </cell>
          <cell r="U601" t="str">
            <v>TS</v>
          </cell>
          <cell r="V601">
            <v>0</v>
          </cell>
          <cell r="W601" t="str">
            <v>Low</v>
          </cell>
          <cell r="X601">
            <v>14.480928792</v>
          </cell>
          <cell r="Y601" t="str">
            <v>LastPeriod</v>
          </cell>
          <cell r="Z601" t="str">
            <v>Worse</v>
          </cell>
          <cell r="AA601">
            <v>14.021208923</v>
          </cell>
          <cell r="AB601">
            <v>14.480928792</v>
          </cell>
          <cell r="AC601">
            <v>41091</v>
          </cell>
          <cell r="AD601">
            <v>43466</v>
          </cell>
          <cell r="AE601" t="str">
            <v>Dom</v>
          </cell>
          <cell r="AF601" t="str">
            <v>admissions</v>
          </cell>
          <cell r="AG601">
            <v>40.5</v>
          </cell>
          <cell r="AH601">
            <v>56.25</v>
          </cell>
          <cell r="AI601">
            <v>0.76040596599999999</v>
          </cell>
          <cell r="AJ601">
            <v>0.55557023299999997</v>
          </cell>
          <cell r="AK601">
            <v>0.649448048</v>
          </cell>
          <cell r="AL601">
            <v>0.83146961200000002</v>
          </cell>
          <cell r="AM601">
            <v>2.1</v>
          </cell>
          <cell r="AN601" t="str">
            <v>SFTY65</v>
          </cell>
          <cell r="AO601" t="str">
            <v>Contributory falls</v>
          </cell>
          <cell r="AP601" t="str">
            <v>https://www.livestronger.org.nz/home/health-sector-information-and-dashboard/falls-and-fractures-outcomes-dashboard/</v>
          </cell>
          <cell r="AQ601" t="str">
            <v>https://www.livestronger.org.nz/</v>
          </cell>
          <cell r="AR601">
            <v>0</v>
          </cell>
          <cell r="AS601" t="str">
            <v>N</v>
          </cell>
          <cell r="AT601">
            <v>14.480928792</v>
          </cell>
          <cell r="AU601">
            <v>0</v>
          </cell>
          <cell r="AV601">
            <v>0</v>
          </cell>
          <cell r="AW601">
            <v>2.2414500994000002</v>
          </cell>
          <cell r="AX601">
            <v>20</v>
          </cell>
          <cell r="AY601">
            <v>0</v>
          </cell>
          <cell r="AZ601" t="str">
            <v>Low</v>
          </cell>
          <cell r="BA601">
            <v>0</v>
          </cell>
          <cell r="BB601">
            <v>0</v>
          </cell>
          <cell r="BC601">
            <v>2</v>
          </cell>
          <cell r="BD601" t="str">
            <v>Same</v>
          </cell>
          <cell r="BE601">
            <v>1.520811932</v>
          </cell>
          <cell r="BF601">
            <v>1.1111404659999999</v>
          </cell>
          <cell r="BG601">
            <v>1.298896096</v>
          </cell>
          <cell r="BH601">
            <v>1.662939224</v>
          </cell>
          <cell r="BI601">
            <v>1.520811932</v>
          </cell>
          <cell r="BJ601">
            <v>1.298896096</v>
          </cell>
          <cell r="BK601">
            <v>1.1111404659999999</v>
          </cell>
          <cell r="BL601">
            <v>1.662939224</v>
          </cell>
          <cell r="BM601">
            <v>0</v>
          </cell>
          <cell r="BN601">
            <v>0</v>
          </cell>
          <cell r="BO601">
            <v>14.48</v>
          </cell>
          <cell r="BP601" t="str">
            <v>National average</v>
          </cell>
          <cell r="BQ601" t="str">
            <v>Measure NZ: 14.48</v>
          </cell>
          <cell r="BR601" t="str">
            <v>Quarterly report of quarter JAN-MAR2019</v>
          </cell>
          <cell r="BS601" t="str">
            <v>Quarterly report of quarter JUL-SEP2012</v>
          </cell>
          <cell r="BT601" t="str">
            <v>Quarterly report</v>
          </cell>
          <cell r="BU601">
            <v>43708</v>
          </cell>
        </row>
        <row r="602">
          <cell r="A602" t="str">
            <v>FallHospitalAdm75Plus</v>
          </cell>
          <cell r="B602">
            <v>11</v>
          </cell>
          <cell r="C602">
            <v>43466</v>
          </cell>
          <cell r="D602" t="str">
            <v>Qrt</v>
          </cell>
          <cell r="F602">
            <v>14890</v>
          </cell>
          <cell r="G602">
            <v>198</v>
          </cell>
          <cell r="H602">
            <v>13.297515110999999</v>
          </cell>
          <cell r="I602" t="str">
            <v>Falls Hospital Admissions for people aged 75+</v>
          </cell>
          <cell r="J602" t="str">
            <v>SFTY</v>
          </cell>
          <cell r="K602" t="str">
            <v>Falls</v>
          </cell>
          <cell r="N602" t="str">
            <v>p</v>
          </cell>
          <cell r="O602" t="str">
            <v>Rate</v>
          </cell>
          <cell r="P602" t="str">
            <v>Y</v>
          </cell>
          <cell r="Q602" t="str">
            <v>Y</v>
          </cell>
          <cell r="R602" t="str">
            <v>Northland DHB</v>
          </cell>
          <cell r="T602">
            <v>1000</v>
          </cell>
          <cell r="U602" t="str">
            <v>TS</v>
          </cell>
          <cell r="V602">
            <v>0</v>
          </cell>
          <cell r="W602" t="str">
            <v>Low</v>
          </cell>
          <cell r="X602">
            <v>14.480928792</v>
          </cell>
          <cell r="Y602" t="str">
            <v>LastPeriod</v>
          </cell>
          <cell r="Z602" t="str">
            <v>Better</v>
          </cell>
          <cell r="AA602">
            <v>14.150526223</v>
          </cell>
          <cell r="AB602">
            <v>13.297515110999999</v>
          </cell>
          <cell r="AC602">
            <v>41091</v>
          </cell>
          <cell r="AD602">
            <v>43466</v>
          </cell>
          <cell r="AE602" t="str">
            <v>Dom</v>
          </cell>
          <cell r="AF602" t="str">
            <v>admissions</v>
          </cell>
          <cell r="AG602">
            <v>40.5</v>
          </cell>
          <cell r="AH602">
            <v>56.25</v>
          </cell>
          <cell r="AI602">
            <v>0.76040596599999999</v>
          </cell>
          <cell r="AJ602">
            <v>0.55557023299999997</v>
          </cell>
          <cell r="AK602">
            <v>0.649448048</v>
          </cell>
          <cell r="AL602">
            <v>0.83146961200000002</v>
          </cell>
          <cell r="AM602">
            <v>2.1</v>
          </cell>
          <cell r="AN602" t="str">
            <v>SFTY65</v>
          </cell>
          <cell r="AO602" t="str">
            <v>Contributory falls</v>
          </cell>
          <cell r="AP602" t="str">
            <v>https://www.livestronger.org.nz/home/health-sector-information-and-dashboard/falls-and-fractures-outcomes-dashboard/</v>
          </cell>
          <cell r="AQ602" t="str">
            <v>https://www.livestronger.org.nz/</v>
          </cell>
          <cell r="AR602">
            <v>0</v>
          </cell>
          <cell r="AS602" t="str">
            <v>N</v>
          </cell>
          <cell r="AT602">
            <v>14.480928792</v>
          </cell>
          <cell r="AU602">
            <v>-1.183413681</v>
          </cell>
          <cell r="AV602">
            <v>1.4004679399</v>
          </cell>
          <cell r="AW602">
            <v>2.2414500994000002</v>
          </cell>
          <cell r="AX602">
            <v>20</v>
          </cell>
          <cell r="AY602">
            <v>-0.53</v>
          </cell>
          <cell r="AZ602" t="str">
            <v>Low</v>
          </cell>
          <cell r="BA602">
            <v>-0.53</v>
          </cell>
          <cell r="BB602">
            <v>-0.53</v>
          </cell>
          <cell r="BC602">
            <v>1.47</v>
          </cell>
          <cell r="BD602" t="str">
            <v>Better</v>
          </cell>
          <cell r="BE602">
            <v>1.11779677</v>
          </cell>
          <cell r="BF602">
            <v>0.81668824250000005</v>
          </cell>
          <cell r="BG602">
            <v>0.95468863059999998</v>
          </cell>
          <cell r="BH602">
            <v>1.2222603296000001</v>
          </cell>
          <cell r="BI602">
            <v>1.11779677</v>
          </cell>
          <cell r="BJ602">
            <v>0.95468863059999998</v>
          </cell>
          <cell r="BK602">
            <v>0.81668824250000005</v>
          </cell>
          <cell r="BL602">
            <v>1.2222603296000001</v>
          </cell>
          <cell r="BM602">
            <v>0.53</v>
          </cell>
          <cell r="BN602">
            <v>0.53</v>
          </cell>
          <cell r="BO602">
            <v>14.48</v>
          </cell>
          <cell r="BP602" t="str">
            <v>Better than national by 0.53 Z Score</v>
          </cell>
          <cell r="BQ602" t="str">
            <v>Measure NZ: 14.48</v>
          </cell>
          <cell r="BR602" t="str">
            <v>Quarterly report of quarter JAN-MAR2019</v>
          </cell>
          <cell r="BS602" t="str">
            <v>Quarterly report of quarter JUL-SEP2012</v>
          </cell>
          <cell r="BT602" t="str">
            <v>Quarterly report</v>
          </cell>
          <cell r="BU602">
            <v>43708</v>
          </cell>
        </row>
        <row r="603">
          <cell r="A603" t="str">
            <v>FallHospitalAdm75Plus</v>
          </cell>
          <cell r="B603">
            <v>123</v>
          </cell>
          <cell r="C603">
            <v>43466</v>
          </cell>
          <cell r="D603" t="str">
            <v>Qrt</v>
          </cell>
          <cell r="F603">
            <v>6170</v>
          </cell>
          <cell r="G603">
            <v>92</v>
          </cell>
          <cell r="H603">
            <v>14.910858995</v>
          </cell>
          <cell r="I603" t="str">
            <v>Falls Hospital Admissions for people aged 75+</v>
          </cell>
          <cell r="J603" t="str">
            <v>SFTY</v>
          </cell>
          <cell r="K603" t="str">
            <v>Falls</v>
          </cell>
          <cell r="N603" t="str">
            <v>p</v>
          </cell>
          <cell r="O603" t="str">
            <v>Rate</v>
          </cell>
          <cell r="P603" t="str">
            <v>Y</v>
          </cell>
          <cell r="Q603" t="str">
            <v>Y</v>
          </cell>
          <cell r="R603" t="str">
            <v>South Canterbury DHB</v>
          </cell>
          <cell r="T603">
            <v>1000</v>
          </cell>
          <cell r="U603" t="str">
            <v>TS</v>
          </cell>
          <cell r="V603">
            <v>0</v>
          </cell>
          <cell r="W603" t="str">
            <v>Low</v>
          </cell>
          <cell r="X603">
            <v>14.480928792</v>
          </cell>
          <cell r="Y603" t="str">
            <v>LastPeriod</v>
          </cell>
          <cell r="Z603" t="str">
            <v>Worse</v>
          </cell>
          <cell r="AA603">
            <v>8.9911886351000003</v>
          </cell>
          <cell r="AB603">
            <v>14.910858995</v>
          </cell>
          <cell r="AC603">
            <v>41091</v>
          </cell>
          <cell r="AD603">
            <v>43466</v>
          </cell>
          <cell r="AE603" t="str">
            <v>Dom</v>
          </cell>
          <cell r="AF603" t="str">
            <v>admissions</v>
          </cell>
          <cell r="AG603">
            <v>40.5</v>
          </cell>
          <cell r="AH603">
            <v>56.25</v>
          </cell>
          <cell r="AI603">
            <v>0.76040596599999999</v>
          </cell>
          <cell r="AJ603">
            <v>0.55557023299999997</v>
          </cell>
          <cell r="AK603">
            <v>0.649448048</v>
          </cell>
          <cell r="AL603">
            <v>0.83146961200000002</v>
          </cell>
          <cell r="AM603">
            <v>2.1</v>
          </cell>
          <cell r="AN603" t="str">
            <v>SFTY65</v>
          </cell>
          <cell r="AO603" t="str">
            <v>Contributory falls</v>
          </cell>
          <cell r="AP603" t="str">
            <v>https://www.livestronger.org.nz/home/health-sector-information-and-dashboard/falls-and-fractures-outcomes-dashboard/</v>
          </cell>
          <cell r="AQ603" t="str">
            <v>https://www.livestronger.org.nz/</v>
          </cell>
          <cell r="AR603">
            <v>0</v>
          </cell>
          <cell r="AS603" t="str">
            <v>N</v>
          </cell>
          <cell r="AT603">
            <v>14.480928792</v>
          </cell>
          <cell r="AU603">
            <v>0.4299302035</v>
          </cell>
          <cell r="AV603">
            <v>0.18483997990000001</v>
          </cell>
          <cell r="AW603">
            <v>2.2414500994000002</v>
          </cell>
          <cell r="AX603">
            <v>20</v>
          </cell>
          <cell r="AY603">
            <v>0.19</v>
          </cell>
          <cell r="AZ603" t="str">
            <v>Low</v>
          </cell>
          <cell r="BA603">
            <v>0.19</v>
          </cell>
          <cell r="BB603">
            <v>0.19</v>
          </cell>
          <cell r="BC603">
            <v>2.19</v>
          </cell>
          <cell r="BD603" t="str">
            <v>Worse</v>
          </cell>
          <cell r="BE603">
            <v>1.6652890655000001</v>
          </cell>
          <cell r="BF603">
            <v>1.2166988103</v>
          </cell>
          <cell r="BG603">
            <v>1.4222912250999999</v>
          </cell>
          <cell r="BH603">
            <v>1.8209184503</v>
          </cell>
          <cell r="BI603">
            <v>1.6652890655000001</v>
          </cell>
          <cell r="BJ603">
            <v>1.4222912250999999</v>
          </cell>
          <cell r="BK603">
            <v>1.2166988103</v>
          </cell>
          <cell r="BL603">
            <v>1.8209184503</v>
          </cell>
          <cell r="BM603">
            <v>0.19</v>
          </cell>
          <cell r="BN603">
            <v>0.19</v>
          </cell>
          <cell r="BO603">
            <v>14.48</v>
          </cell>
          <cell r="BP603" t="str">
            <v>Worse than national by 0.19 Z Score</v>
          </cell>
          <cell r="BQ603" t="str">
            <v>Measure NZ: 14.48</v>
          </cell>
          <cell r="BR603" t="str">
            <v>Quarterly report of quarter JAN-MAR2019</v>
          </cell>
          <cell r="BS603" t="str">
            <v>Quarterly report of quarter JUL-SEP2012</v>
          </cell>
          <cell r="BT603" t="str">
            <v>Quarterly report</v>
          </cell>
          <cell r="BU603">
            <v>43708</v>
          </cell>
        </row>
        <row r="604">
          <cell r="A604" t="str">
            <v>FallHospitalAdm75Plus</v>
          </cell>
          <cell r="B604">
            <v>160</v>
          </cell>
          <cell r="C604">
            <v>43466</v>
          </cell>
          <cell r="D604" t="str">
            <v>Qrt</v>
          </cell>
          <cell r="F604">
            <v>24470</v>
          </cell>
          <cell r="G604">
            <v>365</v>
          </cell>
          <cell r="H604">
            <v>14.916223948000001</v>
          </cell>
          <cell r="I604" t="str">
            <v>Falls Hospital Admissions for people aged 75+</v>
          </cell>
          <cell r="J604" t="str">
            <v>SFTY</v>
          </cell>
          <cell r="K604" t="str">
            <v>Falls</v>
          </cell>
          <cell r="N604" t="str">
            <v>p</v>
          </cell>
          <cell r="O604" t="str">
            <v>Rate</v>
          </cell>
          <cell r="P604" t="str">
            <v>Y</v>
          </cell>
          <cell r="Q604" t="str">
            <v>Y</v>
          </cell>
          <cell r="R604" t="str">
            <v>Southern DHB</v>
          </cell>
          <cell r="T604">
            <v>1000</v>
          </cell>
          <cell r="U604" t="str">
            <v>TS</v>
          </cell>
          <cell r="V604">
            <v>0</v>
          </cell>
          <cell r="W604" t="str">
            <v>Low</v>
          </cell>
          <cell r="X604">
            <v>14.480928792</v>
          </cell>
          <cell r="Y604" t="str">
            <v>LastPeriod</v>
          </cell>
          <cell r="Z604" t="str">
            <v>Worse</v>
          </cell>
          <cell r="AA604">
            <v>12.283169245</v>
          </cell>
          <cell r="AB604">
            <v>14.916223948000001</v>
          </cell>
          <cell r="AC604">
            <v>41091</v>
          </cell>
          <cell r="AD604">
            <v>43466</v>
          </cell>
          <cell r="AE604" t="str">
            <v>Dom</v>
          </cell>
          <cell r="AF604" t="str">
            <v>admissions</v>
          </cell>
          <cell r="AG604">
            <v>40.5</v>
          </cell>
          <cell r="AH604">
            <v>56.25</v>
          </cell>
          <cell r="AI604">
            <v>0.76040596599999999</v>
          </cell>
          <cell r="AJ604">
            <v>0.55557023299999997</v>
          </cell>
          <cell r="AK604">
            <v>0.649448048</v>
          </cell>
          <cell r="AL604">
            <v>0.83146961200000002</v>
          </cell>
          <cell r="AM604">
            <v>2.1</v>
          </cell>
          <cell r="AN604" t="str">
            <v>SFTY65</v>
          </cell>
          <cell r="AO604" t="str">
            <v>Contributory falls</v>
          </cell>
          <cell r="AP604" t="str">
            <v>https://www.livestronger.org.nz/home/health-sector-information-and-dashboard/falls-and-fractures-outcomes-dashboard/</v>
          </cell>
          <cell r="AQ604" t="str">
            <v>https://www.livestronger.org.nz/</v>
          </cell>
          <cell r="AR604">
            <v>0</v>
          </cell>
          <cell r="AS604" t="str">
            <v>N</v>
          </cell>
          <cell r="AT604">
            <v>14.480928792</v>
          </cell>
          <cell r="AU604">
            <v>0.43529515610000002</v>
          </cell>
          <cell r="AV604">
            <v>0.18948187289999999</v>
          </cell>
          <cell r="AW604">
            <v>2.2414500994000002</v>
          </cell>
          <cell r="AX604">
            <v>20</v>
          </cell>
          <cell r="AY604">
            <v>0.19</v>
          </cell>
          <cell r="AZ604" t="str">
            <v>Low</v>
          </cell>
          <cell r="BA604">
            <v>0.19</v>
          </cell>
          <cell r="BB604">
            <v>0.19</v>
          </cell>
          <cell r="BC604">
            <v>2.19</v>
          </cell>
          <cell r="BD604" t="str">
            <v>Worse</v>
          </cell>
          <cell r="BE604">
            <v>1.6652890655000001</v>
          </cell>
          <cell r="BF604">
            <v>1.2166988103</v>
          </cell>
          <cell r="BG604">
            <v>1.4222912250999999</v>
          </cell>
          <cell r="BH604">
            <v>1.8209184503</v>
          </cell>
          <cell r="BI604">
            <v>1.6652890655000001</v>
          </cell>
          <cell r="BJ604">
            <v>1.4222912250999999</v>
          </cell>
          <cell r="BK604">
            <v>1.2166988103</v>
          </cell>
          <cell r="BL604">
            <v>1.8209184503</v>
          </cell>
          <cell r="BM604">
            <v>0.19</v>
          </cell>
          <cell r="BN604">
            <v>0.19</v>
          </cell>
          <cell r="BO604">
            <v>14.48</v>
          </cell>
          <cell r="BP604" t="str">
            <v>Worse than national by 0.19 Z Score</v>
          </cell>
          <cell r="BQ604" t="str">
            <v>Measure NZ: 14.48</v>
          </cell>
          <cell r="BR604" t="str">
            <v>Quarterly report of quarter JAN-MAR2019</v>
          </cell>
          <cell r="BS604" t="str">
            <v>Quarterly report of quarter JUL-SEP2012</v>
          </cell>
          <cell r="BT604" t="str">
            <v>Quarterly report</v>
          </cell>
          <cell r="BU604">
            <v>43708</v>
          </cell>
        </row>
        <row r="605">
          <cell r="A605" t="str">
            <v>FallHospitalAdm75Plus</v>
          </cell>
          <cell r="B605">
            <v>71</v>
          </cell>
          <cell r="C605">
            <v>43466</v>
          </cell>
          <cell r="D605" t="str">
            <v>Qrt</v>
          </cell>
          <cell r="F605">
            <v>9365</v>
          </cell>
          <cell r="G605">
            <v>166</v>
          </cell>
          <cell r="H605">
            <v>17.725573946000001</v>
          </cell>
          <cell r="I605" t="str">
            <v>Falls Hospital Admissions for people aged 75+</v>
          </cell>
          <cell r="J605" t="str">
            <v>SFTY</v>
          </cell>
          <cell r="K605" t="str">
            <v>Falls</v>
          </cell>
          <cell r="N605" t="str">
            <v>p</v>
          </cell>
          <cell r="O605" t="str">
            <v>Rate</v>
          </cell>
          <cell r="P605" t="str">
            <v>Y</v>
          </cell>
          <cell r="Q605" t="str">
            <v>Y</v>
          </cell>
          <cell r="R605" t="str">
            <v>Taranaki DHB</v>
          </cell>
          <cell r="T605">
            <v>1000</v>
          </cell>
          <cell r="U605" t="str">
            <v>TS</v>
          </cell>
          <cell r="V605">
            <v>0</v>
          </cell>
          <cell r="W605" t="str">
            <v>Low</v>
          </cell>
          <cell r="X605">
            <v>14.480928792</v>
          </cell>
          <cell r="Y605" t="str">
            <v>LastPeriod</v>
          </cell>
          <cell r="Z605" t="str">
            <v>Worse</v>
          </cell>
          <cell r="AA605">
            <v>13.722525875000001</v>
          </cell>
          <cell r="AB605">
            <v>17.725573946000001</v>
          </cell>
          <cell r="AC605">
            <v>41091</v>
          </cell>
          <cell r="AD605">
            <v>43466</v>
          </cell>
          <cell r="AE605" t="str">
            <v>Dom</v>
          </cell>
          <cell r="AF605" t="str">
            <v>admissions</v>
          </cell>
          <cell r="AG605">
            <v>40.5</v>
          </cell>
          <cell r="AH605">
            <v>56.25</v>
          </cell>
          <cell r="AI605">
            <v>0.76040596599999999</v>
          </cell>
          <cell r="AJ605">
            <v>0.55557023299999997</v>
          </cell>
          <cell r="AK605">
            <v>0.649448048</v>
          </cell>
          <cell r="AL605">
            <v>0.83146961200000002</v>
          </cell>
          <cell r="AM605">
            <v>2.1</v>
          </cell>
          <cell r="AN605" t="str">
            <v>SFTY65</v>
          </cell>
          <cell r="AO605" t="str">
            <v>Contributory falls</v>
          </cell>
          <cell r="AP605" t="str">
            <v>https://www.livestronger.org.nz/home/health-sector-information-and-dashboard/falls-and-fractures-outcomes-dashboard/</v>
          </cell>
          <cell r="AQ605" t="str">
            <v>https://www.livestronger.org.nz/</v>
          </cell>
          <cell r="AR605">
            <v>0</v>
          </cell>
          <cell r="AS605" t="str">
            <v>N</v>
          </cell>
          <cell r="AT605">
            <v>14.480928792</v>
          </cell>
          <cell r="AU605">
            <v>3.2446451539000001</v>
          </cell>
          <cell r="AV605">
            <v>10.527722174999999</v>
          </cell>
          <cell r="AW605">
            <v>2.2414500994000002</v>
          </cell>
          <cell r="AX605">
            <v>20</v>
          </cell>
          <cell r="AY605">
            <v>1.45</v>
          </cell>
          <cell r="AZ605" t="str">
            <v>Low</v>
          </cell>
          <cell r="BA605">
            <v>1.45</v>
          </cell>
          <cell r="BB605">
            <v>1.45</v>
          </cell>
          <cell r="BC605">
            <v>3.2250000000000001</v>
          </cell>
          <cell r="BD605" t="str">
            <v>Worse</v>
          </cell>
          <cell r="BE605">
            <v>2.4523092404</v>
          </cell>
          <cell r="BF605">
            <v>1.7917140013999999</v>
          </cell>
          <cell r="BG605">
            <v>2.0944699548000001</v>
          </cell>
          <cell r="BH605">
            <v>2.6814894987</v>
          </cell>
          <cell r="BI605">
            <v>2.4523092404</v>
          </cell>
          <cell r="BJ605">
            <v>2.0944699548000001</v>
          </cell>
          <cell r="BK605">
            <v>1.7917140013999999</v>
          </cell>
          <cell r="BL605">
            <v>2.6814894987</v>
          </cell>
          <cell r="BM605">
            <v>1.45</v>
          </cell>
          <cell r="BN605">
            <v>1.45</v>
          </cell>
          <cell r="BO605">
            <v>14.48</v>
          </cell>
          <cell r="BP605" t="str">
            <v>Worse than national by 1.45 Z Score</v>
          </cell>
          <cell r="BQ605" t="str">
            <v>Measure NZ: 14.48</v>
          </cell>
          <cell r="BR605" t="str">
            <v>Quarterly report of quarter JAN-MAR2019</v>
          </cell>
          <cell r="BS605" t="str">
            <v>Quarterly report of quarter JUL-SEP2012</v>
          </cell>
          <cell r="BT605" t="str">
            <v>Quarterly report</v>
          </cell>
          <cell r="BU605">
            <v>43708</v>
          </cell>
        </row>
        <row r="606">
          <cell r="A606" t="str">
            <v>FallHospitalAdm75Plus</v>
          </cell>
          <cell r="B606">
            <v>31</v>
          </cell>
          <cell r="C606">
            <v>43466</v>
          </cell>
          <cell r="D606" t="str">
            <v>Qrt</v>
          </cell>
          <cell r="F606">
            <v>28620</v>
          </cell>
          <cell r="G606">
            <v>498</v>
          </cell>
          <cell r="H606">
            <v>17.400419286999998</v>
          </cell>
          <cell r="I606" t="str">
            <v>Falls Hospital Admissions for people aged 75+</v>
          </cell>
          <cell r="J606" t="str">
            <v>SFTY</v>
          </cell>
          <cell r="K606" t="str">
            <v>Falls</v>
          </cell>
          <cell r="N606" t="str">
            <v>p</v>
          </cell>
          <cell r="O606" t="str">
            <v>Rate</v>
          </cell>
          <cell r="P606" t="str">
            <v>Y</v>
          </cell>
          <cell r="Q606" t="str">
            <v>Y</v>
          </cell>
          <cell r="R606" t="str">
            <v>Waikato DHB</v>
          </cell>
          <cell r="T606">
            <v>1000</v>
          </cell>
          <cell r="U606" t="str">
            <v>TS</v>
          </cell>
          <cell r="V606">
            <v>0</v>
          </cell>
          <cell r="W606" t="str">
            <v>Low</v>
          </cell>
          <cell r="X606">
            <v>14.480928792</v>
          </cell>
          <cell r="Y606" t="str">
            <v>LastPeriod</v>
          </cell>
          <cell r="Z606" t="str">
            <v>Worse</v>
          </cell>
          <cell r="AA606">
            <v>14.713496721</v>
          </cell>
          <cell r="AB606">
            <v>17.400419286999998</v>
          </cell>
          <cell r="AC606">
            <v>41091</v>
          </cell>
          <cell r="AD606">
            <v>43466</v>
          </cell>
          <cell r="AE606" t="str">
            <v>Dom</v>
          </cell>
          <cell r="AF606" t="str">
            <v>admissions</v>
          </cell>
          <cell r="AG606">
            <v>40.5</v>
          </cell>
          <cell r="AH606">
            <v>56.25</v>
          </cell>
          <cell r="AI606">
            <v>0.76040596599999999</v>
          </cell>
          <cell r="AJ606">
            <v>0.55557023299999997</v>
          </cell>
          <cell r="AK606">
            <v>0.649448048</v>
          </cell>
          <cell r="AL606">
            <v>0.83146961200000002</v>
          </cell>
          <cell r="AM606">
            <v>2.1</v>
          </cell>
          <cell r="AN606" t="str">
            <v>SFTY65</v>
          </cell>
          <cell r="AO606" t="str">
            <v>Contributory falls</v>
          </cell>
          <cell r="AP606" t="str">
            <v>https://www.livestronger.org.nz/home/health-sector-information-and-dashboard/falls-and-fractures-outcomes-dashboard/</v>
          </cell>
          <cell r="AQ606" t="str">
            <v>https://www.livestronger.org.nz/</v>
          </cell>
          <cell r="AR606">
            <v>0</v>
          </cell>
          <cell r="AS606" t="str">
            <v>N</v>
          </cell>
          <cell r="AT606">
            <v>14.480928792</v>
          </cell>
          <cell r="AU606">
            <v>2.9194904955999998</v>
          </cell>
          <cell r="AV606">
            <v>8.5234247539000005</v>
          </cell>
          <cell r="AW606">
            <v>2.2414500994000002</v>
          </cell>
          <cell r="AX606">
            <v>20</v>
          </cell>
          <cell r="AY606">
            <v>1.3</v>
          </cell>
          <cell r="AZ606" t="str">
            <v>Low</v>
          </cell>
          <cell r="BA606">
            <v>1.3</v>
          </cell>
          <cell r="BB606">
            <v>1.3</v>
          </cell>
          <cell r="BC606">
            <v>3.15</v>
          </cell>
          <cell r="BD606" t="str">
            <v>Worse</v>
          </cell>
          <cell r="BE606">
            <v>2.3952787929000001</v>
          </cell>
          <cell r="BF606">
            <v>1.750046234</v>
          </cell>
          <cell r="BG606">
            <v>2.0457613511999999</v>
          </cell>
          <cell r="BH606">
            <v>2.6191292777999999</v>
          </cell>
          <cell r="BI606">
            <v>2.3952787929000001</v>
          </cell>
          <cell r="BJ606">
            <v>2.0457613511999999</v>
          </cell>
          <cell r="BK606">
            <v>1.750046234</v>
          </cell>
          <cell r="BL606">
            <v>2.6191292777999999</v>
          </cell>
          <cell r="BM606">
            <v>1.3</v>
          </cell>
          <cell r="BN606">
            <v>1.3</v>
          </cell>
          <cell r="BO606">
            <v>14.48</v>
          </cell>
          <cell r="BP606" t="str">
            <v>Worse than national by 1.30 Z Score</v>
          </cell>
          <cell r="BQ606" t="str">
            <v>Measure NZ: 14.48</v>
          </cell>
          <cell r="BR606" t="str">
            <v>Quarterly report of quarter JAN-MAR2019</v>
          </cell>
          <cell r="BS606" t="str">
            <v>Quarterly report of quarter JUL-SEP2012</v>
          </cell>
          <cell r="BT606" t="str">
            <v>Quarterly report</v>
          </cell>
          <cell r="BU606">
            <v>43708</v>
          </cell>
        </row>
        <row r="607">
          <cell r="A607" t="str">
            <v>FallHospitalAdm75Plus</v>
          </cell>
          <cell r="B607">
            <v>93</v>
          </cell>
          <cell r="C607">
            <v>43466</v>
          </cell>
          <cell r="D607" t="str">
            <v>Qrt</v>
          </cell>
          <cell r="F607">
            <v>4175</v>
          </cell>
          <cell r="G607">
            <v>55</v>
          </cell>
          <cell r="H607">
            <v>13.173652694999999</v>
          </cell>
          <cell r="I607" t="str">
            <v>Falls Hospital Admissions for people aged 75+</v>
          </cell>
          <cell r="J607" t="str">
            <v>SFTY</v>
          </cell>
          <cell r="K607" t="str">
            <v>Falls</v>
          </cell>
          <cell r="N607" t="str">
            <v>p</v>
          </cell>
          <cell r="O607" t="str">
            <v>Rate</v>
          </cell>
          <cell r="P607" t="str">
            <v>Y</v>
          </cell>
          <cell r="Q607" t="str">
            <v>Y</v>
          </cell>
          <cell r="R607" t="str">
            <v>Wairarapa DHB</v>
          </cell>
          <cell r="T607">
            <v>1000</v>
          </cell>
          <cell r="U607" t="str">
            <v>TS</v>
          </cell>
          <cell r="V607">
            <v>0</v>
          </cell>
          <cell r="W607" t="str">
            <v>Low</v>
          </cell>
          <cell r="X607">
            <v>14.480928792</v>
          </cell>
          <cell r="Y607" t="str">
            <v>LastPeriod</v>
          </cell>
          <cell r="Z607" t="str">
            <v>Worse</v>
          </cell>
          <cell r="AA607">
            <v>12.557077626</v>
          </cell>
          <cell r="AB607">
            <v>13.173652694999999</v>
          </cell>
          <cell r="AC607">
            <v>41091</v>
          </cell>
          <cell r="AD607">
            <v>43466</v>
          </cell>
          <cell r="AE607" t="str">
            <v>Dom</v>
          </cell>
          <cell r="AF607" t="str">
            <v>admissions</v>
          </cell>
          <cell r="AG607">
            <v>40.5</v>
          </cell>
          <cell r="AH607">
            <v>56.25</v>
          </cell>
          <cell r="AI607">
            <v>0.76040596599999999</v>
          </cell>
          <cell r="AJ607">
            <v>0.55557023299999997</v>
          </cell>
          <cell r="AK607">
            <v>0.649448048</v>
          </cell>
          <cell r="AL607">
            <v>0.83146961200000002</v>
          </cell>
          <cell r="AM607">
            <v>2.1</v>
          </cell>
          <cell r="AN607" t="str">
            <v>SFTY65</v>
          </cell>
          <cell r="AO607" t="str">
            <v>Contributory falls</v>
          </cell>
          <cell r="AP607" t="str">
            <v>https://www.livestronger.org.nz/home/health-sector-information-and-dashboard/falls-and-fractures-outcomes-dashboard/</v>
          </cell>
          <cell r="AQ607" t="str">
            <v>https://www.livestronger.org.nz/</v>
          </cell>
          <cell r="AR607">
            <v>0</v>
          </cell>
          <cell r="AS607" t="str">
            <v>N</v>
          </cell>
          <cell r="AT607">
            <v>14.480928792</v>
          </cell>
          <cell r="AU607">
            <v>-1.3072760969999999</v>
          </cell>
          <cell r="AV607">
            <v>1.7089707938000001</v>
          </cell>
          <cell r="AW607">
            <v>2.2414500994000002</v>
          </cell>
          <cell r="AX607">
            <v>20</v>
          </cell>
          <cell r="AY607">
            <v>-0.57999999999999996</v>
          </cell>
          <cell r="AZ607" t="str">
            <v>Low</v>
          </cell>
          <cell r="BA607">
            <v>-0.57999999999999996</v>
          </cell>
          <cell r="BB607">
            <v>-0.57999999999999996</v>
          </cell>
          <cell r="BC607">
            <v>1.42</v>
          </cell>
          <cell r="BD607" t="str">
            <v>Better</v>
          </cell>
          <cell r="BE607">
            <v>1.0797764717</v>
          </cell>
          <cell r="BF607">
            <v>0.78890973090000005</v>
          </cell>
          <cell r="BG607">
            <v>0.92221622820000004</v>
          </cell>
          <cell r="BH607">
            <v>1.180686849</v>
          </cell>
          <cell r="BI607">
            <v>1.0797764717</v>
          </cell>
          <cell r="BJ607">
            <v>0.92221622820000004</v>
          </cell>
          <cell r="BK607">
            <v>0.78890973090000005</v>
          </cell>
          <cell r="BL607">
            <v>1.180686849</v>
          </cell>
          <cell r="BM607">
            <v>0.57999999999999996</v>
          </cell>
          <cell r="BN607">
            <v>0.57999999999999996</v>
          </cell>
          <cell r="BO607">
            <v>14.48</v>
          </cell>
          <cell r="BP607" t="str">
            <v>Better than national by 0.58 Z Score</v>
          </cell>
          <cell r="BQ607" t="str">
            <v>Measure NZ: 14.48</v>
          </cell>
          <cell r="BR607" t="str">
            <v>Quarterly report of quarter JAN-MAR2019</v>
          </cell>
          <cell r="BS607" t="str">
            <v>Quarterly report of quarter JUL-SEP2012</v>
          </cell>
          <cell r="BT607" t="str">
            <v>Quarterly report</v>
          </cell>
          <cell r="BU607">
            <v>43708</v>
          </cell>
        </row>
        <row r="608">
          <cell r="A608" t="str">
            <v>FallHospitalAdm75Plus</v>
          </cell>
          <cell r="B608">
            <v>21</v>
          </cell>
          <cell r="C608">
            <v>43466</v>
          </cell>
          <cell r="D608" t="str">
            <v>Qrt</v>
          </cell>
          <cell r="F608">
            <v>37930</v>
          </cell>
          <cell r="G608">
            <v>594</v>
          </cell>
          <cell r="H608">
            <v>15.660427103</v>
          </cell>
          <cell r="I608" t="str">
            <v>Falls Hospital Admissions for people aged 75+</v>
          </cell>
          <cell r="J608" t="str">
            <v>SFTY</v>
          </cell>
          <cell r="K608" t="str">
            <v>Falls</v>
          </cell>
          <cell r="N608" t="str">
            <v>p</v>
          </cell>
          <cell r="O608" t="str">
            <v>Rate</v>
          </cell>
          <cell r="P608" t="str">
            <v>Y</v>
          </cell>
          <cell r="Q608" t="str">
            <v>Y</v>
          </cell>
          <cell r="R608" t="str">
            <v>Waitemata DHB</v>
          </cell>
          <cell r="T608">
            <v>1000</v>
          </cell>
          <cell r="U608" t="str">
            <v>TS</v>
          </cell>
          <cell r="V608">
            <v>0</v>
          </cell>
          <cell r="W608" t="str">
            <v>Low</v>
          </cell>
          <cell r="X608">
            <v>14.480928792</v>
          </cell>
          <cell r="Y608" t="str">
            <v>LastPeriod</v>
          </cell>
          <cell r="Z608" t="str">
            <v>Better</v>
          </cell>
          <cell r="AA608">
            <v>18.853205044999999</v>
          </cell>
          <cell r="AB608">
            <v>15.660427103</v>
          </cell>
          <cell r="AC608">
            <v>41091</v>
          </cell>
          <cell r="AD608">
            <v>43466</v>
          </cell>
          <cell r="AE608" t="str">
            <v>Dom</v>
          </cell>
          <cell r="AF608" t="str">
            <v>admissions</v>
          </cell>
          <cell r="AG608">
            <v>40.5</v>
          </cell>
          <cell r="AH608">
            <v>56.25</v>
          </cell>
          <cell r="AI608">
            <v>0.76040596599999999</v>
          </cell>
          <cell r="AJ608">
            <v>0.55557023299999997</v>
          </cell>
          <cell r="AK608">
            <v>0.649448048</v>
          </cell>
          <cell r="AL608">
            <v>0.83146961200000002</v>
          </cell>
          <cell r="AM608">
            <v>2.1</v>
          </cell>
          <cell r="AN608" t="str">
            <v>SFTY65</v>
          </cell>
          <cell r="AO608" t="str">
            <v>Contributory falls</v>
          </cell>
          <cell r="AP608" t="str">
            <v>https://www.livestronger.org.nz/home/health-sector-information-and-dashboard/falls-and-fractures-outcomes-dashboard/</v>
          </cell>
          <cell r="AQ608" t="str">
            <v>https://www.livestronger.org.nz/</v>
          </cell>
          <cell r="AR608">
            <v>0</v>
          </cell>
          <cell r="AS608" t="str">
            <v>N</v>
          </cell>
          <cell r="AT608">
            <v>14.480928792</v>
          </cell>
          <cell r="AU608">
            <v>1.1794983108999999</v>
          </cell>
          <cell r="AV608">
            <v>1.3912162655</v>
          </cell>
          <cell r="AW608">
            <v>2.2414500994000002</v>
          </cell>
          <cell r="AX608">
            <v>20</v>
          </cell>
          <cell r="AY608">
            <v>0.53</v>
          </cell>
          <cell r="AZ608" t="str">
            <v>Low</v>
          </cell>
          <cell r="BA608">
            <v>0.53</v>
          </cell>
          <cell r="BB608">
            <v>0.53</v>
          </cell>
          <cell r="BC608">
            <v>2.5299999999999998</v>
          </cell>
          <cell r="BD608" t="str">
            <v>Worse</v>
          </cell>
          <cell r="BE608">
            <v>1.923827094</v>
          </cell>
          <cell r="BF608">
            <v>1.4055926894999999</v>
          </cell>
          <cell r="BG608">
            <v>1.6431035614</v>
          </cell>
          <cell r="BH608">
            <v>2.1036181184</v>
          </cell>
          <cell r="BI608">
            <v>1.923827094</v>
          </cell>
          <cell r="BJ608">
            <v>1.6431035614</v>
          </cell>
          <cell r="BK608">
            <v>1.4055926894999999</v>
          </cell>
          <cell r="BL608">
            <v>2.1036181184</v>
          </cell>
          <cell r="BM608">
            <v>0.53</v>
          </cell>
          <cell r="BN608">
            <v>0.53</v>
          </cell>
          <cell r="BO608">
            <v>14.48</v>
          </cell>
          <cell r="BP608" t="str">
            <v>Worse than national by 0.53 Z Score</v>
          </cell>
          <cell r="BQ608" t="str">
            <v>Measure NZ: 14.48</v>
          </cell>
          <cell r="BR608" t="str">
            <v>Quarterly report of quarter JAN-MAR2019</v>
          </cell>
          <cell r="BS608" t="str">
            <v>Quarterly report of quarter JUL-SEP2012</v>
          </cell>
          <cell r="BT608" t="str">
            <v>Quarterly report</v>
          </cell>
          <cell r="BU608">
            <v>43708</v>
          </cell>
        </row>
        <row r="609">
          <cell r="A609" t="str">
            <v>FallHospitalAdm75Plus</v>
          </cell>
          <cell r="B609">
            <v>111</v>
          </cell>
          <cell r="C609">
            <v>43466</v>
          </cell>
          <cell r="D609" t="str">
            <v>Qrt</v>
          </cell>
          <cell r="F609">
            <v>2475</v>
          </cell>
          <cell r="G609">
            <v>24</v>
          </cell>
          <cell r="H609">
            <v>9.6969696970000001</v>
          </cell>
          <cell r="I609" t="str">
            <v>Falls Hospital Admissions for people aged 75+</v>
          </cell>
          <cell r="J609" t="str">
            <v>SFTY</v>
          </cell>
          <cell r="K609" t="str">
            <v>Falls</v>
          </cell>
          <cell r="N609" t="str">
            <v>p</v>
          </cell>
          <cell r="O609" t="str">
            <v>Rate</v>
          </cell>
          <cell r="P609" t="str">
            <v>Y</v>
          </cell>
          <cell r="Q609" t="str">
            <v>Y</v>
          </cell>
          <cell r="R609" t="str">
            <v>West Coast DHB</v>
          </cell>
          <cell r="T609">
            <v>1000</v>
          </cell>
          <cell r="U609" t="str">
            <v>TS</v>
          </cell>
          <cell r="V609">
            <v>0</v>
          </cell>
          <cell r="W609" t="str">
            <v>Low</v>
          </cell>
          <cell r="X609">
            <v>14.480928792</v>
          </cell>
          <cell r="Y609" t="str">
            <v>LastPeriod</v>
          </cell>
          <cell r="Z609" t="str">
            <v>Better</v>
          </cell>
          <cell r="AA609">
            <v>11.984021305000001</v>
          </cell>
          <cell r="AB609">
            <v>9.6969696970000001</v>
          </cell>
          <cell r="AC609">
            <v>41091</v>
          </cell>
          <cell r="AD609">
            <v>43466</v>
          </cell>
          <cell r="AE609" t="str">
            <v>Dom</v>
          </cell>
          <cell r="AF609" t="str">
            <v>admissions</v>
          </cell>
          <cell r="AG609">
            <v>40.5</v>
          </cell>
          <cell r="AH609">
            <v>56.25</v>
          </cell>
          <cell r="AI609">
            <v>0.76040596599999999</v>
          </cell>
          <cell r="AJ609">
            <v>0.55557023299999997</v>
          </cell>
          <cell r="AK609">
            <v>0.649448048</v>
          </cell>
          <cell r="AL609">
            <v>0.83146961200000002</v>
          </cell>
          <cell r="AM609">
            <v>2.1</v>
          </cell>
          <cell r="AN609" t="str">
            <v>SFTY65</v>
          </cell>
          <cell r="AO609" t="str">
            <v>Contributory falls</v>
          </cell>
          <cell r="AP609" t="str">
            <v>https://www.livestronger.org.nz/home/health-sector-information-and-dashboard/falls-and-fractures-outcomes-dashboard/</v>
          </cell>
          <cell r="AQ609" t="str">
            <v>https://www.livestronger.org.nz/</v>
          </cell>
          <cell r="AR609">
            <v>0</v>
          </cell>
          <cell r="AS609" t="str">
            <v>N</v>
          </cell>
          <cell r="AT609">
            <v>14.480928792</v>
          </cell>
          <cell r="AU609">
            <v>-4.7839590950000002</v>
          </cell>
          <cell r="AV609">
            <v>22.886264618999999</v>
          </cell>
          <cell r="AW609">
            <v>2.2414500994000002</v>
          </cell>
          <cell r="AX609">
            <v>20</v>
          </cell>
          <cell r="AY609">
            <v>-2.13</v>
          </cell>
          <cell r="AZ609" t="str">
            <v>Low</v>
          </cell>
          <cell r="BA609">
            <v>-2.13</v>
          </cell>
          <cell r="BB609">
            <v>-2.13</v>
          </cell>
          <cell r="BC609">
            <v>0.435</v>
          </cell>
          <cell r="BD609" t="str">
            <v>Better</v>
          </cell>
          <cell r="BE609">
            <v>0.33077659520000002</v>
          </cell>
          <cell r="BF609">
            <v>0.24167305140000001</v>
          </cell>
          <cell r="BG609">
            <v>0.2825099009</v>
          </cell>
          <cell r="BH609">
            <v>0.36168928119999999</v>
          </cell>
          <cell r="BI609">
            <v>0.33077659520000002</v>
          </cell>
          <cell r="BJ609">
            <v>0.2825099009</v>
          </cell>
          <cell r="BK609">
            <v>0.24167305140000001</v>
          </cell>
          <cell r="BL609">
            <v>0.36168928119999999</v>
          </cell>
          <cell r="BM609">
            <v>2.13</v>
          </cell>
          <cell r="BN609">
            <v>2.13</v>
          </cell>
          <cell r="BO609">
            <v>14.48</v>
          </cell>
          <cell r="BP609" t="str">
            <v>Better than national by 2.13 Z Score</v>
          </cell>
          <cell r="BQ609" t="str">
            <v>Measure NZ: 14.48</v>
          </cell>
          <cell r="BR609" t="str">
            <v>Quarterly report of quarter JAN-MAR2019</v>
          </cell>
          <cell r="BS609" t="str">
            <v>Quarterly report of quarter JUL-SEP2012</v>
          </cell>
          <cell r="BT609" t="str">
            <v>Quarterly report</v>
          </cell>
          <cell r="BU609">
            <v>43708</v>
          </cell>
        </row>
        <row r="610">
          <cell r="A610" t="str">
            <v>FallHospitalAdm75Plus</v>
          </cell>
          <cell r="B610">
            <v>82</v>
          </cell>
          <cell r="C610">
            <v>43466</v>
          </cell>
          <cell r="D610" t="str">
            <v>Qrt</v>
          </cell>
          <cell r="F610">
            <v>5695</v>
          </cell>
          <cell r="G610">
            <v>92</v>
          </cell>
          <cell r="H610">
            <v>16.154521509999999</v>
          </cell>
          <cell r="I610" t="str">
            <v>Falls Hospital Admissions for people aged 75+</v>
          </cell>
          <cell r="J610" t="str">
            <v>SFTY</v>
          </cell>
          <cell r="K610" t="str">
            <v>Falls</v>
          </cell>
          <cell r="N610" t="str">
            <v>p</v>
          </cell>
          <cell r="O610" t="str">
            <v>Rate</v>
          </cell>
          <cell r="P610" t="str">
            <v>Y</v>
          </cell>
          <cell r="Q610" t="str">
            <v>Y</v>
          </cell>
          <cell r="R610" t="str">
            <v>Whanganui DHB</v>
          </cell>
          <cell r="T610">
            <v>1000</v>
          </cell>
          <cell r="U610" t="str">
            <v>TS</v>
          </cell>
          <cell r="V610">
            <v>0</v>
          </cell>
          <cell r="W610" t="str">
            <v>Low</v>
          </cell>
          <cell r="X610">
            <v>14.480928792</v>
          </cell>
          <cell r="Y610" t="str">
            <v>LastPeriod</v>
          </cell>
          <cell r="Z610" t="str">
            <v>Worse</v>
          </cell>
          <cell r="AA610">
            <v>13.601639649999999</v>
          </cell>
          <cell r="AB610">
            <v>16.154521509999999</v>
          </cell>
          <cell r="AC610">
            <v>41091</v>
          </cell>
          <cell r="AD610">
            <v>43466</v>
          </cell>
          <cell r="AE610" t="str">
            <v>Dom</v>
          </cell>
          <cell r="AF610" t="str">
            <v>admissions</v>
          </cell>
          <cell r="AG610">
            <v>40.5</v>
          </cell>
          <cell r="AH610">
            <v>56.25</v>
          </cell>
          <cell r="AI610">
            <v>0.76040596599999999</v>
          </cell>
          <cell r="AJ610">
            <v>0.55557023299999997</v>
          </cell>
          <cell r="AK610">
            <v>0.649448048</v>
          </cell>
          <cell r="AL610">
            <v>0.83146961200000002</v>
          </cell>
          <cell r="AM610">
            <v>2.1</v>
          </cell>
          <cell r="AN610" t="str">
            <v>SFTY65</v>
          </cell>
          <cell r="AO610" t="str">
            <v>Contributory falls</v>
          </cell>
          <cell r="AP610" t="str">
            <v>https://www.livestronger.org.nz/home/health-sector-information-and-dashboard/falls-and-fractures-outcomes-dashboard/</v>
          </cell>
          <cell r="AQ610" t="str">
            <v>https://www.livestronger.org.nz/</v>
          </cell>
          <cell r="AR610">
            <v>0</v>
          </cell>
          <cell r="AS610" t="str">
            <v>N</v>
          </cell>
          <cell r="AT610">
            <v>14.480928792</v>
          </cell>
          <cell r="AU610">
            <v>1.6735927184999999</v>
          </cell>
          <cell r="AV610">
            <v>2.8009125873</v>
          </cell>
          <cell r="AW610">
            <v>2.2414500994000002</v>
          </cell>
          <cell r="AX610">
            <v>20</v>
          </cell>
          <cell r="AY610">
            <v>0.75</v>
          </cell>
          <cell r="AZ610" t="str">
            <v>Low</v>
          </cell>
          <cell r="BA610">
            <v>0.75</v>
          </cell>
          <cell r="BB610">
            <v>0.75</v>
          </cell>
          <cell r="BC610">
            <v>2.75</v>
          </cell>
          <cell r="BD610" t="str">
            <v>Worse</v>
          </cell>
          <cell r="BE610">
            <v>2.0911164064999999</v>
          </cell>
          <cell r="BF610">
            <v>1.5278181408</v>
          </cell>
          <cell r="BG610">
            <v>1.785982132</v>
          </cell>
          <cell r="BH610">
            <v>2.286541433</v>
          </cell>
          <cell r="BI610">
            <v>2.0911164064999999</v>
          </cell>
          <cell r="BJ610">
            <v>1.785982132</v>
          </cell>
          <cell r="BK610">
            <v>1.5278181408</v>
          </cell>
          <cell r="BL610">
            <v>2.286541433</v>
          </cell>
          <cell r="BM610">
            <v>0.75</v>
          </cell>
          <cell r="BN610">
            <v>0.75</v>
          </cell>
          <cell r="BO610">
            <v>14.48</v>
          </cell>
          <cell r="BP610" t="str">
            <v>Worse than national by 0.75 Z Score</v>
          </cell>
          <cell r="BQ610" t="str">
            <v>Measure NZ: 14.48</v>
          </cell>
          <cell r="BR610" t="str">
            <v>Quarterly report of quarter JAN-MAR2019</v>
          </cell>
          <cell r="BS610" t="str">
            <v>Quarterly report of quarter JUL-SEP2012</v>
          </cell>
          <cell r="BT610" t="str">
            <v>Quarterly report</v>
          </cell>
          <cell r="BU610">
            <v>43708</v>
          </cell>
        </row>
        <row r="611">
          <cell r="A611" t="str">
            <v>FallsFNOFOps48Hrs</v>
          </cell>
          <cell r="B611">
            <v>22</v>
          </cell>
          <cell r="C611">
            <v>43466</v>
          </cell>
          <cell r="D611" t="str">
            <v>Qrt</v>
          </cell>
          <cell r="F611">
            <v>81</v>
          </cell>
          <cell r="G611">
            <v>64</v>
          </cell>
          <cell r="H611">
            <v>79.012345679000006</v>
          </cell>
          <cell r="I611" t="str">
            <v>Percentage of FNOF operated within 48 hours</v>
          </cell>
          <cell r="J611" t="str">
            <v>EFCT</v>
          </cell>
          <cell r="K611" t="str">
            <v>Falls</v>
          </cell>
          <cell r="N611" t="str">
            <v>P</v>
          </cell>
          <cell r="O611" t="str">
            <v>Rate</v>
          </cell>
          <cell r="P611" t="str">
            <v>Y</v>
          </cell>
          <cell r="Q611" t="str">
            <v>Y</v>
          </cell>
          <cell r="R611" t="str">
            <v>Auckland DHB</v>
          </cell>
          <cell r="T611">
            <v>100</v>
          </cell>
          <cell r="V611">
            <v>0</v>
          </cell>
          <cell r="W611" t="str">
            <v>High</v>
          </cell>
          <cell r="X611">
            <v>71.428571429000002</v>
          </cell>
          <cell r="Y611" t="str">
            <v>LastPeriod</v>
          </cell>
          <cell r="AA611">
            <v>69.696969697</v>
          </cell>
          <cell r="AB611">
            <v>79.012345679000006</v>
          </cell>
          <cell r="AC611">
            <v>41091</v>
          </cell>
          <cell r="AD611">
            <v>43466</v>
          </cell>
          <cell r="AE611" t="str">
            <v>SRV</v>
          </cell>
          <cell r="AF611" t="str">
            <v>operations</v>
          </cell>
          <cell r="AG611">
            <v>13.5</v>
          </cell>
          <cell r="AH611">
            <v>220.5</v>
          </cell>
          <cell r="AI611">
            <v>0.97236992</v>
          </cell>
          <cell r="AJ611">
            <v>-0.76040596599999999</v>
          </cell>
          <cell r="AK611">
            <v>0.23344536399999999</v>
          </cell>
          <cell r="AL611">
            <v>-0.649448048</v>
          </cell>
          <cell r="AM611">
            <v>2.1</v>
          </cell>
          <cell r="AN611" t="str">
            <v>EFCT89</v>
          </cell>
          <cell r="AO611" t="str">
            <v>Contributory falls</v>
          </cell>
          <cell r="AP611" t="str">
            <v>https://www.livestronger.org.nz/home/health-sector-information-and-dashboard/falls-and-fractures-outcomes-dashboard/</v>
          </cell>
          <cell r="AQ611" t="str">
            <v>https://www.hqsc.govt.nz/our-programmes/health-quality-evaluation/projects/atlas-of-healthcare-variation/</v>
          </cell>
          <cell r="AR611">
            <v>100</v>
          </cell>
          <cell r="AS611" t="str">
            <v>N</v>
          </cell>
          <cell r="AT611">
            <v>71.428571429000002</v>
          </cell>
          <cell r="AU611">
            <v>7.5837742504000003</v>
          </cell>
          <cell r="AV611">
            <v>57.513631881999999</v>
          </cell>
          <cell r="AW611">
            <v>10.516300034</v>
          </cell>
          <cell r="AX611">
            <v>20</v>
          </cell>
          <cell r="AY611">
            <v>0.72</v>
          </cell>
          <cell r="AZ611" t="str">
            <v>High</v>
          </cell>
          <cell r="BA611">
            <v>0.72</v>
          </cell>
          <cell r="BB611">
            <v>0.72</v>
          </cell>
          <cell r="BC611">
            <v>1.28</v>
          </cell>
          <cell r="BD611" t="str">
            <v>Better</v>
          </cell>
          <cell r="BE611">
            <v>1.2446334976</v>
          </cell>
          <cell r="BF611">
            <v>-0.97331963600000004</v>
          </cell>
          <cell r="BG611">
            <v>0.29881006589999998</v>
          </cell>
          <cell r="BH611">
            <v>-0.83129350099999999</v>
          </cell>
          <cell r="BI611">
            <v>1.2446334976</v>
          </cell>
          <cell r="BJ611">
            <v>0.29881006589999998</v>
          </cell>
          <cell r="BK611">
            <v>-0.97331963600000004</v>
          </cell>
          <cell r="BL611">
            <v>-0.83129350099999999</v>
          </cell>
          <cell r="BM611">
            <v>0.72</v>
          </cell>
          <cell r="BN611">
            <v>0.72</v>
          </cell>
          <cell r="BO611">
            <v>71.430000000000007</v>
          </cell>
          <cell r="BP611" t="str">
            <v>Better than national by 0.72 Z Score</v>
          </cell>
          <cell r="BQ611" t="str">
            <v>Measure NZ: 71.43</v>
          </cell>
          <cell r="BR611" t="str">
            <v>Quarterly report of quarter JAN-MAR2019</v>
          </cell>
          <cell r="BS611" t="str">
            <v>Quarterly report of quarter JUL-SEP2012</v>
          </cell>
          <cell r="BT611" t="str">
            <v>Quarterly report</v>
          </cell>
          <cell r="BU611">
            <v>43708</v>
          </cell>
        </row>
        <row r="612">
          <cell r="A612" t="str">
            <v>FallsFNOFOps48Hrs</v>
          </cell>
          <cell r="B612">
            <v>47</v>
          </cell>
          <cell r="C612">
            <v>43466</v>
          </cell>
          <cell r="D612" t="str">
            <v>Qrt</v>
          </cell>
          <cell r="F612">
            <v>51</v>
          </cell>
          <cell r="G612">
            <v>30</v>
          </cell>
          <cell r="H612">
            <v>58.823529411999999</v>
          </cell>
          <cell r="I612" t="str">
            <v>Percentage of FNOF operated within 48 hours</v>
          </cell>
          <cell r="J612" t="str">
            <v>EFCT</v>
          </cell>
          <cell r="K612" t="str">
            <v>Falls</v>
          </cell>
          <cell r="N612" t="str">
            <v>P</v>
          </cell>
          <cell r="O612" t="str">
            <v>Rate</v>
          </cell>
          <cell r="P612" t="str">
            <v>Y</v>
          </cell>
          <cell r="Q612" t="str">
            <v>Y</v>
          </cell>
          <cell r="R612" t="str">
            <v>Bay of Plenty DHB</v>
          </cell>
          <cell r="T612">
            <v>100</v>
          </cell>
          <cell r="V612">
            <v>0</v>
          </cell>
          <cell r="W612" t="str">
            <v>High</v>
          </cell>
          <cell r="X612">
            <v>71.428571429000002</v>
          </cell>
          <cell r="Y612" t="str">
            <v>LastPeriod</v>
          </cell>
          <cell r="AA612">
            <v>81.632653060999999</v>
          </cell>
          <cell r="AB612">
            <v>58.823529411999999</v>
          </cell>
          <cell r="AC612">
            <v>41091</v>
          </cell>
          <cell r="AD612">
            <v>43466</v>
          </cell>
          <cell r="AE612" t="str">
            <v>SRV</v>
          </cell>
          <cell r="AF612" t="str">
            <v>operations</v>
          </cell>
          <cell r="AG612">
            <v>13.5</v>
          </cell>
          <cell r="AH612">
            <v>220.5</v>
          </cell>
          <cell r="AI612">
            <v>0.97236992</v>
          </cell>
          <cell r="AJ612">
            <v>-0.76040596599999999</v>
          </cell>
          <cell r="AK612">
            <v>0.23344536399999999</v>
          </cell>
          <cell r="AL612">
            <v>-0.649448048</v>
          </cell>
          <cell r="AM612">
            <v>2.1</v>
          </cell>
          <cell r="AN612" t="str">
            <v>EFCT89</v>
          </cell>
          <cell r="AO612" t="str">
            <v>Contributory falls</v>
          </cell>
          <cell r="AP612" t="str">
            <v>https://www.livestronger.org.nz/home/health-sector-information-and-dashboard/falls-and-fractures-outcomes-dashboard/</v>
          </cell>
          <cell r="AQ612" t="str">
            <v>https://www.hqsc.govt.nz/our-programmes/health-quality-evaluation/projects/atlas-of-healthcare-variation/</v>
          </cell>
          <cell r="AR612">
            <v>100</v>
          </cell>
          <cell r="AS612" t="str">
            <v>N</v>
          </cell>
          <cell r="AT612">
            <v>71.428571429000002</v>
          </cell>
          <cell r="AU612">
            <v>-12.605042020000001</v>
          </cell>
          <cell r="AV612">
            <v>158.88708424999999</v>
          </cell>
          <cell r="AW612">
            <v>10.516300034</v>
          </cell>
          <cell r="AX612">
            <v>20</v>
          </cell>
          <cell r="AY612">
            <v>-1.2</v>
          </cell>
          <cell r="AZ612" t="str">
            <v>High</v>
          </cell>
          <cell r="BA612">
            <v>-1.2</v>
          </cell>
          <cell r="BB612">
            <v>-1.2</v>
          </cell>
          <cell r="BC612">
            <v>3.1</v>
          </cell>
          <cell r="BD612" t="str">
            <v>Worse</v>
          </cell>
          <cell r="BE612">
            <v>3.0143467519999998</v>
          </cell>
          <cell r="BF612">
            <v>-2.357258495</v>
          </cell>
          <cell r="BG612">
            <v>0.72368062840000003</v>
          </cell>
          <cell r="BH612">
            <v>-2.0132889490000001</v>
          </cell>
          <cell r="BI612">
            <v>3.0143467519999998</v>
          </cell>
          <cell r="BJ612">
            <v>0.72368062840000003</v>
          </cell>
          <cell r="BK612">
            <v>-2.357258495</v>
          </cell>
          <cell r="BL612">
            <v>-2.0132889490000001</v>
          </cell>
          <cell r="BM612">
            <v>1.2</v>
          </cell>
          <cell r="BN612">
            <v>1.2</v>
          </cell>
          <cell r="BO612">
            <v>71.430000000000007</v>
          </cell>
          <cell r="BP612" t="str">
            <v>Worse than national by 1.20 Z Score</v>
          </cell>
          <cell r="BQ612" t="str">
            <v>Measure NZ: 71.43</v>
          </cell>
          <cell r="BR612" t="str">
            <v>Quarterly report of quarter JAN-MAR2019</v>
          </cell>
          <cell r="BS612" t="str">
            <v>Quarterly report of quarter JUL-SEP2012</v>
          </cell>
          <cell r="BT612" t="str">
            <v>Quarterly report</v>
          </cell>
          <cell r="BU612">
            <v>43708</v>
          </cell>
        </row>
        <row r="613">
          <cell r="A613" t="str">
            <v>FallsFNOFOps48Hrs</v>
          </cell>
          <cell r="B613">
            <v>121</v>
          </cell>
          <cell r="C613">
            <v>43466</v>
          </cell>
          <cell r="D613" t="str">
            <v>Qrt</v>
          </cell>
          <cell r="F613">
            <v>71</v>
          </cell>
          <cell r="G613">
            <v>51</v>
          </cell>
          <cell r="H613">
            <v>71.830985914999999</v>
          </cell>
          <cell r="I613" t="str">
            <v>Percentage of FNOF operated within 48 hours</v>
          </cell>
          <cell r="J613" t="str">
            <v>EFCT</v>
          </cell>
          <cell r="K613" t="str">
            <v>Falls</v>
          </cell>
          <cell r="N613" t="str">
            <v>P</v>
          </cell>
          <cell r="O613" t="str">
            <v>Rate</v>
          </cell>
          <cell r="P613" t="str">
            <v>Y</v>
          </cell>
          <cell r="Q613" t="str">
            <v>Y</v>
          </cell>
          <cell r="R613" t="str">
            <v>Canterbury DHB</v>
          </cell>
          <cell r="T613">
            <v>100</v>
          </cell>
          <cell r="V613">
            <v>0</v>
          </cell>
          <cell r="W613" t="str">
            <v>High</v>
          </cell>
          <cell r="X613">
            <v>71.428571429000002</v>
          </cell>
          <cell r="Y613" t="str">
            <v>LastPeriod</v>
          </cell>
          <cell r="AA613">
            <v>69.892473117999998</v>
          </cell>
          <cell r="AB613">
            <v>71.830985914999999</v>
          </cell>
          <cell r="AC613">
            <v>41091</v>
          </cell>
          <cell r="AD613">
            <v>43466</v>
          </cell>
          <cell r="AE613" t="str">
            <v>SRV</v>
          </cell>
          <cell r="AF613" t="str">
            <v>operations</v>
          </cell>
          <cell r="AG613">
            <v>13.5</v>
          </cell>
          <cell r="AH613">
            <v>220.5</v>
          </cell>
          <cell r="AI613">
            <v>0.97236992</v>
          </cell>
          <cell r="AJ613">
            <v>-0.76040596599999999</v>
          </cell>
          <cell r="AK613">
            <v>0.23344536399999999</v>
          </cell>
          <cell r="AL613">
            <v>-0.649448048</v>
          </cell>
          <cell r="AM613">
            <v>2.1</v>
          </cell>
          <cell r="AN613" t="str">
            <v>EFCT89</v>
          </cell>
          <cell r="AO613" t="str">
            <v>Contributory falls</v>
          </cell>
          <cell r="AP613" t="str">
            <v>https://www.livestronger.org.nz/home/health-sector-information-and-dashboard/falls-and-fractures-outcomes-dashboard/</v>
          </cell>
          <cell r="AQ613" t="str">
            <v>https://www.hqsc.govt.nz/our-programmes/health-quality-evaluation/projects/atlas-of-healthcare-variation/</v>
          </cell>
          <cell r="AR613">
            <v>100</v>
          </cell>
          <cell r="AS613" t="str">
            <v>N</v>
          </cell>
          <cell r="AT613">
            <v>71.428571429000002</v>
          </cell>
          <cell r="AU613">
            <v>0.40241448689999998</v>
          </cell>
          <cell r="AV613">
            <v>0.1619374193</v>
          </cell>
          <cell r="AW613">
            <v>10.516300034</v>
          </cell>
          <cell r="AX613">
            <v>20</v>
          </cell>
          <cell r="AY613">
            <v>0.04</v>
          </cell>
          <cell r="AZ613" t="str">
            <v>High</v>
          </cell>
          <cell r="BA613">
            <v>0.04</v>
          </cell>
          <cell r="BB613">
            <v>0.04</v>
          </cell>
          <cell r="BC613">
            <v>1.96</v>
          </cell>
          <cell r="BD613" t="str">
            <v>Better</v>
          </cell>
          <cell r="BE613">
            <v>1.9058450432</v>
          </cell>
          <cell r="BF613">
            <v>-1.490395693</v>
          </cell>
          <cell r="BG613">
            <v>0.45755291339999998</v>
          </cell>
          <cell r="BH613">
            <v>-1.272918174</v>
          </cell>
          <cell r="BI613">
            <v>1.9058450432</v>
          </cell>
          <cell r="BJ613">
            <v>0.45755291339999998</v>
          </cell>
          <cell r="BK613">
            <v>-1.490395693</v>
          </cell>
          <cell r="BL613">
            <v>-1.272918174</v>
          </cell>
          <cell r="BM613">
            <v>0.04</v>
          </cell>
          <cell r="BN613">
            <v>0.04</v>
          </cell>
          <cell r="BO613">
            <v>71.430000000000007</v>
          </cell>
          <cell r="BP613" t="str">
            <v>Better than national by 0.04 Z Score</v>
          </cell>
          <cell r="BQ613" t="str">
            <v>Measure NZ: 71.43</v>
          </cell>
          <cell r="BR613" t="str">
            <v>Quarterly report of quarter JAN-MAR2019</v>
          </cell>
          <cell r="BS613" t="str">
            <v>Quarterly report of quarter JUL-SEP2012</v>
          </cell>
          <cell r="BT613" t="str">
            <v>Quarterly report</v>
          </cell>
          <cell r="BU613">
            <v>43708</v>
          </cell>
        </row>
        <row r="614">
          <cell r="A614" t="str">
            <v>FallsFNOFOps48Hrs</v>
          </cell>
          <cell r="B614">
            <v>91</v>
          </cell>
          <cell r="C614">
            <v>43466</v>
          </cell>
          <cell r="D614" t="str">
            <v>Qrt</v>
          </cell>
          <cell r="F614">
            <v>53</v>
          </cell>
          <cell r="G614">
            <v>37</v>
          </cell>
          <cell r="H614">
            <v>69.811320754999997</v>
          </cell>
          <cell r="I614" t="str">
            <v>Percentage of FNOF operated within 48 hours</v>
          </cell>
          <cell r="J614" t="str">
            <v>EFCT</v>
          </cell>
          <cell r="K614" t="str">
            <v>Falls</v>
          </cell>
          <cell r="N614" t="str">
            <v>P</v>
          </cell>
          <cell r="O614" t="str">
            <v>Rate</v>
          </cell>
          <cell r="P614" t="str">
            <v>Y</v>
          </cell>
          <cell r="Q614" t="str">
            <v>Y</v>
          </cell>
          <cell r="R614" t="str">
            <v>Capital &amp; Coast DHB</v>
          </cell>
          <cell r="T614">
            <v>100</v>
          </cell>
          <cell r="V614">
            <v>0</v>
          </cell>
          <cell r="W614" t="str">
            <v>High</v>
          </cell>
          <cell r="X614">
            <v>71.428571429000002</v>
          </cell>
          <cell r="Y614" t="str">
            <v>LastPeriod</v>
          </cell>
          <cell r="AA614">
            <v>73.333333332999999</v>
          </cell>
          <cell r="AB614">
            <v>69.811320754999997</v>
          </cell>
          <cell r="AC614">
            <v>41091</v>
          </cell>
          <cell r="AD614">
            <v>43466</v>
          </cell>
          <cell r="AE614" t="str">
            <v>SRV</v>
          </cell>
          <cell r="AF614" t="str">
            <v>operations</v>
          </cell>
          <cell r="AG614">
            <v>13.5</v>
          </cell>
          <cell r="AH614">
            <v>220.5</v>
          </cell>
          <cell r="AI614">
            <v>0.97236992</v>
          </cell>
          <cell r="AJ614">
            <v>-0.76040596599999999</v>
          </cell>
          <cell r="AK614">
            <v>0.23344536399999999</v>
          </cell>
          <cell r="AL614">
            <v>-0.649448048</v>
          </cell>
          <cell r="AM614">
            <v>2.1</v>
          </cell>
          <cell r="AN614" t="str">
            <v>EFCT89</v>
          </cell>
          <cell r="AO614" t="str">
            <v>Contributory falls</v>
          </cell>
          <cell r="AP614" t="str">
            <v>https://www.livestronger.org.nz/home/health-sector-information-and-dashboard/falls-and-fractures-outcomes-dashboard/</v>
          </cell>
          <cell r="AQ614" t="str">
            <v>https://www.hqsc.govt.nz/our-programmes/health-quality-evaluation/projects/atlas-of-healthcare-variation/</v>
          </cell>
          <cell r="AR614">
            <v>100</v>
          </cell>
          <cell r="AS614" t="str">
            <v>N</v>
          </cell>
          <cell r="AT614">
            <v>71.428571429000002</v>
          </cell>
          <cell r="AU614">
            <v>-1.6172506740000001</v>
          </cell>
          <cell r="AV614">
            <v>2.6154997420999999</v>
          </cell>
          <cell r="AW614">
            <v>10.516300034</v>
          </cell>
          <cell r="AX614">
            <v>20</v>
          </cell>
          <cell r="AY614">
            <v>-0.15</v>
          </cell>
          <cell r="AZ614" t="str">
            <v>High</v>
          </cell>
          <cell r="BA614">
            <v>-0.15</v>
          </cell>
          <cell r="BB614">
            <v>-0.15</v>
          </cell>
          <cell r="BC614">
            <v>2.15</v>
          </cell>
          <cell r="BD614" t="str">
            <v>Worse</v>
          </cell>
          <cell r="BE614">
            <v>2.090595328</v>
          </cell>
          <cell r="BF614">
            <v>-1.6348728269999999</v>
          </cell>
          <cell r="BG614">
            <v>0.50190753259999998</v>
          </cell>
          <cell r="BH614">
            <v>-1.3963133029999999</v>
          </cell>
          <cell r="BI614">
            <v>2.090595328</v>
          </cell>
          <cell r="BJ614">
            <v>0.50190753259999998</v>
          </cell>
          <cell r="BK614">
            <v>-1.6348728269999999</v>
          </cell>
          <cell r="BL614">
            <v>-1.3963133029999999</v>
          </cell>
          <cell r="BM614">
            <v>0.15</v>
          </cell>
          <cell r="BN614">
            <v>0.15</v>
          </cell>
          <cell r="BO614">
            <v>71.430000000000007</v>
          </cell>
          <cell r="BP614" t="str">
            <v>Worse than national by 0.15 Z Score</v>
          </cell>
          <cell r="BQ614" t="str">
            <v>Measure NZ: 71.43</v>
          </cell>
          <cell r="BR614" t="str">
            <v>Quarterly report of quarter JAN-MAR2019</v>
          </cell>
          <cell r="BS614" t="str">
            <v>Quarterly report of quarter JUL-SEP2012</v>
          </cell>
          <cell r="BT614" t="str">
            <v>Quarterly report</v>
          </cell>
          <cell r="BU614">
            <v>43708</v>
          </cell>
        </row>
        <row r="615">
          <cell r="A615" t="str">
            <v>FallsFNOFOps48Hrs</v>
          </cell>
          <cell r="B615">
            <v>23</v>
          </cell>
          <cell r="C615">
            <v>43466</v>
          </cell>
          <cell r="D615" t="str">
            <v>Qrt</v>
          </cell>
          <cell r="F615">
            <v>52</v>
          </cell>
          <cell r="G615">
            <v>31</v>
          </cell>
          <cell r="H615">
            <v>59.615384615000004</v>
          </cell>
          <cell r="I615" t="str">
            <v>Percentage of FNOF operated within 48 hours</v>
          </cell>
          <cell r="J615" t="str">
            <v>EFCT</v>
          </cell>
          <cell r="K615" t="str">
            <v>Falls</v>
          </cell>
          <cell r="N615" t="str">
            <v>P</v>
          </cell>
          <cell r="O615" t="str">
            <v>Rate</v>
          </cell>
          <cell r="P615" t="str">
            <v>Y</v>
          </cell>
          <cell r="Q615" t="str">
            <v>Y</v>
          </cell>
          <cell r="R615" t="str">
            <v>Counties Manukau Health</v>
          </cell>
          <cell r="T615">
            <v>100</v>
          </cell>
          <cell r="V615">
            <v>0</v>
          </cell>
          <cell r="W615" t="str">
            <v>High</v>
          </cell>
          <cell r="X615">
            <v>71.428571429000002</v>
          </cell>
          <cell r="Y615" t="str">
            <v>LastPeriod</v>
          </cell>
          <cell r="AA615">
            <v>59.016393442999998</v>
          </cell>
          <cell r="AB615">
            <v>59.615384615000004</v>
          </cell>
          <cell r="AC615">
            <v>41091</v>
          </cell>
          <cell r="AD615">
            <v>43466</v>
          </cell>
          <cell r="AE615" t="str">
            <v>SRV</v>
          </cell>
          <cell r="AF615" t="str">
            <v>operations</v>
          </cell>
          <cell r="AG615">
            <v>13.5</v>
          </cell>
          <cell r="AH615">
            <v>220.5</v>
          </cell>
          <cell r="AI615">
            <v>0.97236992</v>
          </cell>
          <cell r="AJ615">
            <v>-0.76040596599999999</v>
          </cell>
          <cell r="AK615">
            <v>0.23344536399999999</v>
          </cell>
          <cell r="AL615">
            <v>-0.649448048</v>
          </cell>
          <cell r="AM615">
            <v>2.1</v>
          </cell>
          <cell r="AN615" t="str">
            <v>EFCT89</v>
          </cell>
          <cell r="AO615" t="str">
            <v>Contributory falls</v>
          </cell>
          <cell r="AP615" t="str">
            <v>https://www.livestronger.org.nz/home/health-sector-information-and-dashboard/falls-and-fractures-outcomes-dashboard/</v>
          </cell>
          <cell r="AQ615" t="str">
            <v>https://www.hqsc.govt.nz/our-programmes/health-quality-evaluation/projects/atlas-of-healthcare-variation/</v>
          </cell>
          <cell r="AR615">
            <v>100</v>
          </cell>
          <cell r="AS615" t="str">
            <v>N</v>
          </cell>
          <cell r="AT615">
            <v>71.428571429000002</v>
          </cell>
          <cell r="AU615">
            <v>-11.813186809999999</v>
          </cell>
          <cell r="AV615">
            <v>139.55138267999999</v>
          </cell>
          <cell r="AW615">
            <v>10.516300034</v>
          </cell>
          <cell r="AX615">
            <v>20</v>
          </cell>
          <cell r="AY615">
            <v>-1.1200000000000001</v>
          </cell>
          <cell r="AZ615" t="str">
            <v>High</v>
          </cell>
          <cell r="BA615">
            <v>-1.1200000000000001</v>
          </cell>
          <cell r="BB615">
            <v>-1.1200000000000001</v>
          </cell>
          <cell r="BC615">
            <v>3.06</v>
          </cell>
          <cell r="BD615" t="str">
            <v>Worse</v>
          </cell>
          <cell r="BE615">
            <v>2.9754519552000001</v>
          </cell>
          <cell r="BF615">
            <v>-2.3268422559999999</v>
          </cell>
          <cell r="BG615">
            <v>0.71434281379999998</v>
          </cell>
          <cell r="BH615">
            <v>-1.9873110270000001</v>
          </cell>
          <cell r="BI615">
            <v>2.9754519552000001</v>
          </cell>
          <cell r="BJ615">
            <v>0.71434281379999998</v>
          </cell>
          <cell r="BK615">
            <v>-2.3268422559999999</v>
          </cell>
          <cell r="BL615">
            <v>-1.9873110270000001</v>
          </cell>
          <cell r="BM615">
            <v>1.1200000000000001</v>
          </cell>
          <cell r="BN615">
            <v>1.1200000000000001</v>
          </cell>
          <cell r="BO615">
            <v>71.430000000000007</v>
          </cell>
          <cell r="BP615" t="str">
            <v>Worse than national by 1.12 Z Score</v>
          </cell>
          <cell r="BQ615" t="str">
            <v>Measure NZ: 71.43</v>
          </cell>
          <cell r="BR615" t="str">
            <v>Quarterly report of quarter JAN-MAR2019</v>
          </cell>
          <cell r="BS615" t="str">
            <v>Quarterly report of quarter JUL-SEP2012</v>
          </cell>
          <cell r="BT615" t="str">
            <v>Quarterly report</v>
          </cell>
          <cell r="BU615">
            <v>43708</v>
          </cell>
        </row>
        <row r="616">
          <cell r="A616" t="str">
            <v>FallsFNOFOps48Hrs</v>
          </cell>
          <cell r="B616">
            <v>51</v>
          </cell>
          <cell r="C616">
            <v>43466</v>
          </cell>
          <cell r="D616" t="str">
            <v>Qrt</v>
          </cell>
          <cell r="F616">
            <v>7</v>
          </cell>
          <cell r="G616">
            <v>6</v>
          </cell>
          <cell r="H616">
            <v>85.714285713999999</v>
          </cell>
          <cell r="I616" t="str">
            <v>Percentage of FNOF operated within 48 hours</v>
          </cell>
          <cell r="J616" t="str">
            <v>EFCT</v>
          </cell>
          <cell r="K616" t="str">
            <v>Falls</v>
          </cell>
          <cell r="N616" t="str">
            <v>P</v>
          </cell>
          <cell r="O616" t="str">
            <v>Rate</v>
          </cell>
          <cell r="P616" t="str">
            <v>Y</v>
          </cell>
          <cell r="Q616" t="str">
            <v>Y</v>
          </cell>
          <cell r="R616" t="str">
            <v>Hauora Tairawhiti</v>
          </cell>
          <cell r="T616">
            <v>100</v>
          </cell>
          <cell r="V616">
            <v>1</v>
          </cell>
          <cell r="W616" t="str">
            <v>High</v>
          </cell>
          <cell r="X616">
            <v>71.428571429000002</v>
          </cell>
          <cell r="Y616" t="str">
            <v>LastPeriod</v>
          </cell>
          <cell r="AA616">
            <v>50</v>
          </cell>
          <cell r="AB616">
            <v>85.714285713999999</v>
          </cell>
          <cell r="AC616">
            <v>41091</v>
          </cell>
          <cell r="AD616">
            <v>43466</v>
          </cell>
          <cell r="AE616" t="str">
            <v>SRV</v>
          </cell>
          <cell r="AF616" t="str">
            <v>operations</v>
          </cell>
          <cell r="AG616">
            <v>13.5</v>
          </cell>
          <cell r="AH616">
            <v>220.5</v>
          </cell>
          <cell r="AI616">
            <v>0.97236992</v>
          </cell>
          <cell r="AJ616">
            <v>-0.76040596599999999</v>
          </cell>
          <cell r="AK616">
            <v>0.23344536399999999</v>
          </cell>
          <cell r="AL616">
            <v>-0.649448048</v>
          </cell>
          <cell r="AM616">
            <v>2.1</v>
          </cell>
          <cell r="AN616" t="str">
            <v>EFCT89</v>
          </cell>
          <cell r="AO616" t="str">
            <v>Contributory falls</v>
          </cell>
          <cell r="AP616" t="str">
            <v>https://www.livestronger.org.nz/home/health-sector-information-and-dashboard/falls-and-fractures-outcomes-dashboard/</v>
          </cell>
          <cell r="AQ616" t="str">
            <v>https://www.hqsc.govt.nz/our-programmes/health-quality-evaluation/projects/atlas-of-healthcare-variation/</v>
          </cell>
          <cell r="AR616">
            <v>100</v>
          </cell>
          <cell r="AS616" t="str">
            <v>N</v>
          </cell>
          <cell r="AT616">
            <v>71.428571429000002</v>
          </cell>
          <cell r="AU616">
            <v>14.285714285999999</v>
          </cell>
          <cell r="AV616">
            <v>204.08163264999999</v>
          </cell>
          <cell r="AW616">
            <v>10.516300034</v>
          </cell>
          <cell r="AX616">
            <v>20</v>
          </cell>
          <cell r="AY616">
            <v>1.36</v>
          </cell>
          <cell r="AZ616" t="str">
            <v>High</v>
          </cell>
          <cell r="BD616" t="str">
            <v>Small Sample</v>
          </cell>
          <cell r="BM616">
            <v>1.36</v>
          </cell>
          <cell r="BN616">
            <v>1.36</v>
          </cell>
          <cell r="BO616">
            <v>71.430000000000007</v>
          </cell>
          <cell r="BP616" t="str">
            <v>Small Sample than national by 1.36 Z Score</v>
          </cell>
          <cell r="BQ616" t="str">
            <v>Measure NZ: 71.43</v>
          </cell>
          <cell r="BR616" t="str">
            <v>Quarterly report of quarter JAN-MAR2019</v>
          </cell>
          <cell r="BS616" t="str">
            <v>Quarterly report of quarter JUL-SEP2012</v>
          </cell>
          <cell r="BT616" t="str">
            <v>Quarterly report</v>
          </cell>
          <cell r="BU616">
            <v>43708</v>
          </cell>
        </row>
        <row r="617">
          <cell r="A617" t="str">
            <v>FallsFNOFOps48Hrs</v>
          </cell>
          <cell r="B617">
            <v>61</v>
          </cell>
          <cell r="C617">
            <v>43466</v>
          </cell>
          <cell r="D617" t="str">
            <v>Qrt</v>
          </cell>
          <cell r="F617">
            <v>31</v>
          </cell>
          <cell r="G617">
            <v>19</v>
          </cell>
          <cell r="H617">
            <v>61.290322580999998</v>
          </cell>
          <cell r="I617" t="str">
            <v>Percentage of FNOF operated within 48 hours</v>
          </cell>
          <cell r="J617" t="str">
            <v>EFCT</v>
          </cell>
          <cell r="K617" t="str">
            <v>Falls</v>
          </cell>
          <cell r="N617" t="str">
            <v>P</v>
          </cell>
          <cell r="O617" t="str">
            <v>Rate</v>
          </cell>
          <cell r="P617" t="str">
            <v>Y</v>
          </cell>
          <cell r="Q617" t="str">
            <v>Y</v>
          </cell>
          <cell r="R617" t="str">
            <v>Hawke’s Bay DHB</v>
          </cell>
          <cell r="T617">
            <v>100</v>
          </cell>
          <cell r="V617">
            <v>0</v>
          </cell>
          <cell r="W617" t="str">
            <v>High</v>
          </cell>
          <cell r="X617">
            <v>71.428571429000002</v>
          </cell>
          <cell r="Y617" t="str">
            <v>LastPeriod</v>
          </cell>
          <cell r="AA617">
            <v>67.857142856999999</v>
          </cell>
          <cell r="AB617">
            <v>61.290322580999998</v>
          </cell>
          <cell r="AC617">
            <v>41091</v>
          </cell>
          <cell r="AD617">
            <v>43466</v>
          </cell>
          <cell r="AE617" t="str">
            <v>SRV</v>
          </cell>
          <cell r="AF617" t="str">
            <v>operations</v>
          </cell>
          <cell r="AG617">
            <v>13.5</v>
          </cell>
          <cell r="AH617">
            <v>220.5</v>
          </cell>
          <cell r="AI617">
            <v>0.97236992</v>
          </cell>
          <cell r="AJ617">
            <v>-0.76040596599999999</v>
          </cell>
          <cell r="AK617">
            <v>0.23344536399999999</v>
          </cell>
          <cell r="AL617">
            <v>-0.649448048</v>
          </cell>
          <cell r="AM617">
            <v>2.1</v>
          </cell>
          <cell r="AN617" t="str">
            <v>EFCT89</v>
          </cell>
          <cell r="AO617" t="str">
            <v>Contributory falls</v>
          </cell>
          <cell r="AP617" t="str">
            <v>https://www.livestronger.org.nz/home/health-sector-information-and-dashboard/falls-and-fractures-outcomes-dashboard/</v>
          </cell>
          <cell r="AQ617" t="str">
            <v>https://www.hqsc.govt.nz/our-programmes/health-quality-evaluation/projects/atlas-of-healthcare-variation/</v>
          </cell>
          <cell r="AR617">
            <v>100</v>
          </cell>
          <cell r="AS617" t="str">
            <v>N</v>
          </cell>
          <cell r="AT617">
            <v>71.428571429000002</v>
          </cell>
          <cell r="AU617">
            <v>-10.13824885</v>
          </cell>
          <cell r="AV617">
            <v>102.7840897</v>
          </cell>
          <cell r="AW617">
            <v>10.516300034</v>
          </cell>
          <cell r="AX617">
            <v>20</v>
          </cell>
          <cell r="AY617">
            <v>-0.96</v>
          </cell>
          <cell r="AZ617" t="str">
            <v>High</v>
          </cell>
          <cell r="BA617">
            <v>-0.96</v>
          </cell>
          <cell r="BB617">
            <v>-0.96</v>
          </cell>
          <cell r="BC617">
            <v>2.96</v>
          </cell>
          <cell r="BD617" t="str">
            <v>Worse</v>
          </cell>
          <cell r="BE617">
            <v>2.8782149632</v>
          </cell>
          <cell r="BF617">
            <v>-2.250801659</v>
          </cell>
          <cell r="BG617">
            <v>0.69099827739999997</v>
          </cell>
          <cell r="BH617">
            <v>-1.922366222</v>
          </cell>
          <cell r="BI617">
            <v>2.8782149632</v>
          </cell>
          <cell r="BJ617">
            <v>0.69099827739999997</v>
          </cell>
          <cell r="BK617">
            <v>-2.250801659</v>
          </cell>
          <cell r="BL617">
            <v>-1.922366222</v>
          </cell>
          <cell r="BM617">
            <v>0.96</v>
          </cell>
          <cell r="BN617">
            <v>0.96</v>
          </cell>
          <cell r="BO617">
            <v>71.430000000000007</v>
          </cell>
          <cell r="BP617" t="str">
            <v>Worse than national by 0.96 Z Score</v>
          </cell>
          <cell r="BQ617" t="str">
            <v>Measure NZ: 71.43</v>
          </cell>
          <cell r="BR617" t="str">
            <v>Quarterly report of quarter JAN-MAR2019</v>
          </cell>
          <cell r="BS617" t="str">
            <v>Quarterly report of quarter JUL-SEP2012</v>
          </cell>
          <cell r="BT617" t="str">
            <v>Quarterly report</v>
          </cell>
          <cell r="BU617">
            <v>43708</v>
          </cell>
        </row>
        <row r="618">
          <cell r="A618" t="str">
            <v>FallsFNOFOps48Hrs</v>
          </cell>
          <cell r="B618">
            <v>92</v>
          </cell>
          <cell r="C618">
            <v>43466</v>
          </cell>
          <cell r="D618" t="str">
            <v>Qrt</v>
          </cell>
          <cell r="F618">
            <v>28</v>
          </cell>
          <cell r="G618">
            <v>19</v>
          </cell>
          <cell r="H618">
            <v>67.857142856999999</v>
          </cell>
          <cell r="I618" t="str">
            <v>Percentage of FNOF operated within 48 hours</v>
          </cell>
          <cell r="J618" t="str">
            <v>EFCT</v>
          </cell>
          <cell r="K618" t="str">
            <v>Falls</v>
          </cell>
          <cell r="N618" t="str">
            <v>P</v>
          </cell>
          <cell r="O618" t="str">
            <v>Rate</v>
          </cell>
          <cell r="P618" t="str">
            <v>Y</v>
          </cell>
          <cell r="Q618" t="str">
            <v>Y</v>
          </cell>
          <cell r="R618" t="str">
            <v>Hutt Valley DHB</v>
          </cell>
          <cell r="T618">
            <v>100</v>
          </cell>
          <cell r="V618">
            <v>0</v>
          </cell>
          <cell r="W618" t="str">
            <v>High</v>
          </cell>
          <cell r="X618">
            <v>71.428571429000002</v>
          </cell>
          <cell r="Y618" t="str">
            <v>LastPeriod</v>
          </cell>
          <cell r="AA618">
            <v>63.636363635999999</v>
          </cell>
          <cell r="AB618">
            <v>67.857142856999999</v>
          </cell>
          <cell r="AC618">
            <v>41091</v>
          </cell>
          <cell r="AD618">
            <v>43466</v>
          </cell>
          <cell r="AE618" t="str">
            <v>SRV</v>
          </cell>
          <cell r="AF618" t="str">
            <v>operations</v>
          </cell>
          <cell r="AG618">
            <v>13.5</v>
          </cell>
          <cell r="AH618">
            <v>220.5</v>
          </cell>
          <cell r="AI618">
            <v>0.97236992</v>
          </cell>
          <cell r="AJ618">
            <v>-0.76040596599999999</v>
          </cell>
          <cell r="AK618">
            <v>0.23344536399999999</v>
          </cell>
          <cell r="AL618">
            <v>-0.649448048</v>
          </cell>
          <cell r="AM618">
            <v>2.1</v>
          </cell>
          <cell r="AN618" t="str">
            <v>EFCT89</v>
          </cell>
          <cell r="AO618" t="str">
            <v>Contributory falls</v>
          </cell>
          <cell r="AP618" t="str">
            <v>https://www.livestronger.org.nz/home/health-sector-information-and-dashboard/falls-and-fractures-outcomes-dashboard/</v>
          </cell>
          <cell r="AQ618" t="str">
            <v>https://www.hqsc.govt.nz/our-programmes/health-quality-evaluation/projects/atlas-of-healthcare-variation/</v>
          </cell>
          <cell r="AR618">
            <v>100</v>
          </cell>
          <cell r="AS618" t="str">
            <v>N</v>
          </cell>
          <cell r="AT618">
            <v>71.428571429000002</v>
          </cell>
          <cell r="AU618">
            <v>-3.5714285710000002</v>
          </cell>
          <cell r="AV618">
            <v>12.755102041000001</v>
          </cell>
          <cell r="AW618">
            <v>10.516300034</v>
          </cell>
          <cell r="AX618">
            <v>20</v>
          </cell>
          <cell r="AY618">
            <v>-0.34</v>
          </cell>
          <cell r="AZ618" t="str">
            <v>High</v>
          </cell>
          <cell r="BA618">
            <v>-0.34</v>
          </cell>
          <cell r="BB618">
            <v>-0.34</v>
          </cell>
          <cell r="BC618">
            <v>2.34</v>
          </cell>
          <cell r="BD618" t="str">
            <v>Worse</v>
          </cell>
          <cell r="BE618">
            <v>2.2753456127999998</v>
          </cell>
          <cell r="BF618">
            <v>-1.77934996</v>
          </cell>
          <cell r="BG618">
            <v>0.54626215180000004</v>
          </cell>
          <cell r="BH618">
            <v>-1.5197084320000001</v>
          </cell>
          <cell r="BI618">
            <v>2.2753456127999998</v>
          </cell>
          <cell r="BJ618">
            <v>0.54626215180000004</v>
          </cell>
          <cell r="BK618">
            <v>-1.77934996</v>
          </cell>
          <cell r="BL618">
            <v>-1.5197084320000001</v>
          </cell>
          <cell r="BM618">
            <v>0.34</v>
          </cell>
          <cell r="BN618">
            <v>0.34</v>
          </cell>
          <cell r="BO618">
            <v>71.430000000000007</v>
          </cell>
          <cell r="BP618" t="str">
            <v>Worse than national by 0.34 Z Score</v>
          </cell>
          <cell r="BQ618" t="str">
            <v>Measure NZ: 71.43</v>
          </cell>
          <cell r="BR618" t="str">
            <v>Quarterly report of quarter JAN-MAR2019</v>
          </cell>
          <cell r="BS618" t="str">
            <v>Quarterly report of quarter JUL-SEP2012</v>
          </cell>
          <cell r="BT618" t="str">
            <v>Quarterly report</v>
          </cell>
          <cell r="BU618">
            <v>43708</v>
          </cell>
        </row>
        <row r="619">
          <cell r="A619" t="str">
            <v>FallsFNOFOps48Hrs</v>
          </cell>
          <cell r="B619">
            <v>42</v>
          </cell>
          <cell r="C619">
            <v>43466</v>
          </cell>
          <cell r="D619" t="str">
            <v>Qrt</v>
          </cell>
          <cell r="F619">
            <v>16</v>
          </cell>
          <cell r="G619">
            <v>11</v>
          </cell>
          <cell r="H619">
            <v>68.75</v>
          </cell>
          <cell r="I619" t="str">
            <v>Percentage of FNOF operated within 48 hours</v>
          </cell>
          <cell r="J619" t="str">
            <v>EFCT</v>
          </cell>
          <cell r="K619" t="str">
            <v>Falls</v>
          </cell>
          <cell r="N619" t="str">
            <v>P</v>
          </cell>
          <cell r="O619" t="str">
            <v>Rate</v>
          </cell>
          <cell r="P619" t="str">
            <v>Y</v>
          </cell>
          <cell r="Q619" t="str">
            <v>Y</v>
          </cell>
          <cell r="R619" t="str">
            <v>Lakes DHB</v>
          </cell>
          <cell r="T619">
            <v>100</v>
          </cell>
          <cell r="V619">
            <v>0</v>
          </cell>
          <cell r="W619" t="str">
            <v>High</v>
          </cell>
          <cell r="X619">
            <v>71.428571429000002</v>
          </cell>
          <cell r="Y619" t="str">
            <v>LastPeriod</v>
          </cell>
          <cell r="AA619">
            <v>38.888888889</v>
          </cell>
          <cell r="AB619">
            <v>68.75</v>
          </cell>
          <cell r="AC619">
            <v>41091</v>
          </cell>
          <cell r="AD619">
            <v>43466</v>
          </cell>
          <cell r="AE619" t="str">
            <v>SRV</v>
          </cell>
          <cell r="AF619" t="str">
            <v>operations</v>
          </cell>
          <cell r="AG619">
            <v>13.5</v>
          </cell>
          <cell r="AH619">
            <v>220.5</v>
          </cell>
          <cell r="AI619">
            <v>0.97236992</v>
          </cell>
          <cell r="AJ619">
            <v>-0.76040596599999999</v>
          </cell>
          <cell r="AK619">
            <v>0.23344536399999999</v>
          </cell>
          <cell r="AL619">
            <v>-0.649448048</v>
          </cell>
          <cell r="AM619">
            <v>2.1</v>
          </cell>
          <cell r="AN619" t="str">
            <v>EFCT89</v>
          </cell>
          <cell r="AO619" t="str">
            <v>Contributory falls</v>
          </cell>
          <cell r="AP619" t="str">
            <v>https://www.livestronger.org.nz/home/health-sector-information-and-dashboard/falls-and-fractures-outcomes-dashboard/</v>
          </cell>
          <cell r="AQ619" t="str">
            <v>https://www.hqsc.govt.nz/our-programmes/health-quality-evaluation/projects/atlas-of-healthcare-variation/</v>
          </cell>
          <cell r="AR619">
            <v>100</v>
          </cell>
          <cell r="AS619" t="str">
            <v>N</v>
          </cell>
          <cell r="AT619">
            <v>71.428571429000002</v>
          </cell>
          <cell r="AU619">
            <v>-2.6785714289999998</v>
          </cell>
          <cell r="AV619">
            <v>7.1747448980000001</v>
          </cell>
          <cell r="AW619">
            <v>10.516300034</v>
          </cell>
          <cell r="AX619">
            <v>20</v>
          </cell>
          <cell r="AY619">
            <v>-0.25</v>
          </cell>
          <cell r="AZ619" t="str">
            <v>High</v>
          </cell>
          <cell r="BA619">
            <v>-0.25</v>
          </cell>
          <cell r="BB619">
            <v>-0.25</v>
          </cell>
          <cell r="BC619">
            <v>2.25</v>
          </cell>
          <cell r="BD619" t="str">
            <v>Worse</v>
          </cell>
          <cell r="BE619">
            <v>2.1878323200000001</v>
          </cell>
          <cell r="BF619">
            <v>-1.7109134239999999</v>
          </cell>
          <cell r="BG619">
            <v>0.52525206899999999</v>
          </cell>
          <cell r="BH619">
            <v>-1.461258108</v>
          </cell>
          <cell r="BI619">
            <v>2.1878323200000001</v>
          </cell>
          <cell r="BJ619">
            <v>0.52525206899999999</v>
          </cell>
          <cell r="BK619">
            <v>-1.7109134239999999</v>
          </cell>
          <cell r="BL619">
            <v>-1.461258108</v>
          </cell>
          <cell r="BM619">
            <v>0.25</v>
          </cell>
          <cell r="BN619">
            <v>0.25</v>
          </cell>
          <cell r="BO619">
            <v>71.430000000000007</v>
          </cell>
          <cell r="BP619" t="str">
            <v>Worse than national by 0.25 Z Score</v>
          </cell>
          <cell r="BQ619" t="str">
            <v>Measure NZ: 71.43</v>
          </cell>
          <cell r="BR619" t="str">
            <v>Quarterly report of quarter JAN-MAR2019</v>
          </cell>
          <cell r="BS619" t="str">
            <v>Quarterly report of quarter JUL-SEP2012</v>
          </cell>
          <cell r="BT619" t="str">
            <v>Quarterly report</v>
          </cell>
          <cell r="BU619">
            <v>43708</v>
          </cell>
        </row>
        <row r="620">
          <cell r="A620" t="str">
            <v>FallsFNOFOps48Hrs</v>
          </cell>
          <cell r="B620">
            <v>81</v>
          </cell>
          <cell r="C620">
            <v>43466</v>
          </cell>
          <cell r="D620" t="str">
            <v>Qrt</v>
          </cell>
          <cell r="F620">
            <v>30</v>
          </cell>
          <cell r="G620">
            <v>24</v>
          </cell>
          <cell r="H620">
            <v>80</v>
          </cell>
          <cell r="I620" t="str">
            <v>Percentage of FNOF operated within 48 hours</v>
          </cell>
          <cell r="J620" t="str">
            <v>EFCT</v>
          </cell>
          <cell r="K620" t="str">
            <v>Falls</v>
          </cell>
          <cell r="N620" t="str">
            <v>P</v>
          </cell>
          <cell r="O620" t="str">
            <v>Rate</v>
          </cell>
          <cell r="P620" t="str">
            <v>Y</v>
          </cell>
          <cell r="Q620" t="str">
            <v>Y</v>
          </cell>
          <cell r="R620" t="str">
            <v>MidCentral DHB</v>
          </cell>
          <cell r="T620">
            <v>100</v>
          </cell>
          <cell r="V620">
            <v>0</v>
          </cell>
          <cell r="W620" t="str">
            <v>High</v>
          </cell>
          <cell r="X620">
            <v>71.428571429000002</v>
          </cell>
          <cell r="Y620" t="str">
            <v>LastPeriod</v>
          </cell>
          <cell r="AA620">
            <v>94.594594595000004</v>
          </cell>
          <cell r="AB620">
            <v>80</v>
          </cell>
          <cell r="AC620">
            <v>41091</v>
          </cell>
          <cell r="AD620">
            <v>43466</v>
          </cell>
          <cell r="AE620" t="str">
            <v>SRV</v>
          </cell>
          <cell r="AF620" t="str">
            <v>operations</v>
          </cell>
          <cell r="AG620">
            <v>13.5</v>
          </cell>
          <cell r="AH620">
            <v>220.5</v>
          </cell>
          <cell r="AI620">
            <v>0.97236992</v>
          </cell>
          <cell r="AJ620">
            <v>-0.76040596599999999</v>
          </cell>
          <cell r="AK620">
            <v>0.23344536399999999</v>
          </cell>
          <cell r="AL620">
            <v>-0.649448048</v>
          </cell>
          <cell r="AM620">
            <v>2.1</v>
          </cell>
          <cell r="AN620" t="str">
            <v>EFCT89</v>
          </cell>
          <cell r="AO620" t="str">
            <v>Contributory falls</v>
          </cell>
          <cell r="AP620" t="str">
            <v>https://www.livestronger.org.nz/home/health-sector-information-and-dashboard/falls-and-fractures-outcomes-dashboard/</v>
          </cell>
          <cell r="AQ620" t="str">
            <v>https://www.hqsc.govt.nz/our-programmes/health-quality-evaluation/projects/atlas-of-healthcare-variation/</v>
          </cell>
          <cell r="AR620">
            <v>100</v>
          </cell>
          <cell r="AS620" t="str">
            <v>N</v>
          </cell>
          <cell r="AT620">
            <v>71.428571429000002</v>
          </cell>
          <cell r="AU620">
            <v>8.5714285714000003</v>
          </cell>
          <cell r="AV620">
            <v>73.469387755</v>
          </cell>
          <cell r="AW620">
            <v>10.516300034</v>
          </cell>
          <cell r="AX620">
            <v>20</v>
          </cell>
          <cell r="AY620">
            <v>0.82</v>
          </cell>
          <cell r="AZ620" t="str">
            <v>High</v>
          </cell>
          <cell r="BA620">
            <v>0.82</v>
          </cell>
          <cell r="BB620">
            <v>0.82</v>
          </cell>
          <cell r="BC620">
            <v>1.18</v>
          </cell>
          <cell r="BD620" t="str">
            <v>Better</v>
          </cell>
          <cell r="BE620">
            <v>1.1473965055999999</v>
          </cell>
          <cell r="BF620">
            <v>-0.89727904000000003</v>
          </cell>
          <cell r="BG620">
            <v>0.27546552949999997</v>
          </cell>
          <cell r="BH620">
            <v>-0.76634869699999997</v>
          </cell>
          <cell r="BI620">
            <v>1.1473965055999999</v>
          </cell>
          <cell r="BJ620">
            <v>0.27546552949999997</v>
          </cell>
          <cell r="BK620">
            <v>-0.89727904000000003</v>
          </cell>
          <cell r="BL620">
            <v>-0.76634869699999997</v>
          </cell>
          <cell r="BM620">
            <v>0.82</v>
          </cell>
          <cell r="BN620">
            <v>0.82</v>
          </cell>
          <cell r="BO620">
            <v>71.430000000000007</v>
          </cell>
          <cell r="BP620" t="str">
            <v>Better than national by 0.82 Z Score</v>
          </cell>
          <cell r="BQ620" t="str">
            <v>Measure NZ: 71.43</v>
          </cell>
          <cell r="BR620" t="str">
            <v>Quarterly report of quarter JAN-MAR2019</v>
          </cell>
          <cell r="BS620" t="str">
            <v>Quarterly report of quarter JUL-SEP2012</v>
          </cell>
          <cell r="BT620" t="str">
            <v>Quarterly report</v>
          </cell>
          <cell r="BU620">
            <v>43708</v>
          </cell>
        </row>
        <row r="621">
          <cell r="A621" t="str">
            <v>FallsFNOFOps48Hrs</v>
          </cell>
          <cell r="B621">
            <v>101</v>
          </cell>
          <cell r="C621">
            <v>43466</v>
          </cell>
          <cell r="D621" t="str">
            <v>Qrt</v>
          </cell>
          <cell r="F621">
            <v>28</v>
          </cell>
          <cell r="G621">
            <v>20</v>
          </cell>
          <cell r="H621">
            <v>71.428571429000002</v>
          </cell>
          <cell r="I621" t="str">
            <v>Percentage of FNOF operated within 48 hours</v>
          </cell>
          <cell r="J621" t="str">
            <v>EFCT</v>
          </cell>
          <cell r="K621" t="str">
            <v>Falls</v>
          </cell>
          <cell r="N621" t="str">
            <v>P</v>
          </cell>
          <cell r="O621" t="str">
            <v>Rate</v>
          </cell>
          <cell r="P621" t="str">
            <v>Y</v>
          </cell>
          <cell r="Q621" t="str">
            <v>Y</v>
          </cell>
          <cell r="R621" t="str">
            <v>Nelson Marlborough DHB</v>
          </cell>
          <cell r="T621">
            <v>100</v>
          </cell>
          <cell r="V621">
            <v>0</v>
          </cell>
          <cell r="W621" t="str">
            <v>High</v>
          </cell>
          <cell r="X621">
            <v>71.428571429000002</v>
          </cell>
          <cell r="Y621" t="str">
            <v>LastPeriod</v>
          </cell>
          <cell r="AA621">
            <v>71.428571429000002</v>
          </cell>
          <cell r="AB621">
            <v>71.428571429000002</v>
          </cell>
          <cell r="AC621">
            <v>41091</v>
          </cell>
          <cell r="AD621">
            <v>43466</v>
          </cell>
          <cell r="AE621" t="str">
            <v>SRV</v>
          </cell>
          <cell r="AF621" t="str">
            <v>operations</v>
          </cell>
          <cell r="AG621">
            <v>13.5</v>
          </cell>
          <cell r="AH621">
            <v>220.5</v>
          </cell>
          <cell r="AI621">
            <v>0.97236992</v>
          </cell>
          <cell r="AJ621">
            <v>-0.76040596599999999</v>
          </cell>
          <cell r="AK621">
            <v>0.23344536399999999</v>
          </cell>
          <cell r="AL621">
            <v>-0.649448048</v>
          </cell>
          <cell r="AM621">
            <v>2.1</v>
          </cell>
          <cell r="AN621" t="str">
            <v>EFCT89</v>
          </cell>
          <cell r="AO621" t="str">
            <v>Contributory falls</v>
          </cell>
          <cell r="AP621" t="str">
            <v>https://www.livestronger.org.nz/home/health-sector-information-and-dashboard/falls-and-fractures-outcomes-dashboard/</v>
          </cell>
          <cell r="AQ621" t="str">
            <v>https://www.hqsc.govt.nz/our-programmes/health-quality-evaluation/projects/atlas-of-healthcare-variation/</v>
          </cell>
          <cell r="AR621">
            <v>100</v>
          </cell>
          <cell r="AS621" t="str">
            <v>N</v>
          </cell>
          <cell r="AT621">
            <v>71.428571429000002</v>
          </cell>
          <cell r="AU621">
            <v>0</v>
          </cell>
          <cell r="AV621">
            <v>0</v>
          </cell>
          <cell r="AW621">
            <v>10.516300034</v>
          </cell>
          <cell r="AX621">
            <v>20</v>
          </cell>
          <cell r="AY621">
            <v>0</v>
          </cell>
          <cell r="AZ621" t="str">
            <v>High</v>
          </cell>
          <cell r="BA621">
            <v>0</v>
          </cell>
          <cell r="BB621">
            <v>0</v>
          </cell>
          <cell r="BC621">
            <v>2</v>
          </cell>
          <cell r="BD621" t="str">
            <v>Same</v>
          </cell>
          <cell r="BE621">
            <v>1.94473984</v>
          </cell>
          <cell r="BF621">
            <v>-1.520811932</v>
          </cell>
          <cell r="BG621">
            <v>0.46689072799999998</v>
          </cell>
          <cell r="BH621">
            <v>-1.298896096</v>
          </cell>
          <cell r="BI621">
            <v>1.94473984</v>
          </cell>
          <cell r="BJ621">
            <v>0.46689072799999998</v>
          </cell>
          <cell r="BK621">
            <v>-1.520811932</v>
          </cell>
          <cell r="BL621">
            <v>-1.298896096</v>
          </cell>
          <cell r="BM621">
            <v>0</v>
          </cell>
          <cell r="BN621">
            <v>0</v>
          </cell>
          <cell r="BO621">
            <v>71.430000000000007</v>
          </cell>
          <cell r="BP621" t="str">
            <v>Same than national by 0.00 Z Score</v>
          </cell>
          <cell r="BQ621" t="str">
            <v>Measure NZ: 71.43</v>
          </cell>
          <cell r="BR621" t="str">
            <v>Quarterly report of quarter JAN-MAR2019</v>
          </cell>
          <cell r="BS621" t="str">
            <v>Quarterly report of quarter JUL-SEP2012</v>
          </cell>
          <cell r="BT621" t="str">
            <v>Quarterly report</v>
          </cell>
          <cell r="BU621">
            <v>43708</v>
          </cell>
        </row>
        <row r="622">
          <cell r="A622" t="str">
            <v>FallsFNOFOps48Hrs</v>
          </cell>
          <cell r="B622">
            <v>200</v>
          </cell>
          <cell r="C622">
            <v>43466</v>
          </cell>
          <cell r="D622" t="str">
            <v>Qrt</v>
          </cell>
          <cell r="F622">
            <v>756</v>
          </cell>
          <cell r="G622">
            <v>540</v>
          </cell>
          <cell r="H622">
            <v>71.428571429000002</v>
          </cell>
          <cell r="I622" t="str">
            <v>Percentage of FNOF operated within 48 hours</v>
          </cell>
          <cell r="J622" t="str">
            <v>EFCT</v>
          </cell>
          <cell r="K622" t="str">
            <v>Falls</v>
          </cell>
          <cell r="N622" t="str">
            <v>P</v>
          </cell>
          <cell r="O622" t="str">
            <v>Rate</v>
          </cell>
          <cell r="P622" t="str">
            <v>Y</v>
          </cell>
          <cell r="Q622" t="str">
            <v>Y</v>
          </cell>
          <cell r="R622" t="str">
            <v>New Zealand</v>
          </cell>
          <cell r="T622">
            <v>100</v>
          </cell>
          <cell r="V622">
            <v>0</v>
          </cell>
          <cell r="W622" t="str">
            <v>High</v>
          </cell>
          <cell r="X622">
            <v>71.428571429000002</v>
          </cell>
          <cell r="Y622" t="str">
            <v>LastPeriod</v>
          </cell>
          <cell r="AA622">
            <v>67.861885790000002</v>
          </cell>
          <cell r="AB622">
            <v>71.428571429000002</v>
          </cell>
          <cell r="AC622">
            <v>41091</v>
          </cell>
          <cell r="AD622">
            <v>43466</v>
          </cell>
          <cell r="AE622" t="str">
            <v>SRV</v>
          </cell>
          <cell r="AF622" t="str">
            <v>operations</v>
          </cell>
          <cell r="AG622">
            <v>13.5</v>
          </cell>
          <cell r="AH622">
            <v>220.5</v>
          </cell>
          <cell r="AI622">
            <v>0.97236992</v>
          </cell>
          <cell r="AJ622">
            <v>-0.76040596599999999</v>
          </cell>
          <cell r="AK622">
            <v>0.23344536399999999</v>
          </cell>
          <cell r="AL622">
            <v>-0.649448048</v>
          </cell>
          <cell r="AM622">
            <v>2.1</v>
          </cell>
          <cell r="AN622" t="str">
            <v>EFCT89</v>
          </cell>
          <cell r="AO622" t="str">
            <v>Contributory falls</v>
          </cell>
          <cell r="AP622" t="str">
            <v>https://www.livestronger.org.nz/home/health-sector-information-and-dashboard/falls-and-fractures-outcomes-dashboard/</v>
          </cell>
          <cell r="AQ622" t="str">
            <v>https://www.hqsc.govt.nz/our-programmes/health-quality-evaluation/projects/atlas-of-healthcare-variation/</v>
          </cell>
          <cell r="AR622">
            <v>100</v>
          </cell>
          <cell r="AS622" t="str">
            <v>N</v>
          </cell>
          <cell r="AT622">
            <v>71.428571429000002</v>
          </cell>
          <cell r="AU622">
            <v>0</v>
          </cell>
          <cell r="AV622">
            <v>0</v>
          </cell>
          <cell r="AW622">
            <v>10.516300034</v>
          </cell>
          <cell r="AX622">
            <v>20</v>
          </cell>
          <cell r="AY622">
            <v>0</v>
          </cell>
          <cell r="AZ622" t="str">
            <v>High</v>
          </cell>
          <cell r="BA622">
            <v>0</v>
          </cell>
          <cell r="BB622">
            <v>0</v>
          </cell>
          <cell r="BC622">
            <v>2</v>
          </cell>
          <cell r="BD622" t="str">
            <v>Same</v>
          </cell>
          <cell r="BE622">
            <v>1.94473984</v>
          </cell>
          <cell r="BF622">
            <v>-1.520811932</v>
          </cell>
          <cell r="BG622">
            <v>0.46689072799999998</v>
          </cell>
          <cell r="BH622">
            <v>-1.298896096</v>
          </cell>
          <cell r="BI622">
            <v>1.94473984</v>
          </cell>
          <cell r="BJ622">
            <v>0.46689072799999998</v>
          </cell>
          <cell r="BK622">
            <v>-1.520811932</v>
          </cell>
          <cell r="BL622">
            <v>-1.298896096</v>
          </cell>
          <cell r="BM622">
            <v>0</v>
          </cell>
          <cell r="BN622">
            <v>0</v>
          </cell>
          <cell r="BO622">
            <v>71.430000000000007</v>
          </cell>
          <cell r="BP622" t="str">
            <v>National average</v>
          </cell>
          <cell r="BQ622" t="str">
            <v>Measure NZ: 71.43</v>
          </cell>
          <cell r="BR622" t="str">
            <v>Quarterly report of quarter JAN-MAR2019</v>
          </cell>
          <cell r="BS622" t="str">
            <v>Quarterly report of quarter JUL-SEP2012</v>
          </cell>
          <cell r="BT622" t="str">
            <v>Quarterly report</v>
          </cell>
          <cell r="BU622">
            <v>43708</v>
          </cell>
        </row>
        <row r="623">
          <cell r="A623" t="str">
            <v>FallsFNOFOps48Hrs</v>
          </cell>
          <cell r="B623">
            <v>11</v>
          </cell>
          <cell r="C623">
            <v>43466</v>
          </cell>
          <cell r="D623" t="str">
            <v>Qrt</v>
          </cell>
          <cell r="F623">
            <v>33</v>
          </cell>
          <cell r="G623">
            <v>24</v>
          </cell>
          <cell r="H623">
            <v>72.727272726999999</v>
          </cell>
          <cell r="I623" t="str">
            <v>Percentage of FNOF operated within 48 hours</v>
          </cell>
          <cell r="J623" t="str">
            <v>EFCT</v>
          </cell>
          <cell r="K623" t="str">
            <v>Falls</v>
          </cell>
          <cell r="N623" t="str">
            <v>P</v>
          </cell>
          <cell r="O623" t="str">
            <v>Rate</v>
          </cell>
          <cell r="P623" t="str">
            <v>Y</v>
          </cell>
          <cell r="Q623" t="str">
            <v>Y</v>
          </cell>
          <cell r="R623" t="str">
            <v>Northland DHB</v>
          </cell>
          <cell r="T623">
            <v>100</v>
          </cell>
          <cell r="V623">
            <v>0</v>
          </cell>
          <cell r="W623" t="str">
            <v>High</v>
          </cell>
          <cell r="X623">
            <v>71.428571429000002</v>
          </cell>
          <cell r="Y623" t="str">
            <v>LastPeriod</v>
          </cell>
          <cell r="AA623">
            <v>64.516129031999995</v>
          </cell>
          <cell r="AB623">
            <v>72.727272726999999</v>
          </cell>
          <cell r="AC623">
            <v>41091</v>
          </cell>
          <cell r="AD623">
            <v>43466</v>
          </cell>
          <cell r="AE623" t="str">
            <v>SRV</v>
          </cell>
          <cell r="AF623" t="str">
            <v>operations</v>
          </cell>
          <cell r="AG623">
            <v>13.5</v>
          </cell>
          <cell r="AH623">
            <v>220.5</v>
          </cell>
          <cell r="AI623">
            <v>0.97236992</v>
          </cell>
          <cell r="AJ623">
            <v>-0.76040596599999999</v>
          </cell>
          <cell r="AK623">
            <v>0.23344536399999999</v>
          </cell>
          <cell r="AL623">
            <v>-0.649448048</v>
          </cell>
          <cell r="AM623">
            <v>2.1</v>
          </cell>
          <cell r="AN623" t="str">
            <v>EFCT89</v>
          </cell>
          <cell r="AO623" t="str">
            <v>Contributory falls</v>
          </cell>
          <cell r="AP623" t="str">
            <v>https://www.livestronger.org.nz/home/health-sector-information-and-dashboard/falls-and-fractures-outcomes-dashboard/</v>
          </cell>
          <cell r="AQ623" t="str">
            <v>https://www.hqsc.govt.nz/our-programmes/health-quality-evaluation/projects/atlas-of-healthcare-variation/</v>
          </cell>
          <cell r="AR623">
            <v>100</v>
          </cell>
          <cell r="AS623" t="str">
            <v>N</v>
          </cell>
          <cell r="AT623">
            <v>71.428571429000002</v>
          </cell>
          <cell r="AU623">
            <v>1.2987012987</v>
          </cell>
          <cell r="AV623">
            <v>1.6866250631999999</v>
          </cell>
          <cell r="AW623">
            <v>10.516300034</v>
          </cell>
          <cell r="AX623">
            <v>20</v>
          </cell>
          <cell r="AY623">
            <v>0.12</v>
          </cell>
          <cell r="AZ623" t="str">
            <v>High</v>
          </cell>
          <cell r="BA623">
            <v>0.12</v>
          </cell>
          <cell r="BB623">
            <v>0.12</v>
          </cell>
          <cell r="BC623">
            <v>1.88</v>
          </cell>
          <cell r="BD623" t="str">
            <v>Better</v>
          </cell>
          <cell r="BE623">
            <v>1.8280554496000001</v>
          </cell>
          <cell r="BF623">
            <v>-1.429563216</v>
          </cell>
          <cell r="BG623">
            <v>0.4388772843</v>
          </cell>
          <cell r="BH623">
            <v>-1.2209623300000001</v>
          </cell>
          <cell r="BI623">
            <v>1.8280554496000001</v>
          </cell>
          <cell r="BJ623">
            <v>0.4388772843</v>
          </cell>
          <cell r="BK623">
            <v>-1.429563216</v>
          </cell>
          <cell r="BL623">
            <v>-1.2209623300000001</v>
          </cell>
          <cell r="BM623">
            <v>0.12</v>
          </cell>
          <cell r="BN623">
            <v>0.12</v>
          </cell>
          <cell r="BO623">
            <v>71.430000000000007</v>
          </cell>
          <cell r="BP623" t="str">
            <v>Better than national by 0.12 Z Score</v>
          </cell>
          <cell r="BQ623" t="str">
            <v>Measure NZ: 71.43</v>
          </cell>
          <cell r="BR623" t="str">
            <v>Quarterly report of quarter JAN-MAR2019</v>
          </cell>
          <cell r="BS623" t="str">
            <v>Quarterly report of quarter JUL-SEP2012</v>
          </cell>
          <cell r="BT623" t="str">
            <v>Quarterly report</v>
          </cell>
          <cell r="BU623">
            <v>43708</v>
          </cell>
        </row>
        <row r="624">
          <cell r="A624" t="str">
            <v>FallsFNOFOps48Hrs</v>
          </cell>
          <cell r="B624">
            <v>123</v>
          </cell>
          <cell r="C624">
            <v>43466</v>
          </cell>
          <cell r="D624" t="str">
            <v>Qrt</v>
          </cell>
          <cell r="F624">
            <v>13</v>
          </cell>
          <cell r="G624">
            <v>10</v>
          </cell>
          <cell r="H624">
            <v>76.923076922999996</v>
          </cell>
          <cell r="I624" t="str">
            <v>Percentage of FNOF operated within 48 hours</v>
          </cell>
          <cell r="J624" t="str">
            <v>EFCT</v>
          </cell>
          <cell r="K624" t="str">
            <v>Falls</v>
          </cell>
          <cell r="N624" t="str">
            <v>P</v>
          </cell>
          <cell r="O624" t="str">
            <v>Rate</v>
          </cell>
          <cell r="P624" t="str">
            <v>Y</v>
          </cell>
          <cell r="Q624" t="str">
            <v>Y</v>
          </cell>
          <cell r="R624" t="str">
            <v>South Canterbury DHB</v>
          </cell>
          <cell r="T624">
            <v>100</v>
          </cell>
          <cell r="V624">
            <v>0</v>
          </cell>
          <cell r="W624" t="str">
            <v>High</v>
          </cell>
          <cell r="X624">
            <v>71.428571429000002</v>
          </cell>
          <cell r="Y624" t="str">
            <v>LastPeriod</v>
          </cell>
          <cell r="AA624">
            <v>42.857142856999999</v>
          </cell>
          <cell r="AB624">
            <v>76.923076922999996</v>
          </cell>
          <cell r="AC624">
            <v>41091</v>
          </cell>
          <cell r="AD624">
            <v>43466</v>
          </cell>
          <cell r="AE624" t="str">
            <v>SRV</v>
          </cell>
          <cell r="AF624" t="str">
            <v>operations</v>
          </cell>
          <cell r="AG624">
            <v>13.5</v>
          </cell>
          <cell r="AH624">
            <v>220.5</v>
          </cell>
          <cell r="AI624">
            <v>0.97236992</v>
          </cell>
          <cell r="AJ624">
            <v>-0.76040596599999999</v>
          </cell>
          <cell r="AK624">
            <v>0.23344536399999999</v>
          </cell>
          <cell r="AL624">
            <v>-0.649448048</v>
          </cell>
          <cell r="AM624">
            <v>2.1</v>
          </cell>
          <cell r="AN624" t="str">
            <v>EFCT89</v>
          </cell>
          <cell r="AO624" t="str">
            <v>Contributory falls</v>
          </cell>
          <cell r="AP624" t="str">
            <v>https://www.livestronger.org.nz/home/health-sector-information-and-dashboard/falls-and-fractures-outcomes-dashboard/</v>
          </cell>
          <cell r="AQ624" t="str">
            <v>https://www.hqsc.govt.nz/our-programmes/health-quality-evaluation/projects/atlas-of-healthcare-variation/</v>
          </cell>
          <cell r="AR624">
            <v>100</v>
          </cell>
          <cell r="AS624" t="str">
            <v>N</v>
          </cell>
          <cell r="AT624">
            <v>71.428571429000002</v>
          </cell>
          <cell r="AU624">
            <v>5.4945054945000003</v>
          </cell>
          <cell r="AV624">
            <v>30.189590629000001</v>
          </cell>
          <cell r="AW624">
            <v>10.516300034</v>
          </cell>
          <cell r="AX624">
            <v>20</v>
          </cell>
          <cell r="AY624">
            <v>0.52</v>
          </cell>
          <cell r="AZ624" t="str">
            <v>High</v>
          </cell>
          <cell r="BA624">
            <v>0.52</v>
          </cell>
          <cell r="BB624">
            <v>0.52</v>
          </cell>
          <cell r="BC624">
            <v>1.48</v>
          </cell>
          <cell r="BD624" t="str">
            <v>Better</v>
          </cell>
          <cell r="BE624">
            <v>1.4391074816</v>
          </cell>
          <cell r="BF624">
            <v>-1.12540083</v>
          </cell>
          <cell r="BG624">
            <v>0.34549913869999999</v>
          </cell>
          <cell r="BH624">
            <v>-0.96118311099999998</v>
          </cell>
          <cell r="BI624">
            <v>1.4391074816</v>
          </cell>
          <cell r="BJ624">
            <v>0.34549913869999999</v>
          </cell>
          <cell r="BK624">
            <v>-1.12540083</v>
          </cell>
          <cell r="BL624">
            <v>-0.96118311099999998</v>
          </cell>
          <cell r="BM624">
            <v>0.52</v>
          </cell>
          <cell r="BN624">
            <v>0.52</v>
          </cell>
          <cell r="BO624">
            <v>71.430000000000007</v>
          </cell>
          <cell r="BP624" t="str">
            <v>Better than national by 0.52 Z Score</v>
          </cell>
          <cell r="BQ624" t="str">
            <v>Measure NZ: 71.43</v>
          </cell>
          <cell r="BR624" t="str">
            <v>Quarterly report of quarter JAN-MAR2019</v>
          </cell>
          <cell r="BS624" t="str">
            <v>Quarterly report of quarter JUL-SEP2012</v>
          </cell>
          <cell r="BT624" t="str">
            <v>Quarterly report</v>
          </cell>
          <cell r="BU624">
            <v>43708</v>
          </cell>
        </row>
        <row r="625">
          <cell r="A625" t="str">
            <v>FallsFNOFOps48Hrs</v>
          </cell>
          <cell r="B625">
            <v>160</v>
          </cell>
          <cell r="C625">
            <v>43466</v>
          </cell>
          <cell r="D625" t="str">
            <v>Qrt</v>
          </cell>
          <cell r="F625">
            <v>66</v>
          </cell>
          <cell r="G625">
            <v>39</v>
          </cell>
          <cell r="H625">
            <v>59.090909091</v>
          </cell>
          <cell r="I625" t="str">
            <v>Percentage of FNOF operated within 48 hours</v>
          </cell>
          <cell r="J625" t="str">
            <v>EFCT</v>
          </cell>
          <cell r="K625" t="str">
            <v>Falls</v>
          </cell>
          <cell r="N625" t="str">
            <v>P</v>
          </cell>
          <cell r="O625" t="str">
            <v>Rate</v>
          </cell>
          <cell r="P625" t="str">
            <v>Y</v>
          </cell>
          <cell r="Q625" t="str">
            <v>Y</v>
          </cell>
          <cell r="R625" t="str">
            <v>Southern DHB</v>
          </cell>
          <cell r="T625">
            <v>100</v>
          </cell>
          <cell r="V625">
            <v>0</v>
          </cell>
          <cell r="W625" t="str">
            <v>High</v>
          </cell>
          <cell r="X625">
            <v>71.428571429000002</v>
          </cell>
          <cell r="Y625" t="str">
            <v>LastPeriod</v>
          </cell>
          <cell r="AA625">
            <v>61.538461538</v>
          </cell>
          <cell r="AB625">
            <v>59.090909091</v>
          </cell>
          <cell r="AC625">
            <v>41091</v>
          </cell>
          <cell r="AD625">
            <v>43466</v>
          </cell>
          <cell r="AE625" t="str">
            <v>SRV</v>
          </cell>
          <cell r="AF625" t="str">
            <v>operations</v>
          </cell>
          <cell r="AG625">
            <v>13.5</v>
          </cell>
          <cell r="AH625">
            <v>220.5</v>
          </cell>
          <cell r="AI625">
            <v>0.97236992</v>
          </cell>
          <cell r="AJ625">
            <v>-0.76040596599999999</v>
          </cell>
          <cell r="AK625">
            <v>0.23344536399999999</v>
          </cell>
          <cell r="AL625">
            <v>-0.649448048</v>
          </cell>
          <cell r="AM625">
            <v>2.1</v>
          </cell>
          <cell r="AN625" t="str">
            <v>EFCT89</v>
          </cell>
          <cell r="AO625" t="str">
            <v>Contributory falls</v>
          </cell>
          <cell r="AP625" t="str">
            <v>https://www.livestronger.org.nz/home/health-sector-information-and-dashboard/falls-and-fractures-outcomes-dashboard/</v>
          </cell>
          <cell r="AQ625" t="str">
            <v>https://www.hqsc.govt.nz/our-programmes/health-quality-evaluation/projects/atlas-of-healthcare-variation/</v>
          </cell>
          <cell r="AR625">
            <v>100</v>
          </cell>
          <cell r="AS625" t="str">
            <v>N</v>
          </cell>
          <cell r="AT625">
            <v>71.428571429000002</v>
          </cell>
          <cell r="AU625">
            <v>-12.33766234</v>
          </cell>
          <cell r="AV625">
            <v>152.21791196000001</v>
          </cell>
          <cell r="AW625">
            <v>10.516300034</v>
          </cell>
          <cell r="AX625">
            <v>20</v>
          </cell>
          <cell r="AY625">
            <v>-1.17</v>
          </cell>
          <cell r="AZ625" t="str">
            <v>High</v>
          </cell>
          <cell r="BA625">
            <v>-1.17</v>
          </cell>
          <cell r="BB625">
            <v>-1.17</v>
          </cell>
          <cell r="BC625">
            <v>3.085</v>
          </cell>
          <cell r="BD625" t="str">
            <v>Worse</v>
          </cell>
          <cell r="BE625">
            <v>2.9997612031999998</v>
          </cell>
          <cell r="BF625">
            <v>-2.345852405</v>
          </cell>
          <cell r="BG625">
            <v>0.72017894790000003</v>
          </cell>
          <cell r="BH625">
            <v>-2.003547228</v>
          </cell>
          <cell r="BI625">
            <v>2.9997612031999998</v>
          </cell>
          <cell r="BJ625">
            <v>0.72017894790000003</v>
          </cell>
          <cell r="BK625">
            <v>-2.345852405</v>
          </cell>
          <cell r="BL625">
            <v>-2.003547228</v>
          </cell>
          <cell r="BM625">
            <v>1.17</v>
          </cell>
          <cell r="BN625">
            <v>1.17</v>
          </cell>
          <cell r="BO625">
            <v>71.430000000000007</v>
          </cell>
          <cell r="BP625" t="str">
            <v>Worse than national by 1.17 Z Score</v>
          </cell>
          <cell r="BQ625" t="str">
            <v>Measure NZ: 71.43</v>
          </cell>
          <cell r="BR625" t="str">
            <v>Quarterly report of quarter JAN-MAR2019</v>
          </cell>
          <cell r="BS625" t="str">
            <v>Quarterly report of quarter JUL-SEP2012</v>
          </cell>
          <cell r="BT625" t="str">
            <v>Quarterly report</v>
          </cell>
          <cell r="BU625">
            <v>43708</v>
          </cell>
        </row>
        <row r="626">
          <cell r="A626" t="str">
            <v>FallsFNOFOps48Hrs</v>
          </cell>
          <cell r="B626">
            <v>71</v>
          </cell>
          <cell r="C626">
            <v>43466</v>
          </cell>
          <cell r="D626" t="str">
            <v>Qrt</v>
          </cell>
          <cell r="F626">
            <v>22</v>
          </cell>
          <cell r="G626">
            <v>18</v>
          </cell>
          <cell r="H626">
            <v>81.818181817999999</v>
          </cell>
          <cell r="I626" t="str">
            <v>Percentage of FNOF operated within 48 hours</v>
          </cell>
          <cell r="J626" t="str">
            <v>EFCT</v>
          </cell>
          <cell r="K626" t="str">
            <v>Falls</v>
          </cell>
          <cell r="N626" t="str">
            <v>P</v>
          </cell>
          <cell r="O626" t="str">
            <v>Rate</v>
          </cell>
          <cell r="P626" t="str">
            <v>Y</v>
          </cell>
          <cell r="Q626" t="str">
            <v>Y</v>
          </cell>
          <cell r="R626" t="str">
            <v>Taranaki DHB</v>
          </cell>
          <cell r="T626">
            <v>100</v>
          </cell>
          <cell r="V626">
            <v>0</v>
          </cell>
          <cell r="W626" t="str">
            <v>High</v>
          </cell>
          <cell r="X626">
            <v>71.428571429000002</v>
          </cell>
          <cell r="Y626" t="str">
            <v>LastPeriod</v>
          </cell>
          <cell r="AA626">
            <v>59.259259258999997</v>
          </cell>
          <cell r="AB626">
            <v>81.818181817999999</v>
          </cell>
          <cell r="AC626">
            <v>41091</v>
          </cell>
          <cell r="AD626">
            <v>43466</v>
          </cell>
          <cell r="AE626" t="str">
            <v>SRV</v>
          </cell>
          <cell r="AF626" t="str">
            <v>operations</v>
          </cell>
          <cell r="AG626">
            <v>13.5</v>
          </cell>
          <cell r="AH626">
            <v>220.5</v>
          </cell>
          <cell r="AI626">
            <v>0.97236992</v>
          </cell>
          <cell r="AJ626">
            <v>-0.76040596599999999</v>
          </cell>
          <cell r="AK626">
            <v>0.23344536399999999</v>
          </cell>
          <cell r="AL626">
            <v>-0.649448048</v>
          </cell>
          <cell r="AM626">
            <v>2.1</v>
          </cell>
          <cell r="AN626" t="str">
            <v>EFCT89</v>
          </cell>
          <cell r="AO626" t="str">
            <v>Contributory falls</v>
          </cell>
          <cell r="AP626" t="str">
            <v>https://www.livestronger.org.nz/home/health-sector-information-and-dashboard/falls-and-fractures-outcomes-dashboard/</v>
          </cell>
          <cell r="AQ626" t="str">
            <v>https://www.hqsc.govt.nz/our-programmes/health-quality-evaluation/projects/atlas-of-healthcare-variation/</v>
          </cell>
          <cell r="AR626">
            <v>100</v>
          </cell>
          <cell r="AS626" t="str">
            <v>N</v>
          </cell>
          <cell r="AT626">
            <v>71.428571429000002</v>
          </cell>
          <cell r="AU626">
            <v>10.38961039</v>
          </cell>
          <cell r="AV626">
            <v>107.94400405</v>
          </cell>
          <cell r="AW626">
            <v>10.516300034</v>
          </cell>
          <cell r="AX626">
            <v>20</v>
          </cell>
          <cell r="AY626">
            <v>0.99</v>
          </cell>
          <cell r="AZ626" t="str">
            <v>High</v>
          </cell>
          <cell r="BA626">
            <v>0.99</v>
          </cell>
          <cell r="BB626">
            <v>0.99</v>
          </cell>
          <cell r="BC626">
            <v>1.01</v>
          </cell>
          <cell r="BD626" t="str">
            <v>Better</v>
          </cell>
          <cell r="BE626">
            <v>0.98209361920000005</v>
          </cell>
          <cell r="BF626">
            <v>-0.76801002600000001</v>
          </cell>
          <cell r="BG626">
            <v>0.2357798176</v>
          </cell>
          <cell r="BH626">
            <v>-0.65594252799999997</v>
          </cell>
          <cell r="BI626">
            <v>0.98209361920000005</v>
          </cell>
          <cell r="BJ626">
            <v>0.2357798176</v>
          </cell>
          <cell r="BK626">
            <v>-0.76801002600000001</v>
          </cell>
          <cell r="BL626">
            <v>-0.65594252799999997</v>
          </cell>
          <cell r="BM626">
            <v>0.99</v>
          </cell>
          <cell r="BN626">
            <v>0.99</v>
          </cell>
          <cell r="BO626">
            <v>71.430000000000007</v>
          </cell>
          <cell r="BP626" t="str">
            <v>Better than national by 0.99 Z Score</v>
          </cell>
          <cell r="BQ626" t="str">
            <v>Measure NZ: 71.43</v>
          </cell>
          <cell r="BR626" t="str">
            <v>Quarterly report of quarter JAN-MAR2019</v>
          </cell>
          <cell r="BS626" t="str">
            <v>Quarterly report of quarter JUL-SEP2012</v>
          </cell>
          <cell r="BT626" t="str">
            <v>Quarterly report</v>
          </cell>
          <cell r="BU626">
            <v>43708</v>
          </cell>
        </row>
        <row r="627">
          <cell r="A627" t="str">
            <v>FallsFNOFOps48Hrs</v>
          </cell>
          <cell r="B627">
            <v>31</v>
          </cell>
          <cell r="C627">
            <v>43466</v>
          </cell>
          <cell r="D627" t="str">
            <v>Qrt</v>
          </cell>
          <cell r="F627">
            <v>68</v>
          </cell>
          <cell r="G627">
            <v>51</v>
          </cell>
          <cell r="H627">
            <v>75</v>
          </cell>
          <cell r="I627" t="str">
            <v>Percentage of FNOF operated within 48 hours</v>
          </cell>
          <cell r="J627" t="str">
            <v>EFCT</v>
          </cell>
          <cell r="K627" t="str">
            <v>Falls</v>
          </cell>
          <cell r="N627" t="str">
            <v>P</v>
          </cell>
          <cell r="O627" t="str">
            <v>Rate</v>
          </cell>
          <cell r="P627" t="str">
            <v>Y</v>
          </cell>
          <cell r="Q627" t="str">
            <v>Y</v>
          </cell>
          <cell r="R627" t="str">
            <v>Waikato DHB</v>
          </cell>
          <cell r="T627">
            <v>100</v>
          </cell>
          <cell r="V627">
            <v>0</v>
          </cell>
          <cell r="W627" t="str">
            <v>High</v>
          </cell>
          <cell r="X627">
            <v>71.428571429000002</v>
          </cell>
          <cell r="Y627" t="str">
            <v>LastPeriod</v>
          </cell>
          <cell r="AA627">
            <v>74.626865671999994</v>
          </cell>
          <cell r="AB627">
            <v>75</v>
          </cell>
          <cell r="AC627">
            <v>41091</v>
          </cell>
          <cell r="AD627">
            <v>43466</v>
          </cell>
          <cell r="AE627" t="str">
            <v>SRV</v>
          </cell>
          <cell r="AF627" t="str">
            <v>operations</v>
          </cell>
          <cell r="AG627">
            <v>13.5</v>
          </cell>
          <cell r="AH627">
            <v>220.5</v>
          </cell>
          <cell r="AI627">
            <v>0.97236992</v>
          </cell>
          <cell r="AJ627">
            <v>-0.76040596599999999</v>
          </cell>
          <cell r="AK627">
            <v>0.23344536399999999</v>
          </cell>
          <cell r="AL627">
            <v>-0.649448048</v>
          </cell>
          <cell r="AM627">
            <v>2.1</v>
          </cell>
          <cell r="AN627" t="str">
            <v>EFCT89</v>
          </cell>
          <cell r="AO627" t="str">
            <v>Contributory falls</v>
          </cell>
          <cell r="AP627" t="str">
            <v>https://www.livestronger.org.nz/home/health-sector-information-and-dashboard/falls-and-fractures-outcomes-dashboard/</v>
          </cell>
          <cell r="AQ627" t="str">
            <v>https://www.hqsc.govt.nz/our-programmes/health-quality-evaluation/projects/atlas-of-healthcare-variation/</v>
          </cell>
          <cell r="AR627">
            <v>100</v>
          </cell>
          <cell r="AS627" t="str">
            <v>N</v>
          </cell>
          <cell r="AT627">
            <v>71.428571429000002</v>
          </cell>
          <cell r="AU627">
            <v>3.5714285713999998</v>
          </cell>
          <cell r="AV627">
            <v>12.755102041000001</v>
          </cell>
          <cell r="AW627">
            <v>10.516300034</v>
          </cell>
          <cell r="AX627">
            <v>20</v>
          </cell>
          <cell r="AY627">
            <v>0.34</v>
          </cell>
          <cell r="AZ627" t="str">
            <v>High</v>
          </cell>
          <cell r="BA627">
            <v>0.34</v>
          </cell>
          <cell r="BB627">
            <v>0.34</v>
          </cell>
          <cell r="BC627">
            <v>1.66</v>
          </cell>
          <cell r="BD627" t="str">
            <v>Better</v>
          </cell>
          <cell r="BE627">
            <v>1.6141340672</v>
          </cell>
          <cell r="BF627">
            <v>-1.2622739039999999</v>
          </cell>
          <cell r="BG627">
            <v>0.38751930420000003</v>
          </cell>
          <cell r="BH627">
            <v>-1.0780837599999999</v>
          </cell>
          <cell r="BI627">
            <v>1.6141340672</v>
          </cell>
          <cell r="BJ627">
            <v>0.38751930420000003</v>
          </cell>
          <cell r="BK627">
            <v>-1.2622739039999999</v>
          </cell>
          <cell r="BL627">
            <v>-1.0780837599999999</v>
          </cell>
          <cell r="BM627">
            <v>0.34</v>
          </cell>
          <cell r="BN627">
            <v>0.34</v>
          </cell>
          <cell r="BO627">
            <v>71.430000000000007</v>
          </cell>
          <cell r="BP627" t="str">
            <v>Better than national by 0.34 Z Score</v>
          </cell>
          <cell r="BQ627" t="str">
            <v>Measure NZ: 71.43</v>
          </cell>
          <cell r="BR627" t="str">
            <v>Quarterly report of quarter JAN-MAR2019</v>
          </cell>
          <cell r="BS627" t="str">
            <v>Quarterly report of quarter JUL-SEP2012</v>
          </cell>
          <cell r="BT627" t="str">
            <v>Quarterly report</v>
          </cell>
          <cell r="BU627">
            <v>43708</v>
          </cell>
        </row>
        <row r="628">
          <cell r="A628" t="str">
            <v>FallsFNOFOps48Hrs</v>
          </cell>
          <cell r="B628">
            <v>93</v>
          </cell>
          <cell r="C628">
            <v>43466</v>
          </cell>
          <cell r="D628" t="str">
            <v>Qrt</v>
          </cell>
          <cell r="F628">
            <v>12</v>
          </cell>
          <cell r="G628">
            <v>10</v>
          </cell>
          <cell r="H628">
            <v>83.333333332999999</v>
          </cell>
          <cell r="I628" t="str">
            <v>Percentage of FNOF operated within 48 hours</v>
          </cell>
          <cell r="J628" t="str">
            <v>EFCT</v>
          </cell>
          <cell r="K628" t="str">
            <v>Falls</v>
          </cell>
          <cell r="N628" t="str">
            <v>P</v>
          </cell>
          <cell r="O628" t="str">
            <v>Rate</v>
          </cell>
          <cell r="P628" t="str">
            <v>Y</v>
          </cell>
          <cell r="Q628" t="str">
            <v>Y</v>
          </cell>
          <cell r="R628" t="str">
            <v>Wairarapa DHB</v>
          </cell>
          <cell r="T628">
            <v>100</v>
          </cell>
          <cell r="V628">
            <v>0</v>
          </cell>
          <cell r="W628" t="str">
            <v>High</v>
          </cell>
          <cell r="X628">
            <v>71.428571429000002</v>
          </cell>
          <cell r="Y628" t="str">
            <v>LastPeriod</v>
          </cell>
          <cell r="AA628">
            <v>66.666666667000001</v>
          </cell>
          <cell r="AB628">
            <v>83.333333332999999</v>
          </cell>
          <cell r="AC628">
            <v>41091</v>
          </cell>
          <cell r="AD628">
            <v>43466</v>
          </cell>
          <cell r="AE628" t="str">
            <v>SRV</v>
          </cell>
          <cell r="AF628" t="str">
            <v>operations</v>
          </cell>
          <cell r="AG628">
            <v>13.5</v>
          </cell>
          <cell r="AH628">
            <v>220.5</v>
          </cell>
          <cell r="AI628">
            <v>0.97236992</v>
          </cell>
          <cell r="AJ628">
            <v>-0.76040596599999999</v>
          </cell>
          <cell r="AK628">
            <v>0.23344536399999999</v>
          </cell>
          <cell r="AL628">
            <v>-0.649448048</v>
          </cell>
          <cell r="AM628">
            <v>2.1</v>
          </cell>
          <cell r="AN628" t="str">
            <v>EFCT89</v>
          </cell>
          <cell r="AO628" t="str">
            <v>Contributory falls</v>
          </cell>
          <cell r="AP628" t="str">
            <v>https://www.livestronger.org.nz/home/health-sector-information-and-dashboard/falls-and-fractures-outcomes-dashboard/</v>
          </cell>
          <cell r="AQ628" t="str">
            <v>https://www.hqsc.govt.nz/our-programmes/health-quality-evaluation/projects/atlas-of-healthcare-variation/</v>
          </cell>
          <cell r="AR628">
            <v>100</v>
          </cell>
          <cell r="AS628" t="str">
            <v>N</v>
          </cell>
          <cell r="AT628">
            <v>71.428571429000002</v>
          </cell>
          <cell r="AU628">
            <v>11.904761905000001</v>
          </cell>
          <cell r="AV628">
            <v>141.72335601</v>
          </cell>
          <cell r="AW628">
            <v>10.516300034</v>
          </cell>
          <cell r="AX628">
            <v>20</v>
          </cell>
          <cell r="AY628">
            <v>1.1299999999999999</v>
          </cell>
          <cell r="AZ628" t="str">
            <v>High</v>
          </cell>
          <cell r="BA628">
            <v>1.1299999999999999</v>
          </cell>
          <cell r="BB628">
            <v>1.1299999999999999</v>
          </cell>
          <cell r="BC628">
            <v>0.93500000000000005</v>
          </cell>
          <cell r="BD628" t="str">
            <v>Better</v>
          </cell>
          <cell r="BE628">
            <v>0.90916587520000003</v>
          </cell>
          <cell r="BF628">
            <v>-0.710979578</v>
          </cell>
          <cell r="BG628">
            <v>0.21827141529999999</v>
          </cell>
          <cell r="BH628">
            <v>-0.60723392499999995</v>
          </cell>
          <cell r="BI628">
            <v>0.90916587520000003</v>
          </cell>
          <cell r="BJ628">
            <v>0.21827141529999999</v>
          </cell>
          <cell r="BK628">
            <v>-0.710979578</v>
          </cell>
          <cell r="BL628">
            <v>-0.60723392499999995</v>
          </cell>
          <cell r="BM628">
            <v>1.1299999999999999</v>
          </cell>
          <cell r="BN628">
            <v>1.1299999999999999</v>
          </cell>
          <cell r="BO628">
            <v>71.430000000000007</v>
          </cell>
          <cell r="BP628" t="str">
            <v>Better than national by 1.13 Z Score</v>
          </cell>
          <cell r="BQ628" t="str">
            <v>Measure NZ: 71.43</v>
          </cell>
          <cell r="BR628" t="str">
            <v>Quarterly report of quarter JAN-MAR2019</v>
          </cell>
          <cell r="BS628" t="str">
            <v>Quarterly report of quarter JUL-SEP2012</v>
          </cell>
          <cell r="BT628" t="str">
            <v>Quarterly report</v>
          </cell>
          <cell r="BU628">
            <v>43708</v>
          </cell>
        </row>
        <row r="629">
          <cell r="A629" t="str">
            <v>FallsFNOFOps48Hrs</v>
          </cell>
          <cell r="B629">
            <v>21</v>
          </cell>
          <cell r="C629">
            <v>43466</v>
          </cell>
          <cell r="D629" t="str">
            <v>Qrt</v>
          </cell>
          <cell r="F629">
            <v>82</v>
          </cell>
          <cell r="G629">
            <v>66</v>
          </cell>
          <cell r="H629">
            <v>80.487804878000006</v>
          </cell>
          <cell r="I629" t="str">
            <v>Percentage of FNOF operated within 48 hours</v>
          </cell>
          <cell r="J629" t="str">
            <v>EFCT</v>
          </cell>
          <cell r="K629" t="str">
            <v>Falls</v>
          </cell>
          <cell r="N629" t="str">
            <v>P</v>
          </cell>
          <cell r="O629" t="str">
            <v>Rate</v>
          </cell>
          <cell r="P629" t="str">
            <v>Y</v>
          </cell>
          <cell r="Q629" t="str">
            <v>Y</v>
          </cell>
          <cell r="R629" t="str">
            <v>Waitemata DHB</v>
          </cell>
          <cell r="T629">
            <v>100</v>
          </cell>
          <cell r="V629">
            <v>0</v>
          </cell>
          <cell r="W629" t="str">
            <v>High</v>
          </cell>
          <cell r="X629">
            <v>71.428571429000002</v>
          </cell>
          <cell r="Y629" t="str">
            <v>LastPeriod</v>
          </cell>
          <cell r="AA629">
            <v>64.705882353000007</v>
          </cell>
          <cell r="AB629">
            <v>80.487804878000006</v>
          </cell>
          <cell r="AC629">
            <v>41091</v>
          </cell>
          <cell r="AD629">
            <v>43466</v>
          </cell>
          <cell r="AE629" t="str">
            <v>SRV</v>
          </cell>
          <cell r="AF629" t="str">
            <v>operations</v>
          </cell>
          <cell r="AG629">
            <v>13.5</v>
          </cell>
          <cell r="AH629">
            <v>220.5</v>
          </cell>
          <cell r="AI629">
            <v>0.97236992</v>
          </cell>
          <cell r="AJ629">
            <v>-0.76040596599999999</v>
          </cell>
          <cell r="AK629">
            <v>0.23344536399999999</v>
          </cell>
          <cell r="AL629">
            <v>-0.649448048</v>
          </cell>
          <cell r="AM629">
            <v>2.1</v>
          </cell>
          <cell r="AN629" t="str">
            <v>EFCT89</v>
          </cell>
          <cell r="AO629" t="str">
            <v>Contributory falls</v>
          </cell>
          <cell r="AP629" t="str">
            <v>https://www.livestronger.org.nz/home/health-sector-information-and-dashboard/falls-and-fractures-outcomes-dashboard/</v>
          </cell>
          <cell r="AQ629" t="str">
            <v>https://www.hqsc.govt.nz/our-programmes/health-quality-evaluation/projects/atlas-of-healthcare-variation/</v>
          </cell>
          <cell r="AR629">
            <v>100</v>
          </cell>
          <cell r="AS629" t="str">
            <v>N</v>
          </cell>
          <cell r="AT629">
            <v>71.428571429000002</v>
          </cell>
          <cell r="AU629">
            <v>9.0592334495000006</v>
          </cell>
          <cell r="AV629">
            <v>82.069710692000001</v>
          </cell>
          <cell r="AW629">
            <v>10.516300034</v>
          </cell>
          <cell r="AX629">
            <v>20</v>
          </cell>
          <cell r="AY629">
            <v>0.86</v>
          </cell>
          <cell r="AZ629" t="str">
            <v>High</v>
          </cell>
          <cell r="BA629">
            <v>0.86</v>
          </cell>
          <cell r="BB629">
            <v>0.86</v>
          </cell>
          <cell r="BC629">
            <v>1.1399999999999999</v>
          </cell>
          <cell r="BD629" t="str">
            <v>Better</v>
          </cell>
          <cell r="BE629">
            <v>1.1085017088</v>
          </cell>
          <cell r="BF629">
            <v>-0.86686280100000002</v>
          </cell>
          <cell r="BG629">
            <v>0.26612771499999999</v>
          </cell>
          <cell r="BH629">
            <v>-0.74037077500000004</v>
          </cell>
          <cell r="BI629">
            <v>1.1085017088</v>
          </cell>
          <cell r="BJ629">
            <v>0.26612771499999999</v>
          </cell>
          <cell r="BK629">
            <v>-0.86686280100000002</v>
          </cell>
          <cell r="BL629">
            <v>-0.74037077500000004</v>
          </cell>
          <cell r="BM629">
            <v>0.86</v>
          </cell>
          <cell r="BN629">
            <v>0.86</v>
          </cell>
          <cell r="BO629">
            <v>71.430000000000007</v>
          </cell>
          <cell r="BP629" t="str">
            <v>Better than national by 0.86 Z Score</v>
          </cell>
          <cell r="BQ629" t="str">
            <v>Measure NZ: 71.43</v>
          </cell>
          <cell r="BR629" t="str">
            <v>Quarterly report of quarter JAN-MAR2019</v>
          </cell>
          <cell r="BS629" t="str">
            <v>Quarterly report of quarter JUL-SEP2012</v>
          </cell>
          <cell r="BT629" t="str">
            <v>Quarterly report</v>
          </cell>
          <cell r="BU629">
            <v>43708</v>
          </cell>
        </row>
        <row r="630">
          <cell r="A630" t="str">
            <v>FallsFNOFOps48Hrs</v>
          </cell>
          <cell r="B630">
            <v>111</v>
          </cell>
          <cell r="C630">
            <v>43466</v>
          </cell>
          <cell r="D630" t="str">
            <v>Qrt</v>
          </cell>
          <cell r="F630">
            <v>1</v>
          </cell>
          <cell r="G630">
            <v>1</v>
          </cell>
          <cell r="H630">
            <v>100</v>
          </cell>
          <cell r="I630" t="str">
            <v>Percentage of FNOF operated within 48 hours</v>
          </cell>
          <cell r="J630" t="str">
            <v>EFCT</v>
          </cell>
          <cell r="K630" t="str">
            <v>Falls</v>
          </cell>
          <cell r="N630" t="str">
            <v>P</v>
          </cell>
          <cell r="O630" t="str">
            <v>Rate</v>
          </cell>
          <cell r="P630" t="str">
            <v>Y</v>
          </cell>
          <cell r="Q630" t="str">
            <v>Y</v>
          </cell>
          <cell r="R630" t="str">
            <v>West Coast DHB</v>
          </cell>
          <cell r="T630">
            <v>100</v>
          </cell>
          <cell r="V630">
            <v>1</v>
          </cell>
          <cell r="W630" t="str">
            <v>High</v>
          </cell>
          <cell r="X630">
            <v>71.428571429000002</v>
          </cell>
          <cell r="Y630" t="str">
            <v>LastPeriod</v>
          </cell>
          <cell r="AA630">
            <v>66.666666667000001</v>
          </cell>
          <cell r="AB630">
            <v>100</v>
          </cell>
          <cell r="AC630">
            <v>41091</v>
          </cell>
          <cell r="AD630">
            <v>43466</v>
          </cell>
          <cell r="AE630" t="str">
            <v>SRV</v>
          </cell>
          <cell r="AF630" t="str">
            <v>operations</v>
          </cell>
          <cell r="AG630">
            <v>13.5</v>
          </cell>
          <cell r="AH630">
            <v>220.5</v>
          </cell>
          <cell r="AI630">
            <v>0.97236992</v>
          </cell>
          <cell r="AJ630">
            <v>-0.76040596599999999</v>
          </cell>
          <cell r="AK630">
            <v>0.23344536399999999</v>
          </cell>
          <cell r="AL630">
            <v>-0.649448048</v>
          </cell>
          <cell r="AM630">
            <v>2.1</v>
          </cell>
          <cell r="AN630" t="str">
            <v>EFCT89</v>
          </cell>
          <cell r="AO630" t="str">
            <v>Contributory falls</v>
          </cell>
          <cell r="AP630" t="str">
            <v>https://www.livestronger.org.nz/home/health-sector-information-and-dashboard/falls-and-fractures-outcomes-dashboard/</v>
          </cell>
          <cell r="AQ630" t="str">
            <v>https://www.hqsc.govt.nz/our-programmes/health-quality-evaluation/projects/atlas-of-healthcare-variation/</v>
          </cell>
          <cell r="AR630">
            <v>100</v>
          </cell>
          <cell r="AS630" t="str">
            <v>Y</v>
          </cell>
          <cell r="AT630">
            <v>71.428571429000002</v>
          </cell>
          <cell r="AU630">
            <v>28.571428570999998</v>
          </cell>
          <cell r="AV630">
            <v>816.32653060999996</v>
          </cell>
          <cell r="AW630">
            <v>10.516300034</v>
          </cell>
          <cell r="AX630">
            <v>20</v>
          </cell>
          <cell r="AY630">
            <v>2.72</v>
          </cell>
          <cell r="AZ630" t="str">
            <v>High</v>
          </cell>
          <cell r="BD630" t="str">
            <v>Small Sample</v>
          </cell>
          <cell r="BM630">
            <v>2.72</v>
          </cell>
          <cell r="BN630">
            <v>2.72</v>
          </cell>
          <cell r="BO630">
            <v>71.430000000000007</v>
          </cell>
          <cell r="BP630" t="str">
            <v>Small Sample than national by 2.72 Z Score</v>
          </cell>
          <cell r="BQ630" t="str">
            <v>Measure NZ: 71.43</v>
          </cell>
          <cell r="BR630" t="str">
            <v>Quarterly report of quarter JAN-MAR2019</v>
          </cell>
          <cell r="BS630" t="str">
            <v>Quarterly report of quarter JUL-SEP2012</v>
          </cell>
          <cell r="BT630" t="str">
            <v>Quarterly report</v>
          </cell>
          <cell r="BU630">
            <v>43708</v>
          </cell>
        </row>
        <row r="631">
          <cell r="A631" t="str">
            <v>FallsFNOFOps48Hrs</v>
          </cell>
          <cell r="B631">
            <v>82</v>
          </cell>
          <cell r="C631">
            <v>43466</v>
          </cell>
          <cell r="D631" t="str">
            <v>Qrt</v>
          </cell>
          <cell r="F631">
            <v>11</v>
          </cell>
          <cell r="G631">
            <v>9</v>
          </cell>
          <cell r="H631">
            <v>81.818181817999999</v>
          </cell>
          <cell r="I631" t="str">
            <v>Percentage of FNOF operated within 48 hours</v>
          </cell>
          <cell r="J631" t="str">
            <v>EFCT</v>
          </cell>
          <cell r="K631" t="str">
            <v>Falls</v>
          </cell>
          <cell r="N631" t="str">
            <v>P</v>
          </cell>
          <cell r="O631" t="str">
            <v>Rate</v>
          </cell>
          <cell r="P631" t="str">
            <v>Y</v>
          </cell>
          <cell r="Q631" t="str">
            <v>Y</v>
          </cell>
          <cell r="R631" t="str">
            <v>Whanganui DHB</v>
          </cell>
          <cell r="T631">
            <v>100</v>
          </cell>
          <cell r="V631">
            <v>1</v>
          </cell>
          <cell r="W631" t="str">
            <v>High</v>
          </cell>
          <cell r="X631">
            <v>71.428571429000002</v>
          </cell>
          <cell r="Y631" t="str">
            <v>LastPeriod</v>
          </cell>
          <cell r="AA631">
            <v>58.333333332999999</v>
          </cell>
          <cell r="AB631">
            <v>81.818181817999999</v>
          </cell>
          <cell r="AC631">
            <v>41091</v>
          </cell>
          <cell r="AD631">
            <v>43466</v>
          </cell>
          <cell r="AE631" t="str">
            <v>SRV</v>
          </cell>
          <cell r="AF631" t="str">
            <v>operations</v>
          </cell>
          <cell r="AG631">
            <v>13.5</v>
          </cell>
          <cell r="AH631">
            <v>220.5</v>
          </cell>
          <cell r="AI631">
            <v>0.97236992</v>
          </cell>
          <cell r="AJ631">
            <v>-0.76040596599999999</v>
          </cell>
          <cell r="AK631">
            <v>0.23344536399999999</v>
          </cell>
          <cell r="AL631">
            <v>-0.649448048</v>
          </cell>
          <cell r="AM631">
            <v>2.1</v>
          </cell>
          <cell r="AN631" t="str">
            <v>EFCT89</v>
          </cell>
          <cell r="AO631" t="str">
            <v>Contributory falls</v>
          </cell>
          <cell r="AP631" t="str">
            <v>https://www.livestronger.org.nz/home/health-sector-information-and-dashboard/falls-and-fractures-outcomes-dashboard/</v>
          </cell>
          <cell r="AQ631" t="str">
            <v>https://www.hqsc.govt.nz/our-programmes/health-quality-evaluation/projects/atlas-of-healthcare-variation/</v>
          </cell>
          <cell r="AR631">
            <v>100</v>
          </cell>
          <cell r="AS631" t="str">
            <v>N</v>
          </cell>
          <cell r="AT631">
            <v>71.428571429000002</v>
          </cell>
          <cell r="AU631">
            <v>10.38961039</v>
          </cell>
          <cell r="AV631">
            <v>107.94400405</v>
          </cell>
          <cell r="AW631">
            <v>10.516300034</v>
          </cell>
          <cell r="AX631">
            <v>20</v>
          </cell>
          <cell r="AY631">
            <v>0.99</v>
          </cell>
          <cell r="AZ631" t="str">
            <v>High</v>
          </cell>
          <cell r="BD631" t="str">
            <v>Small Sample</v>
          </cell>
          <cell r="BM631">
            <v>0.99</v>
          </cell>
          <cell r="BN631">
            <v>0.99</v>
          </cell>
          <cell r="BO631">
            <v>71.430000000000007</v>
          </cell>
          <cell r="BP631" t="str">
            <v>Small Sample than national by 0.99 Z Score</v>
          </cell>
          <cell r="BQ631" t="str">
            <v>Measure NZ: 71.43</v>
          </cell>
          <cell r="BR631" t="str">
            <v>Quarterly report of quarter JAN-MAR2019</v>
          </cell>
          <cell r="BS631" t="str">
            <v>Quarterly report of quarter JUL-SEP2012</v>
          </cell>
          <cell r="BT631" t="str">
            <v>Quarterly report</v>
          </cell>
          <cell r="BU631">
            <v>43708</v>
          </cell>
        </row>
        <row r="632">
          <cell r="A632" t="str">
            <v>FamilyInvolved</v>
          </cell>
          <cell r="B632">
            <v>22</v>
          </cell>
          <cell r="C632">
            <v>43556</v>
          </cell>
          <cell r="D632" t="str">
            <v>Qrt</v>
          </cell>
          <cell r="F632">
            <v>60</v>
          </cell>
          <cell r="G632">
            <v>36</v>
          </cell>
          <cell r="H632">
            <v>60</v>
          </cell>
          <cell r="I632" t="str">
            <v>Percentage of respondents who reported the highest level of inclusiveness of their family/whanau</v>
          </cell>
          <cell r="J632" t="str">
            <v>PTCT</v>
          </cell>
          <cell r="K632" t="str">
            <v>PTSHIP</v>
          </cell>
          <cell r="N632" t="str">
            <v>P</v>
          </cell>
          <cell r="O632" t="str">
            <v>Rate</v>
          </cell>
          <cell r="Q632" t="str">
            <v>Y</v>
          </cell>
          <cell r="R632" t="str">
            <v>Auckland DHB</v>
          </cell>
          <cell r="S632" t="str">
            <v>Y</v>
          </cell>
          <cell r="T632">
            <v>100</v>
          </cell>
          <cell r="U632" t="str">
            <v>Run</v>
          </cell>
          <cell r="V632">
            <v>0</v>
          </cell>
          <cell r="W632" t="str">
            <v>High</v>
          </cell>
          <cell r="X632">
            <v>58.546433378000003</v>
          </cell>
          <cell r="Y632" t="str">
            <v>LastPeriod</v>
          </cell>
          <cell r="Z632" t="str">
            <v>Worse</v>
          </cell>
          <cell r="AA632">
            <v>64.444444443999998</v>
          </cell>
          <cell r="AB632">
            <v>60</v>
          </cell>
          <cell r="AC632">
            <v>41821</v>
          </cell>
          <cell r="AD632">
            <v>43556</v>
          </cell>
          <cell r="AE632" t="str">
            <v>SRV</v>
          </cell>
          <cell r="AF632" t="str">
            <v>patients</v>
          </cell>
          <cell r="AH632">
            <v>342</v>
          </cell>
          <cell r="AJ632">
            <v>0.95105651599999996</v>
          </cell>
          <cell r="AL632">
            <v>-0.30901699399999999</v>
          </cell>
          <cell r="AM632">
            <v>2</v>
          </cell>
          <cell r="AN632" t="str">
            <v>PTCT31</v>
          </cell>
          <cell r="AO632" t="str">
            <v>Contributory partnership</v>
          </cell>
          <cell r="AP632" t="str">
            <v>https://www.hqsc.govt.nz/our-programmes/health-quality-evaluation/projects/patient-experience/adult-inpatient-experience/</v>
          </cell>
          <cell r="AQ632" t="str">
            <v>https://www.hqsc.govt.nz/our-programmes/health-quality-evaluation/projects/patient-experience/</v>
          </cell>
          <cell r="AR632">
            <v>100</v>
          </cell>
          <cell r="AS632" t="str">
            <v>N</v>
          </cell>
          <cell r="AT632">
            <v>58.546433378000003</v>
          </cell>
          <cell r="AU632">
            <v>1.4535666218000001</v>
          </cell>
          <cell r="AV632">
            <v>2.1128559240000002</v>
          </cell>
          <cell r="AW632">
            <v>4.6198503348999997</v>
          </cell>
          <cell r="AX632">
            <v>20</v>
          </cell>
          <cell r="AY632">
            <v>0.31</v>
          </cell>
          <cell r="AZ632" t="str">
            <v>High</v>
          </cell>
          <cell r="BA632">
            <v>0.31</v>
          </cell>
          <cell r="BB632">
            <v>0.31</v>
          </cell>
          <cell r="BC632">
            <v>1.69</v>
          </cell>
          <cell r="BD632" t="str">
            <v>Better</v>
          </cell>
          <cell r="BF632">
            <v>1.607285512</v>
          </cell>
          <cell r="BH632">
            <v>-0.52223872000000005</v>
          </cell>
          <cell r="BK632">
            <v>1.607285512</v>
          </cell>
          <cell r="BL632">
            <v>-0.52223872000000005</v>
          </cell>
          <cell r="BM632">
            <v>0.31</v>
          </cell>
          <cell r="BN632">
            <v>0.31</v>
          </cell>
          <cell r="BO632">
            <v>58.55</v>
          </cell>
          <cell r="BP632" t="str">
            <v>Better than national by 0.31 Z Score</v>
          </cell>
          <cell r="BQ632" t="str">
            <v>Measure NZ: 58.55</v>
          </cell>
          <cell r="BR632" t="str">
            <v>Quarterly report of quarter APR-JUN2019</v>
          </cell>
          <cell r="BS632" t="str">
            <v>Quarterly report of quarter JUL-SEP2014</v>
          </cell>
          <cell r="BT632" t="str">
            <v>Quarterly report</v>
          </cell>
          <cell r="BU632">
            <v>43708</v>
          </cell>
        </row>
        <row r="633">
          <cell r="A633" t="str">
            <v>FamilyInvolved</v>
          </cell>
          <cell r="B633">
            <v>47</v>
          </cell>
          <cell r="C633">
            <v>43556</v>
          </cell>
          <cell r="D633" t="str">
            <v>Qrt</v>
          </cell>
          <cell r="F633">
            <v>77</v>
          </cell>
          <cell r="G633">
            <v>46</v>
          </cell>
          <cell r="H633">
            <v>59.740259739999999</v>
          </cell>
          <cell r="I633" t="str">
            <v>Percentage of respondents who reported the highest level of inclusiveness of their family/whanau</v>
          </cell>
          <cell r="J633" t="str">
            <v>PTCT</v>
          </cell>
          <cell r="K633" t="str">
            <v>PTSHIP</v>
          </cell>
          <cell r="N633" t="str">
            <v>P</v>
          </cell>
          <cell r="O633" t="str">
            <v>Rate</v>
          </cell>
          <cell r="Q633" t="str">
            <v>Y</v>
          </cell>
          <cell r="R633" t="str">
            <v>Bay of Plenty DHB</v>
          </cell>
          <cell r="S633" t="str">
            <v>Y</v>
          </cell>
          <cell r="T633">
            <v>100</v>
          </cell>
          <cell r="U633" t="str">
            <v>Run</v>
          </cell>
          <cell r="V633">
            <v>0</v>
          </cell>
          <cell r="W633" t="str">
            <v>High</v>
          </cell>
          <cell r="X633">
            <v>58.546433378000003</v>
          </cell>
          <cell r="Y633" t="str">
            <v>LastPeriod</v>
          </cell>
          <cell r="Z633" t="str">
            <v>Better</v>
          </cell>
          <cell r="AA633">
            <v>46.153846154</v>
          </cell>
          <cell r="AB633">
            <v>59.740259739999999</v>
          </cell>
          <cell r="AC633">
            <v>41821</v>
          </cell>
          <cell r="AD633">
            <v>43556</v>
          </cell>
          <cell r="AE633" t="str">
            <v>SRV</v>
          </cell>
          <cell r="AF633" t="str">
            <v>patients</v>
          </cell>
          <cell r="AH633">
            <v>342</v>
          </cell>
          <cell r="AJ633">
            <v>0.95105651599999996</v>
          </cell>
          <cell r="AL633">
            <v>-0.30901699399999999</v>
          </cell>
          <cell r="AM633">
            <v>2</v>
          </cell>
          <cell r="AN633" t="str">
            <v>PTCT31</v>
          </cell>
          <cell r="AO633" t="str">
            <v>Contributory partnership</v>
          </cell>
          <cell r="AP633" t="str">
            <v>https://www.hqsc.govt.nz/our-programmes/health-quality-evaluation/projects/patient-experience/adult-inpatient-experience/</v>
          </cell>
          <cell r="AQ633" t="str">
            <v>https://www.hqsc.govt.nz/our-programmes/health-quality-evaluation/projects/patient-experience/</v>
          </cell>
          <cell r="AR633">
            <v>100</v>
          </cell>
          <cell r="AS633" t="str">
            <v>N</v>
          </cell>
          <cell r="AT633">
            <v>58.546433378000003</v>
          </cell>
          <cell r="AU633">
            <v>1.1938263621</v>
          </cell>
          <cell r="AV633">
            <v>1.4252213828</v>
          </cell>
          <cell r="AW633">
            <v>4.6198503348999997</v>
          </cell>
          <cell r="AX633">
            <v>20</v>
          </cell>
          <cell r="AY633">
            <v>0.26</v>
          </cell>
          <cell r="AZ633" t="str">
            <v>High</v>
          </cell>
          <cell r="BA633">
            <v>0.26</v>
          </cell>
          <cell r="BB633">
            <v>0.26</v>
          </cell>
          <cell r="BC633">
            <v>1.74</v>
          </cell>
          <cell r="BD633" t="str">
            <v>Better</v>
          </cell>
          <cell r="BF633">
            <v>1.6548383378</v>
          </cell>
          <cell r="BH633">
            <v>-0.53768956999999995</v>
          </cell>
          <cell r="BK633">
            <v>1.6548383378</v>
          </cell>
          <cell r="BL633">
            <v>-0.53768956999999995</v>
          </cell>
          <cell r="BM633">
            <v>0.26</v>
          </cell>
          <cell r="BN633">
            <v>0.26</v>
          </cell>
          <cell r="BO633">
            <v>58.55</v>
          </cell>
          <cell r="BP633" t="str">
            <v>Better than national by 0.26 Z Score</v>
          </cell>
          <cell r="BQ633" t="str">
            <v>Measure NZ: 58.55</v>
          </cell>
          <cell r="BR633" t="str">
            <v>Quarterly report of quarter APR-JUN2019</v>
          </cell>
          <cell r="BS633" t="str">
            <v>Quarterly report of quarter JUL-SEP2014</v>
          </cell>
          <cell r="BT633" t="str">
            <v>Quarterly report</v>
          </cell>
          <cell r="BU633">
            <v>43708</v>
          </cell>
        </row>
        <row r="634">
          <cell r="A634" t="str">
            <v>FamilyInvolved</v>
          </cell>
          <cell r="B634">
            <v>121</v>
          </cell>
          <cell r="C634">
            <v>43556</v>
          </cell>
          <cell r="D634" t="str">
            <v>Qrt</v>
          </cell>
          <cell r="F634">
            <v>209</v>
          </cell>
          <cell r="G634">
            <v>104</v>
          </cell>
          <cell r="H634">
            <v>49.760765550000002</v>
          </cell>
          <cell r="I634" t="str">
            <v>Percentage of respondents who reported the highest level of inclusiveness of their family/whanau</v>
          </cell>
          <cell r="J634" t="str">
            <v>PTCT</v>
          </cell>
          <cell r="K634" t="str">
            <v>PTSHIP</v>
          </cell>
          <cell r="N634" t="str">
            <v>P</v>
          </cell>
          <cell r="O634" t="str">
            <v>Rate</v>
          </cell>
          <cell r="Q634" t="str">
            <v>Y</v>
          </cell>
          <cell r="R634" t="str">
            <v>Canterbury DHB</v>
          </cell>
          <cell r="S634" t="str">
            <v>Y</v>
          </cell>
          <cell r="T634">
            <v>100</v>
          </cell>
          <cell r="U634" t="str">
            <v>Run</v>
          </cell>
          <cell r="V634">
            <v>0</v>
          </cell>
          <cell r="W634" t="str">
            <v>High</v>
          </cell>
          <cell r="X634">
            <v>58.546433378000003</v>
          </cell>
          <cell r="Y634" t="str">
            <v>LastPeriod</v>
          </cell>
          <cell r="Z634" t="str">
            <v>Worse</v>
          </cell>
          <cell r="AA634">
            <v>53.333333332999999</v>
          </cell>
          <cell r="AB634">
            <v>49.760765550000002</v>
          </cell>
          <cell r="AC634">
            <v>41821</v>
          </cell>
          <cell r="AD634">
            <v>43556</v>
          </cell>
          <cell r="AE634" t="str">
            <v>SRV</v>
          </cell>
          <cell r="AF634" t="str">
            <v>patients</v>
          </cell>
          <cell r="AH634">
            <v>342</v>
          </cell>
          <cell r="AJ634">
            <v>0.95105651599999996</v>
          </cell>
          <cell r="AL634">
            <v>-0.30901699399999999</v>
          </cell>
          <cell r="AM634">
            <v>2</v>
          </cell>
          <cell r="AN634" t="str">
            <v>PTCT31</v>
          </cell>
          <cell r="AO634" t="str">
            <v>Contributory partnership</v>
          </cell>
          <cell r="AP634" t="str">
            <v>https://www.hqsc.govt.nz/our-programmes/health-quality-evaluation/projects/patient-experience/adult-inpatient-experience/</v>
          </cell>
          <cell r="AQ634" t="str">
            <v>https://www.hqsc.govt.nz/our-programmes/health-quality-evaluation/projects/patient-experience/</v>
          </cell>
          <cell r="AR634">
            <v>100</v>
          </cell>
          <cell r="AS634" t="str">
            <v>N</v>
          </cell>
          <cell r="AT634">
            <v>58.546433378000003</v>
          </cell>
          <cell r="AU634">
            <v>-8.7856678279999993</v>
          </cell>
          <cell r="AV634">
            <v>77.187959183000004</v>
          </cell>
          <cell r="AW634">
            <v>4.6198503348999997</v>
          </cell>
          <cell r="AX634">
            <v>20</v>
          </cell>
          <cell r="AY634">
            <v>-1.9</v>
          </cell>
          <cell r="AZ634" t="str">
            <v>High</v>
          </cell>
          <cell r="BA634">
            <v>-1.9</v>
          </cell>
          <cell r="BB634">
            <v>-1.9</v>
          </cell>
          <cell r="BC634">
            <v>3.45</v>
          </cell>
          <cell r="BD634" t="str">
            <v>Worse</v>
          </cell>
          <cell r="BF634">
            <v>3.2811449802000001</v>
          </cell>
          <cell r="BH634">
            <v>-1.0661086289999999</v>
          </cell>
          <cell r="BK634">
            <v>3.2811449802000001</v>
          </cell>
          <cell r="BL634">
            <v>-1.0661086289999999</v>
          </cell>
          <cell r="BM634">
            <v>1.9</v>
          </cell>
          <cell r="BN634">
            <v>1.9</v>
          </cell>
          <cell r="BO634">
            <v>58.55</v>
          </cell>
          <cell r="BP634" t="str">
            <v>Worse than national by 1.90 Z Score</v>
          </cell>
          <cell r="BQ634" t="str">
            <v>Measure NZ: 58.55</v>
          </cell>
          <cell r="BR634" t="str">
            <v>Quarterly report of quarter APR-JUN2019</v>
          </cell>
          <cell r="BS634" t="str">
            <v>Quarterly report of quarter JUL-SEP2014</v>
          </cell>
          <cell r="BT634" t="str">
            <v>Quarterly report</v>
          </cell>
          <cell r="BU634">
            <v>43708</v>
          </cell>
        </row>
        <row r="635">
          <cell r="A635" t="str">
            <v>FamilyInvolved</v>
          </cell>
          <cell r="B635">
            <v>91</v>
          </cell>
          <cell r="C635">
            <v>43556</v>
          </cell>
          <cell r="D635" t="str">
            <v>Qrt</v>
          </cell>
          <cell r="F635">
            <v>90</v>
          </cell>
          <cell r="G635">
            <v>52</v>
          </cell>
          <cell r="H635">
            <v>57.777777778000001</v>
          </cell>
          <cell r="I635" t="str">
            <v>Percentage of respondents who reported the highest level of inclusiveness of their family/whanau</v>
          </cell>
          <cell r="J635" t="str">
            <v>PTCT</v>
          </cell>
          <cell r="K635" t="str">
            <v>PTSHIP</v>
          </cell>
          <cell r="N635" t="str">
            <v>P</v>
          </cell>
          <cell r="O635" t="str">
            <v>Rate</v>
          </cell>
          <cell r="Q635" t="str">
            <v>Y</v>
          </cell>
          <cell r="R635" t="str">
            <v>Capital &amp; Coast DHB</v>
          </cell>
          <cell r="S635" t="str">
            <v>Y</v>
          </cell>
          <cell r="T635">
            <v>100</v>
          </cell>
          <cell r="U635" t="str">
            <v>Run</v>
          </cell>
          <cell r="V635">
            <v>0</v>
          </cell>
          <cell r="W635" t="str">
            <v>High</v>
          </cell>
          <cell r="X635">
            <v>58.546433378000003</v>
          </cell>
          <cell r="Y635" t="str">
            <v>LastPeriod</v>
          </cell>
          <cell r="Z635" t="str">
            <v>Better</v>
          </cell>
          <cell r="AA635">
            <v>46.06741573</v>
          </cell>
          <cell r="AB635">
            <v>57.777777778000001</v>
          </cell>
          <cell r="AC635">
            <v>41821</v>
          </cell>
          <cell r="AD635">
            <v>43556</v>
          </cell>
          <cell r="AE635" t="str">
            <v>SRV</v>
          </cell>
          <cell r="AF635" t="str">
            <v>patients</v>
          </cell>
          <cell r="AH635">
            <v>342</v>
          </cell>
          <cell r="AJ635">
            <v>0.95105651599999996</v>
          </cell>
          <cell r="AL635">
            <v>-0.30901699399999999</v>
          </cell>
          <cell r="AM635">
            <v>2</v>
          </cell>
          <cell r="AN635" t="str">
            <v>PTCT31</v>
          </cell>
          <cell r="AO635" t="str">
            <v>Contributory partnership</v>
          </cell>
          <cell r="AP635" t="str">
            <v>https://www.hqsc.govt.nz/our-programmes/health-quality-evaluation/projects/patient-experience/adult-inpatient-experience/</v>
          </cell>
          <cell r="AQ635" t="str">
            <v>https://www.hqsc.govt.nz/our-programmes/health-quality-evaluation/projects/patient-experience/</v>
          </cell>
          <cell r="AR635">
            <v>100</v>
          </cell>
          <cell r="AS635" t="str">
            <v>N</v>
          </cell>
          <cell r="AT635">
            <v>58.546433378000003</v>
          </cell>
          <cell r="AU635">
            <v>-0.76865559999999999</v>
          </cell>
          <cell r="AV635">
            <v>0.5908314321</v>
          </cell>
          <cell r="AW635">
            <v>4.6198503348999997</v>
          </cell>
          <cell r="AX635">
            <v>20</v>
          </cell>
          <cell r="AY635">
            <v>-0.17</v>
          </cell>
          <cell r="AZ635" t="str">
            <v>High</v>
          </cell>
          <cell r="BA635">
            <v>-0.17</v>
          </cell>
          <cell r="BB635">
            <v>-0.17</v>
          </cell>
          <cell r="BC635">
            <v>2.17</v>
          </cell>
          <cell r="BD635" t="str">
            <v>Worse</v>
          </cell>
          <cell r="BF635">
            <v>2.0637926396999999</v>
          </cell>
          <cell r="BH635">
            <v>-0.67056687699999995</v>
          </cell>
          <cell r="BK635">
            <v>2.0637926396999999</v>
          </cell>
          <cell r="BL635">
            <v>-0.67056687699999995</v>
          </cell>
          <cell r="BM635">
            <v>0.17</v>
          </cell>
          <cell r="BN635">
            <v>0.17</v>
          </cell>
          <cell r="BO635">
            <v>58.55</v>
          </cell>
          <cell r="BP635" t="str">
            <v>Worse than national by 0.17 Z Score</v>
          </cell>
          <cell r="BQ635" t="str">
            <v>Measure NZ: 58.55</v>
          </cell>
          <cell r="BR635" t="str">
            <v>Quarterly report of quarter APR-JUN2019</v>
          </cell>
          <cell r="BS635" t="str">
            <v>Quarterly report of quarter JUL-SEP2014</v>
          </cell>
          <cell r="BT635" t="str">
            <v>Quarterly report</v>
          </cell>
          <cell r="BU635">
            <v>43708</v>
          </cell>
        </row>
        <row r="636">
          <cell r="A636" t="str">
            <v>FamilyInvolved</v>
          </cell>
          <cell r="B636">
            <v>23</v>
          </cell>
          <cell r="C636">
            <v>43556</v>
          </cell>
          <cell r="D636" t="str">
            <v>Qrt</v>
          </cell>
          <cell r="F636">
            <v>50</v>
          </cell>
          <cell r="G636">
            <v>31</v>
          </cell>
          <cell r="H636">
            <v>62</v>
          </cell>
          <cell r="I636" t="str">
            <v>Percentage of respondents who reported the highest level of inclusiveness of their family/whanau</v>
          </cell>
          <cell r="J636" t="str">
            <v>PTCT</v>
          </cell>
          <cell r="K636" t="str">
            <v>PTSHIP</v>
          </cell>
          <cell r="N636" t="str">
            <v>P</v>
          </cell>
          <cell r="O636" t="str">
            <v>Rate</v>
          </cell>
          <cell r="Q636" t="str">
            <v>Y</v>
          </cell>
          <cell r="R636" t="str">
            <v>Counties Manukau Health</v>
          </cell>
          <cell r="S636" t="str">
            <v>Y</v>
          </cell>
          <cell r="T636">
            <v>100</v>
          </cell>
          <cell r="U636" t="str">
            <v>Run</v>
          </cell>
          <cell r="V636">
            <v>0</v>
          </cell>
          <cell r="W636" t="str">
            <v>High</v>
          </cell>
          <cell r="X636">
            <v>58.546433378000003</v>
          </cell>
          <cell r="Y636" t="str">
            <v>LastPeriod</v>
          </cell>
          <cell r="Z636" t="str">
            <v>Better</v>
          </cell>
          <cell r="AA636">
            <v>60.465116279</v>
          </cell>
          <cell r="AB636">
            <v>62</v>
          </cell>
          <cell r="AC636">
            <v>41821</v>
          </cell>
          <cell r="AD636">
            <v>43556</v>
          </cell>
          <cell r="AE636" t="str">
            <v>SRV</v>
          </cell>
          <cell r="AF636" t="str">
            <v>patients</v>
          </cell>
          <cell r="AH636">
            <v>342</v>
          </cell>
          <cell r="AJ636">
            <v>0.95105651599999996</v>
          </cell>
          <cell r="AL636">
            <v>-0.30901699399999999</v>
          </cell>
          <cell r="AM636">
            <v>2</v>
          </cell>
          <cell r="AN636" t="str">
            <v>PTCT31</v>
          </cell>
          <cell r="AO636" t="str">
            <v>Contributory partnership</v>
          </cell>
          <cell r="AP636" t="str">
            <v>https://www.hqsc.govt.nz/our-programmes/health-quality-evaluation/projects/patient-experience/adult-inpatient-experience/</v>
          </cell>
          <cell r="AQ636" t="str">
            <v>https://www.hqsc.govt.nz/our-programmes/health-quality-evaluation/projects/patient-experience/</v>
          </cell>
          <cell r="AR636">
            <v>100</v>
          </cell>
          <cell r="AS636" t="str">
            <v>N</v>
          </cell>
          <cell r="AT636">
            <v>58.546433378000003</v>
          </cell>
          <cell r="AU636">
            <v>3.4535666217999998</v>
          </cell>
          <cell r="AV636">
            <v>11.927122410999999</v>
          </cell>
          <cell r="AW636">
            <v>4.6198503348999997</v>
          </cell>
          <cell r="AX636">
            <v>20</v>
          </cell>
          <cell r="AY636">
            <v>0.75</v>
          </cell>
          <cell r="AZ636" t="str">
            <v>High</v>
          </cell>
          <cell r="BA636">
            <v>0.75</v>
          </cell>
          <cell r="BB636">
            <v>0.75</v>
          </cell>
          <cell r="BC636">
            <v>1.25</v>
          </cell>
          <cell r="BD636" t="str">
            <v>Better</v>
          </cell>
          <cell r="BF636">
            <v>1.1888206450000001</v>
          </cell>
          <cell r="BH636">
            <v>-0.38627124299999999</v>
          </cell>
          <cell r="BK636">
            <v>1.1888206450000001</v>
          </cell>
          <cell r="BL636">
            <v>-0.38627124299999999</v>
          </cell>
          <cell r="BM636">
            <v>0.75</v>
          </cell>
          <cell r="BN636">
            <v>0.75</v>
          </cell>
          <cell r="BO636">
            <v>58.55</v>
          </cell>
          <cell r="BP636" t="str">
            <v>Better than national by 0.75 Z Score</v>
          </cell>
          <cell r="BQ636" t="str">
            <v>Measure NZ: 58.55</v>
          </cell>
          <cell r="BR636" t="str">
            <v>Quarterly report of quarter APR-JUN2019</v>
          </cell>
          <cell r="BS636" t="str">
            <v>Quarterly report of quarter JUL-SEP2014</v>
          </cell>
          <cell r="BT636" t="str">
            <v>Quarterly report</v>
          </cell>
          <cell r="BU636">
            <v>43708</v>
          </cell>
        </row>
        <row r="637">
          <cell r="A637" t="str">
            <v>FamilyInvolved</v>
          </cell>
          <cell r="B637">
            <v>51</v>
          </cell>
          <cell r="C637">
            <v>43556</v>
          </cell>
          <cell r="D637" t="str">
            <v>Qrt</v>
          </cell>
          <cell r="F637">
            <v>33</v>
          </cell>
          <cell r="G637">
            <v>22</v>
          </cell>
          <cell r="H637">
            <v>66.666666667000001</v>
          </cell>
          <cell r="I637" t="str">
            <v>Percentage of respondents who reported the highest level of inclusiveness of their family/whanau</v>
          </cell>
          <cell r="J637" t="str">
            <v>PTCT</v>
          </cell>
          <cell r="K637" t="str">
            <v>PTSHIP</v>
          </cell>
          <cell r="N637" t="str">
            <v>P</v>
          </cell>
          <cell r="O637" t="str">
            <v>Rate</v>
          </cell>
          <cell r="Q637" t="str">
            <v>Y</v>
          </cell>
          <cell r="R637" t="str">
            <v>Hauora Tairawhiti</v>
          </cell>
          <cell r="S637" t="str">
            <v>Y</v>
          </cell>
          <cell r="T637">
            <v>100</v>
          </cell>
          <cell r="U637" t="str">
            <v>Run</v>
          </cell>
          <cell r="V637">
            <v>0</v>
          </cell>
          <cell r="W637" t="str">
            <v>High</v>
          </cell>
          <cell r="X637">
            <v>58.546433378000003</v>
          </cell>
          <cell r="Y637" t="str">
            <v>LastPeriod</v>
          </cell>
          <cell r="Z637" t="str">
            <v>Better</v>
          </cell>
          <cell r="AA637">
            <v>54.545454544999998</v>
          </cell>
          <cell r="AB637">
            <v>66.666666667000001</v>
          </cell>
          <cell r="AC637">
            <v>41821</v>
          </cell>
          <cell r="AD637">
            <v>43556</v>
          </cell>
          <cell r="AE637" t="str">
            <v>SRV</v>
          </cell>
          <cell r="AF637" t="str">
            <v>patients</v>
          </cell>
          <cell r="AH637">
            <v>342</v>
          </cell>
          <cell r="AJ637">
            <v>0.95105651599999996</v>
          </cell>
          <cell r="AL637">
            <v>-0.30901699399999999</v>
          </cell>
          <cell r="AM637">
            <v>2</v>
          </cell>
          <cell r="AN637" t="str">
            <v>PTCT31</v>
          </cell>
          <cell r="AO637" t="str">
            <v>Contributory partnership</v>
          </cell>
          <cell r="AP637" t="str">
            <v>https://www.hqsc.govt.nz/our-programmes/health-quality-evaluation/projects/patient-experience/adult-inpatient-experience/</v>
          </cell>
          <cell r="AQ637" t="str">
            <v>https://www.hqsc.govt.nz/our-programmes/health-quality-evaluation/projects/patient-experience/</v>
          </cell>
          <cell r="AR637">
            <v>100</v>
          </cell>
          <cell r="AS637" t="str">
            <v>N</v>
          </cell>
          <cell r="AT637">
            <v>58.546433378000003</v>
          </cell>
          <cell r="AU637">
            <v>8.1202332884999997</v>
          </cell>
          <cell r="AV637">
            <v>65.938188659000005</v>
          </cell>
          <cell r="AW637">
            <v>4.6198503348999997</v>
          </cell>
          <cell r="AX637">
            <v>20</v>
          </cell>
          <cell r="AY637">
            <v>1.76</v>
          </cell>
          <cell r="AZ637" t="str">
            <v>High</v>
          </cell>
          <cell r="BA637">
            <v>1.76</v>
          </cell>
          <cell r="BB637">
            <v>1.76</v>
          </cell>
          <cell r="BC637">
            <v>0.62</v>
          </cell>
          <cell r="BD637" t="str">
            <v>Better</v>
          </cell>
          <cell r="BF637">
            <v>0.58965503990000001</v>
          </cell>
          <cell r="BH637">
            <v>-0.19159053600000001</v>
          </cell>
          <cell r="BK637">
            <v>0.58965503990000001</v>
          </cell>
          <cell r="BL637">
            <v>-0.19159053600000001</v>
          </cell>
          <cell r="BM637">
            <v>1.76</v>
          </cell>
          <cell r="BN637">
            <v>1.76</v>
          </cell>
          <cell r="BO637">
            <v>58.55</v>
          </cell>
          <cell r="BP637" t="str">
            <v>Better than national by 1.76 Z Score</v>
          </cell>
          <cell r="BQ637" t="str">
            <v>Measure NZ: 58.55</v>
          </cell>
          <cell r="BR637" t="str">
            <v>Quarterly report of quarter APR-JUN2019</v>
          </cell>
          <cell r="BS637" t="str">
            <v>Quarterly report of quarter JUL-SEP2014</v>
          </cell>
          <cell r="BT637" t="str">
            <v>Quarterly report</v>
          </cell>
          <cell r="BU637">
            <v>43708</v>
          </cell>
        </row>
        <row r="638">
          <cell r="A638" t="str">
            <v>FamilyInvolved</v>
          </cell>
          <cell r="B638">
            <v>61</v>
          </cell>
          <cell r="C638">
            <v>43556</v>
          </cell>
          <cell r="D638" t="str">
            <v>Qrt</v>
          </cell>
          <cell r="F638">
            <v>48</v>
          </cell>
          <cell r="G638">
            <v>26</v>
          </cell>
          <cell r="H638">
            <v>54.166666667000001</v>
          </cell>
          <cell r="I638" t="str">
            <v>Percentage of respondents who reported the highest level of inclusiveness of their family/whanau</v>
          </cell>
          <cell r="J638" t="str">
            <v>PTCT</v>
          </cell>
          <cell r="K638" t="str">
            <v>PTSHIP</v>
          </cell>
          <cell r="N638" t="str">
            <v>P</v>
          </cell>
          <cell r="O638" t="str">
            <v>Rate</v>
          </cell>
          <cell r="Q638" t="str">
            <v>Y</v>
          </cell>
          <cell r="R638" t="str">
            <v>Hawke’s Bay DHB</v>
          </cell>
          <cell r="S638" t="str">
            <v>Y</v>
          </cell>
          <cell r="T638">
            <v>100</v>
          </cell>
          <cell r="U638" t="str">
            <v>Run</v>
          </cell>
          <cell r="V638">
            <v>0</v>
          </cell>
          <cell r="W638" t="str">
            <v>High</v>
          </cell>
          <cell r="X638">
            <v>58.546433378000003</v>
          </cell>
          <cell r="Y638" t="str">
            <v>LastPeriod</v>
          </cell>
          <cell r="Z638" t="str">
            <v>Worse</v>
          </cell>
          <cell r="AA638">
            <v>60.714285713999999</v>
          </cell>
          <cell r="AB638">
            <v>54.166666667000001</v>
          </cell>
          <cell r="AC638">
            <v>41821</v>
          </cell>
          <cell r="AD638">
            <v>43556</v>
          </cell>
          <cell r="AE638" t="str">
            <v>SRV</v>
          </cell>
          <cell r="AF638" t="str">
            <v>patients</v>
          </cell>
          <cell r="AH638">
            <v>342</v>
          </cell>
          <cell r="AJ638">
            <v>0.95105651599999996</v>
          </cell>
          <cell r="AL638">
            <v>-0.30901699399999999</v>
          </cell>
          <cell r="AM638">
            <v>2</v>
          </cell>
          <cell r="AN638" t="str">
            <v>PTCT31</v>
          </cell>
          <cell r="AO638" t="str">
            <v>Contributory partnership</v>
          </cell>
          <cell r="AP638" t="str">
            <v>https://www.hqsc.govt.nz/our-programmes/health-quality-evaluation/projects/patient-experience/adult-inpatient-experience/</v>
          </cell>
          <cell r="AQ638" t="str">
            <v>https://www.hqsc.govt.nz/our-programmes/health-quality-evaluation/projects/patient-experience/</v>
          </cell>
          <cell r="AR638">
            <v>100</v>
          </cell>
          <cell r="AS638" t="str">
            <v>N</v>
          </cell>
          <cell r="AT638">
            <v>58.546433378000003</v>
          </cell>
          <cell r="AU638">
            <v>-4.3797667120000003</v>
          </cell>
          <cell r="AV638">
            <v>19.182356447</v>
          </cell>
          <cell r="AW638">
            <v>4.6198503348999997</v>
          </cell>
          <cell r="AX638">
            <v>20</v>
          </cell>
          <cell r="AY638">
            <v>-0.95</v>
          </cell>
          <cell r="AZ638" t="str">
            <v>High</v>
          </cell>
          <cell r="BA638">
            <v>-0.95</v>
          </cell>
          <cell r="BB638">
            <v>-0.95</v>
          </cell>
          <cell r="BC638">
            <v>2.95</v>
          </cell>
          <cell r="BD638" t="str">
            <v>Worse</v>
          </cell>
          <cell r="BF638">
            <v>2.8056167221999999</v>
          </cell>
          <cell r="BH638">
            <v>-0.91160013200000001</v>
          </cell>
          <cell r="BK638">
            <v>2.8056167221999999</v>
          </cell>
          <cell r="BL638">
            <v>-0.91160013200000001</v>
          </cell>
          <cell r="BM638">
            <v>0.95</v>
          </cell>
          <cell r="BN638">
            <v>0.95</v>
          </cell>
          <cell r="BO638">
            <v>58.55</v>
          </cell>
          <cell r="BP638" t="str">
            <v>Worse than national by 0.95 Z Score</v>
          </cell>
          <cell r="BQ638" t="str">
            <v>Measure NZ: 58.55</v>
          </cell>
          <cell r="BR638" t="str">
            <v>Quarterly report of quarter APR-JUN2019</v>
          </cell>
          <cell r="BS638" t="str">
            <v>Quarterly report of quarter JUL-SEP2014</v>
          </cell>
          <cell r="BT638" t="str">
            <v>Quarterly report</v>
          </cell>
          <cell r="BU638">
            <v>43708</v>
          </cell>
        </row>
        <row r="639">
          <cell r="A639" t="str">
            <v>FamilyInvolved</v>
          </cell>
          <cell r="B639">
            <v>92</v>
          </cell>
          <cell r="C639">
            <v>43556</v>
          </cell>
          <cell r="D639" t="str">
            <v>Qrt</v>
          </cell>
          <cell r="F639">
            <v>85</v>
          </cell>
          <cell r="G639">
            <v>48</v>
          </cell>
          <cell r="H639">
            <v>56.470588235000001</v>
          </cell>
          <cell r="I639" t="str">
            <v>Percentage of respondents who reported the highest level of inclusiveness of their family/whanau</v>
          </cell>
          <cell r="J639" t="str">
            <v>PTCT</v>
          </cell>
          <cell r="K639" t="str">
            <v>PTSHIP</v>
          </cell>
          <cell r="N639" t="str">
            <v>P</v>
          </cell>
          <cell r="O639" t="str">
            <v>Rate</v>
          </cell>
          <cell r="Q639" t="str">
            <v>Y</v>
          </cell>
          <cell r="R639" t="str">
            <v>Hutt Valley DHB</v>
          </cell>
          <cell r="S639" t="str">
            <v>Y</v>
          </cell>
          <cell r="T639">
            <v>100</v>
          </cell>
          <cell r="U639" t="str">
            <v>Run</v>
          </cell>
          <cell r="V639">
            <v>0</v>
          </cell>
          <cell r="W639" t="str">
            <v>High</v>
          </cell>
          <cell r="X639">
            <v>58.546433378000003</v>
          </cell>
          <cell r="Y639" t="str">
            <v>LastPeriod</v>
          </cell>
          <cell r="Z639" t="str">
            <v>Worse</v>
          </cell>
          <cell r="AA639">
            <v>60.240963854999997</v>
          </cell>
          <cell r="AB639">
            <v>56.470588235000001</v>
          </cell>
          <cell r="AC639">
            <v>41821</v>
          </cell>
          <cell r="AD639">
            <v>43556</v>
          </cell>
          <cell r="AE639" t="str">
            <v>SRV</v>
          </cell>
          <cell r="AF639" t="str">
            <v>patients</v>
          </cell>
          <cell r="AH639">
            <v>342</v>
          </cell>
          <cell r="AJ639">
            <v>0.95105651599999996</v>
          </cell>
          <cell r="AL639">
            <v>-0.30901699399999999</v>
          </cell>
          <cell r="AM639">
            <v>2</v>
          </cell>
          <cell r="AN639" t="str">
            <v>PTCT31</v>
          </cell>
          <cell r="AO639" t="str">
            <v>Contributory partnership</v>
          </cell>
          <cell r="AP639" t="str">
            <v>https://www.hqsc.govt.nz/our-programmes/health-quality-evaluation/projects/patient-experience/adult-inpatient-experience/</v>
          </cell>
          <cell r="AQ639" t="str">
            <v>https://www.hqsc.govt.nz/our-programmes/health-quality-evaluation/projects/patient-experience/</v>
          </cell>
          <cell r="AR639">
            <v>100</v>
          </cell>
          <cell r="AS639" t="str">
            <v>N</v>
          </cell>
          <cell r="AT639">
            <v>58.546433378000003</v>
          </cell>
          <cell r="AU639">
            <v>-2.075845143</v>
          </cell>
          <cell r="AV639">
            <v>4.3091330573000004</v>
          </cell>
          <cell r="AW639">
            <v>4.6198503348999997</v>
          </cell>
          <cell r="AX639">
            <v>20</v>
          </cell>
          <cell r="AY639">
            <v>-0.45</v>
          </cell>
          <cell r="AZ639" t="str">
            <v>High</v>
          </cell>
          <cell r="BA639">
            <v>-0.45</v>
          </cell>
          <cell r="BB639">
            <v>-0.45</v>
          </cell>
          <cell r="BC639">
            <v>2.4500000000000002</v>
          </cell>
          <cell r="BD639" t="str">
            <v>Worse</v>
          </cell>
          <cell r="BF639">
            <v>2.3300884642000002</v>
          </cell>
          <cell r="BH639">
            <v>-0.75709163499999999</v>
          </cell>
          <cell r="BK639">
            <v>2.3300884642000002</v>
          </cell>
          <cell r="BL639">
            <v>-0.75709163499999999</v>
          </cell>
          <cell r="BM639">
            <v>0.45</v>
          </cell>
          <cell r="BN639">
            <v>0.45</v>
          </cell>
          <cell r="BO639">
            <v>58.55</v>
          </cell>
          <cell r="BP639" t="str">
            <v>Worse than national by 0.45 Z Score</v>
          </cell>
          <cell r="BQ639" t="str">
            <v>Measure NZ: 58.55</v>
          </cell>
          <cell r="BR639" t="str">
            <v>Quarterly report of quarter APR-JUN2019</v>
          </cell>
          <cell r="BS639" t="str">
            <v>Quarterly report of quarter JUL-SEP2014</v>
          </cell>
          <cell r="BT639" t="str">
            <v>Quarterly report</v>
          </cell>
          <cell r="BU639">
            <v>43708</v>
          </cell>
        </row>
        <row r="640">
          <cell r="A640" t="str">
            <v>FamilyInvolved</v>
          </cell>
          <cell r="B640">
            <v>42</v>
          </cell>
          <cell r="C640">
            <v>43556</v>
          </cell>
          <cell r="D640" t="str">
            <v>Qrt</v>
          </cell>
          <cell r="F640">
            <v>55</v>
          </cell>
          <cell r="G640">
            <v>35</v>
          </cell>
          <cell r="H640">
            <v>63.636363635999999</v>
          </cell>
          <cell r="I640" t="str">
            <v>Percentage of respondents who reported the highest level of inclusiveness of their family/whanau</v>
          </cell>
          <cell r="J640" t="str">
            <v>PTCT</v>
          </cell>
          <cell r="K640" t="str">
            <v>PTSHIP</v>
          </cell>
          <cell r="N640" t="str">
            <v>P</v>
          </cell>
          <cell r="O640" t="str">
            <v>Rate</v>
          </cell>
          <cell r="Q640" t="str">
            <v>Y</v>
          </cell>
          <cell r="R640" t="str">
            <v>Lakes DHB</v>
          </cell>
          <cell r="S640" t="str">
            <v>Y</v>
          </cell>
          <cell r="T640">
            <v>100</v>
          </cell>
          <cell r="U640" t="str">
            <v>Run</v>
          </cell>
          <cell r="V640">
            <v>0</v>
          </cell>
          <cell r="W640" t="str">
            <v>High</v>
          </cell>
          <cell r="X640">
            <v>58.546433378000003</v>
          </cell>
          <cell r="Y640" t="str">
            <v>LastPeriod</v>
          </cell>
          <cell r="Z640" t="str">
            <v>Better</v>
          </cell>
          <cell r="AA640">
            <v>58.095238094999999</v>
          </cell>
          <cell r="AB640">
            <v>63.636363635999999</v>
          </cell>
          <cell r="AC640">
            <v>41821</v>
          </cell>
          <cell r="AD640">
            <v>43556</v>
          </cell>
          <cell r="AE640" t="str">
            <v>SRV</v>
          </cell>
          <cell r="AF640" t="str">
            <v>patients</v>
          </cell>
          <cell r="AH640">
            <v>342</v>
          </cell>
          <cell r="AJ640">
            <v>0.95105651599999996</v>
          </cell>
          <cell r="AL640">
            <v>-0.30901699399999999</v>
          </cell>
          <cell r="AM640">
            <v>2</v>
          </cell>
          <cell r="AN640" t="str">
            <v>PTCT31</v>
          </cell>
          <cell r="AO640" t="str">
            <v>Contributory partnership</v>
          </cell>
          <cell r="AP640" t="str">
            <v>https://www.hqsc.govt.nz/our-programmes/health-quality-evaluation/projects/patient-experience/adult-inpatient-experience/</v>
          </cell>
          <cell r="AQ640" t="str">
            <v>https://www.hqsc.govt.nz/our-programmes/health-quality-evaluation/projects/patient-experience/</v>
          </cell>
          <cell r="AR640">
            <v>100</v>
          </cell>
          <cell r="AS640" t="str">
            <v>N</v>
          </cell>
          <cell r="AT640">
            <v>58.546433378000003</v>
          </cell>
          <cell r="AU640">
            <v>5.0899302581999999</v>
          </cell>
          <cell r="AV640">
            <v>25.907390032999999</v>
          </cell>
          <cell r="AW640">
            <v>4.6198503348999997</v>
          </cell>
          <cell r="AX640">
            <v>20</v>
          </cell>
          <cell r="AY640">
            <v>1.1000000000000001</v>
          </cell>
          <cell r="AZ640" t="str">
            <v>High</v>
          </cell>
          <cell r="BA640">
            <v>1.1000000000000001</v>
          </cell>
          <cell r="BB640">
            <v>1.1000000000000001</v>
          </cell>
          <cell r="BC640">
            <v>0.95</v>
          </cell>
          <cell r="BD640" t="str">
            <v>Better</v>
          </cell>
          <cell r="BF640">
            <v>0.90350369019999999</v>
          </cell>
          <cell r="BH640">
            <v>-0.29356614399999997</v>
          </cell>
          <cell r="BK640">
            <v>0.90350369019999999</v>
          </cell>
          <cell r="BL640">
            <v>-0.29356614399999997</v>
          </cell>
          <cell r="BM640">
            <v>1.1000000000000001</v>
          </cell>
          <cell r="BN640">
            <v>1.1000000000000001</v>
          </cell>
          <cell r="BO640">
            <v>58.55</v>
          </cell>
          <cell r="BP640" t="str">
            <v>Better than national by 1.10 Z Score</v>
          </cell>
          <cell r="BQ640" t="str">
            <v>Measure NZ: 58.55</v>
          </cell>
          <cell r="BR640" t="str">
            <v>Quarterly report of quarter APR-JUN2019</v>
          </cell>
          <cell r="BS640" t="str">
            <v>Quarterly report of quarter JUL-SEP2014</v>
          </cell>
          <cell r="BT640" t="str">
            <v>Quarterly report</v>
          </cell>
          <cell r="BU640">
            <v>43708</v>
          </cell>
        </row>
        <row r="641">
          <cell r="A641" t="str">
            <v>FamilyInvolved</v>
          </cell>
          <cell r="B641">
            <v>81</v>
          </cell>
          <cell r="C641">
            <v>43556</v>
          </cell>
          <cell r="D641" t="str">
            <v>Qrt</v>
          </cell>
          <cell r="F641">
            <v>113</v>
          </cell>
          <cell r="G641">
            <v>76</v>
          </cell>
          <cell r="H641">
            <v>67.256637167999997</v>
          </cell>
          <cell r="I641" t="str">
            <v>Percentage of respondents who reported the highest level of inclusiveness of their family/whanau</v>
          </cell>
          <cell r="J641" t="str">
            <v>PTCT</v>
          </cell>
          <cell r="K641" t="str">
            <v>PTSHIP</v>
          </cell>
          <cell r="N641" t="str">
            <v>P</v>
          </cell>
          <cell r="O641" t="str">
            <v>Rate</v>
          </cell>
          <cell r="Q641" t="str">
            <v>Y</v>
          </cell>
          <cell r="R641" t="str">
            <v>MidCentral DHB</v>
          </cell>
          <cell r="S641" t="str">
            <v>Y</v>
          </cell>
          <cell r="T641">
            <v>100</v>
          </cell>
          <cell r="U641" t="str">
            <v>Run</v>
          </cell>
          <cell r="V641">
            <v>0</v>
          </cell>
          <cell r="W641" t="str">
            <v>High</v>
          </cell>
          <cell r="X641">
            <v>58.546433378000003</v>
          </cell>
          <cell r="Y641" t="str">
            <v>LastPeriod</v>
          </cell>
          <cell r="Z641" t="str">
            <v>Better</v>
          </cell>
          <cell r="AA641">
            <v>60.130718954000002</v>
          </cell>
          <cell r="AB641">
            <v>67.256637167999997</v>
          </cell>
          <cell r="AC641">
            <v>41821</v>
          </cell>
          <cell r="AD641">
            <v>43556</v>
          </cell>
          <cell r="AE641" t="str">
            <v>SRV</v>
          </cell>
          <cell r="AF641" t="str">
            <v>patients</v>
          </cell>
          <cell r="AH641">
            <v>342</v>
          </cell>
          <cell r="AJ641">
            <v>0.95105651599999996</v>
          </cell>
          <cell r="AL641">
            <v>-0.30901699399999999</v>
          </cell>
          <cell r="AM641">
            <v>2</v>
          </cell>
          <cell r="AN641" t="str">
            <v>PTCT31</v>
          </cell>
          <cell r="AO641" t="str">
            <v>Contributory partnership</v>
          </cell>
          <cell r="AP641" t="str">
            <v>https://www.hqsc.govt.nz/our-programmes/health-quality-evaluation/projects/patient-experience/adult-inpatient-experience/</v>
          </cell>
          <cell r="AQ641" t="str">
            <v>https://www.hqsc.govt.nz/our-programmes/health-quality-evaluation/projects/patient-experience/</v>
          </cell>
          <cell r="AR641">
            <v>100</v>
          </cell>
          <cell r="AS641" t="str">
            <v>N</v>
          </cell>
          <cell r="AT641">
            <v>58.546433378000003</v>
          </cell>
          <cell r="AU641">
            <v>8.7102037898999995</v>
          </cell>
          <cell r="AV641">
            <v>75.867650061999996</v>
          </cell>
          <cell r="AW641">
            <v>4.6198503348999997</v>
          </cell>
          <cell r="AX641">
            <v>20</v>
          </cell>
          <cell r="AY641">
            <v>1.89</v>
          </cell>
          <cell r="AZ641" t="str">
            <v>High</v>
          </cell>
          <cell r="BA641">
            <v>1.89</v>
          </cell>
          <cell r="BB641">
            <v>1.89</v>
          </cell>
          <cell r="BC641">
            <v>0.55500000000000005</v>
          </cell>
          <cell r="BD641" t="str">
            <v>Better</v>
          </cell>
          <cell r="BF641">
            <v>0.52783636639999998</v>
          </cell>
          <cell r="BH641">
            <v>-0.17150443200000001</v>
          </cell>
          <cell r="BK641">
            <v>0.52783636639999998</v>
          </cell>
          <cell r="BL641">
            <v>-0.17150443200000001</v>
          </cell>
          <cell r="BM641">
            <v>1.89</v>
          </cell>
          <cell r="BN641">
            <v>1.89</v>
          </cell>
          <cell r="BO641">
            <v>58.55</v>
          </cell>
          <cell r="BP641" t="str">
            <v>Better than national by 1.89 Z Score</v>
          </cell>
          <cell r="BQ641" t="str">
            <v>Measure NZ: 58.55</v>
          </cell>
          <cell r="BR641" t="str">
            <v>Quarterly report of quarter APR-JUN2019</v>
          </cell>
          <cell r="BS641" t="str">
            <v>Quarterly report of quarter JUL-SEP2014</v>
          </cell>
          <cell r="BT641" t="str">
            <v>Quarterly report</v>
          </cell>
          <cell r="BU641">
            <v>43708</v>
          </cell>
        </row>
        <row r="642">
          <cell r="A642" t="str">
            <v>FamilyInvolved</v>
          </cell>
          <cell r="B642">
            <v>101</v>
          </cell>
          <cell r="C642">
            <v>43556</v>
          </cell>
          <cell r="D642" t="str">
            <v>Qrt</v>
          </cell>
          <cell r="F642">
            <v>95</v>
          </cell>
          <cell r="G642">
            <v>62</v>
          </cell>
          <cell r="H642">
            <v>65.263157895000006</v>
          </cell>
          <cell r="I642" t="str">
            <v>Percentage of respondents who reported the highest level of inclusiveness of their family/whanau</v>
          </cell>
          <cell r="J642" t="str">
            <v>PTCT</v>
          </cell>
          <cell r="K642" t="str">
            <v>PTSHIP</v>
          </cell>
          <cell r="N642" t="str">
            <v>P</v>
          </cell>
          <cell r="O642" t="str">
            <v>Rate</v>
          </cell>
          <cell r="Q642" t="str">
            <v>Y</v>
          </cell>
          <cell r="R642" t="str">
            <v>Nelson Marlborough DHB</v>
          </cell>
          <cell r="S642" t="str">
            <v>Y</v>
          </cell>
          <cell r="T642">
            <v>100</v>
          </cell>
          <cell r="U642" t="str">
            <v>Run</v>
          </cell>
          <cell r="V642">
            <v>0</v>
          </cell>
          <cell r="W642" t="str">
            <v>High</v>
          </cell>
          <cell r="X642">
            <v>58.546433378000003</v>
          </cell>
          <cell r="Y642" t="str">
            <v>LastPeriod</v>
          </cell>
          <cell r="Z642" t="str">
            <v>Better</v>
          </cell>
          <cell r="AA642">
            <v>54.794520548000001</v>
          </cell>
          <cell r="AB642">
            <v>65.263157895000006</v>
          </cell>
          <cell r="AC642">
            <v>41821</v>
          </cell>
          <cell r="AD642">
            <v>43556</v>
          </cell>
          <cell r="AE642" t="str">
            <v>SRV</v>
          </cell>
          <cell r="AF642" t="str">
            <v>patients</v>
          </cell>
          <cell r="AH642">
            <v>342</v>
          </cell>
          <cell r="AJ642">
            <v>0.95105651599999996</v>
          </cell>
          <cell r="AL642">
            <v>-0.30901699399999999</v>
          </cell>
          <cell r="AM642">
            <v>2</v>
          </cell>
          <cell r="AN642" t="str">
            <v>PTCT31</v>
          </cell>
          <cell r="AO642" t="str">
            <v>Contributory partnership</v>
          </cell>
          <cell r="AP642" t="str">
            <v>https://www.hqsc.govt.nz/our-programmes/health-quality-evaluation/projects/patient-experience/adult-inpatient-experience/</v>
          </cell>
          <cell r="AQ642" t="str">
            <v>https://www.hqsc.govt.nz/our-programmes/health-quality-evaluation/projects/patient-experience/</v>
          </cell>
          <cell r="AR642">
            <v>100</v>
          </cell>
          <cell r="AS642" t="str">
            <v>N</v>
          </cell>
          <cell r="AT642">
            <v>58.546433378000003</v>
          </cell>
          <cell r="AU642">
            <v>6.7167245165000002</v>
          </cell>
          <cell r="AV642">
            <v>45.114388231</v>
          </cell>
          <cell r="AW642">
            <v>4.6198503348999997</v>
          </cell>
          <cell r="AX642">
            <v>20</v>
          </cell>
          <cell r="AY642">
            <v>1.45</v>
          </cell>
          <cell r="AZ642" t="str">
            <v>High</v>
          </cell>
          <cell r="BA642">
            <v>1.45</v>
          </cell>
          <cell r="BB642">
            <v>1.45</v>
          </cell>
          <cell r="BC642">
            <v>0.77500000000000002</v>
          </cell>
          <cell r="BD642" t="str">
            <v>Better</v>
          </cell>
          <cell r="BF642">
            <v>0.73706879989999996</v>
          </cell>
          <cell r="BH642">
            <v>-0.23948817</v>
          </cell>
          <cell r="BK642">
            <v>0.73706879989999996</v>
          </cell>
          <cell r="BL642">
            <v>-0.23948817</v>
          </cell>
          <cell r="BM642">
            <v>1.45</v>
          </cell>
          <cell r="BN642">
            <v>1.45</v>
          </cell>
          <cell r="BO642">
            <v>58.55</v>
          </cell>
          <cell r="BP642" t="str">
            <v>Better than national by 1.45 Z Score</v>
          </cell>
          <cell r="BQ642" t="str">
            <v>Measure NZ: 58.55</v>
          </cell>
          <cell r="BR642" t="str">
            <v>Quarterly report of quarter APR-JUN2019</v>
          </cell>
          <cell r="BS642" t="str">
            <v>Quarterly report of quarter JUL-SEP2014</v>
          </cell>
          <cell r="BT642" t="str">
            <v>Quarterly report</v>
          </cell>
          <cell r="BU642">
            <v>43708</v>
          </cell>
        </row>
        <row r="643">
          <cell r="A643" t="str">
            <v>FamilyInvolved</v>
          </cell>
          <cell r="B643">
            <v>200</v>
          </cell>
          <cell r="C643">
            <v>43556</v>
          </cell>
          <cell r="D643" t="str">
            <v>Qrt</v>
          </cell>
          <cell r="F643">
            <v>1486</v>
          </cell>
          <cell r="G643">
            <v>870</v>
          </cell>
          <cell r="H643">
            <v>58.546433378000003</v>
          </cell>
          <cell r="I643" t="str">
            <v>Percentage of respondents who reported the highest level of inclusiveness of their family/whanau</v>
          </cell>
          <cell r="J643" t="str">
            <v>PTCT</v>
          </cell>
          <cell r="K643" t="str">
            <v>PTSHIP</v>
          </cell>
          <cell r="N643" t="str">
            <v>P</v>
          </cell>
          <cell r="O643" t="str">
            <v>Rate</v>
          </cell>
          <cell r="Q643" t="str">
            <v>Y</v>
          </cell>
          <cell r="R643" t="str">
            <v>New Zealand</v>
          </cell>
          <cell r="S643" t="str">
            <v>Y</v>
          </cell>
          <cell r="T643">
            <v>100</v>
          </cell>
          <cell r="U643" t="str">
            <v>Run</v>
          </cell>
          <cell r="V643">
            <v>0</v>
          </cell>
          <cell r="W643" t="str">
            <v>High</v>
          </cell>
          <cell r="X643">
            <v>58.546433378000003</v>
          </cell>
          <cell r="Y643" t="str">
            <v>LastPeriod</v>
          </cell>
          <cell r="Z643" t="str">
            <v>Better</v>
          </cell>
          <cell r="AA643">
            <v>55.383360521999997</v>
          </cell>
          <cell r="AB643">
            <v>58.546433378000003</v>
          </cell>
          <cell r="AC643">
            <v>41821</v>
          </cell>
          <cell r="AD643">
            <v>43556</v>
          </cell>
          <cell r="AE643" t="str">
            <v>SRV</v>
          </cell>
          <cell r="AF643" t="str">
            <v>patients</v>
          </cell>
          <cell r="AH643">
            <v>342</v>
          </cell>
          <cell r="AJ643">
            <v>0.95105651599999996</v>
          </cell>
          <cell r="AL643">
            <v>-0.30901699399999999</v>
          </cell>
          <cell r="AM643">
            <v>2</v>
          </cell>
          <cell r="AN643" t="str">
            <v>PTCT31</v>
          </cell>
          <cell r="AO643" t="str">
            <v>Contributory partnership</v>
          </cell>
          <cell r="AP643" t="str">
            <v>https://www.hqsc.govt.nz/our-programmes/health-quality-evaluation/projects/patient-experience/adult-inpatient-experience/</v>
          </cell>
          <cell r="AQ643" t="str">
            <v>https://www.hqsc.govt.nz/our-programmes/health-quality-evaluation/projects/patient-experience/</v>
          </cell>
          <cell r="AR643">
            <v>100</v>
          </cell>
          <cell r="AS643" t="str">
            <v>N</v>
          </cell>
          <cell r="AT643">
            <v>58.546433378000003</v>
          </cell>
          <cell r="AU643">
            <v>0</v>
          </cell>
          <cell r="AV643">
            <v>0</v>
          </cell>
          <cell r="AW643">
            <v>4.6198503348999997</v>
          </cell>
          <cell r="AX643">
            <v>20</v>
          </cell>
          <cell r="AY643">
            <v>0</v>
          </cell>
          <cell r="AZ643" t="str">
            <v>High</v>
          </cell>
          <cell r="BA643">
            <v>0</v>
          </cell>
          <cell r="BB643">
            <v>0</v>
          </cell>
          <cell r="BC643">
            <v>2</v>
          </cell>
          <cell r="BD643" t="str">
            <v>Same</v>
          </cell>
          <cell r="BF643">
            <v>1.9021130319999999</v>
          </cell>
          <cell r="BH643">
            <v>-0.61803398799999998</v>
          </cell>
          <cell r="BK643">
            <v>1.9021130319999999</v>
          </cell>
          <cell r="BL643">
            <v>-0.61803398799999998</v>
          </cell>
          <cell r="BM643">
            <v>0</v>
          </cell>
          <cell r="BN643">
            <v>0</v>
          </cell>
          <cell r="BO643">
            <v>58.55</v>
          </cell>
          <cell r="BP643" t="str">
            <v>National average</v>
          </cell>
          <cell r="BQ643" t="str">
            <v>Measure NZ: 58.55</v>
          </cell>
          <cell r="BR643" t="str">
            <v>Quarterly report of quarter APR-JUN2019</v>
          </cell>
          <cell r="BS643" t="str">
            <v>Quarterly report of quarter JUL-SEP2014</v>
          </cell>
          <cell r="BT643" t="str">
            <v>Quarterly report</v>
          </cell>
          <cell r="BU643">
            <v>43708</v>
          </cell>
        </row>
        <row r="644">
          <cell r="A644" t="str">
            <v>FamilyInvolved</v>
          </cell>
          <cell r="B644">
            <v>11</v>
          </cell>
          <cell r="C644">
            <v>43556</v>
          </cell>
          <cell r="D644" t="str">
            <v>Qrt</v>
          </cell>
          <cell r="F644">
            <v>59</v>
          </cell>
          <cell r="G644">
            <v>35</v>
          </cell>
          <cell r="H644">
            <v>59.322033898000001</v>
          </cell>
          <cell r="I644" t="str">
            <v>Percentage of respondents who reported the highest level of inclusiveness of their family/whanau</v>
          </cell>
          <cell r="J644" t="str">
            <v>PTCT</v>
          </cell>
          <cell r="K644" t="str">
            <v>PTSHIP</v>
          </cell>
          <cell r="N644" t="str">
            <v>P</v>
          </cell>
          <cell r="O644" t="str">
            <v>Rate</v>
          </cell>
          <cell r="Q644" t="str">
            <v>Y</v>
          </cell>
          <cell r="R644" t="str">
            <v>Northland DHB</v>
          </cell>
          <cell r="S644" t="str">
            <v>Y</v>
          </cell>
          <cell r="T644">
            <v>100</v>
          </cell>
          <cell r="U644" t="str">
            <v>Run</v>
          </cell>
          <cell r="V644">
            <v>0</v>
          </cell>
          <cell r="W644" t="str">
            <v>High</v>
          </cell>
          <cell r="X644">
            <v>58.546433378000003</v>
          </cell>
          <cell r="Y644" t="str">
            <v>LastPeriod</v>
          </cell>
          <cell r="Z644" t="str">
            <v>Better</v>
          </cell>
          <cell r="AA644">
            <v>58.333333332999999</v>
          </cell>
          <cell r="AB644">
            <v>59.322033898000001</v>
          </cell>
          <cell r="AC644">
            <v>41821</v>
          </cell>
          <cell r="AD644">
            <v>43556</v>
          </cell>
          <cell r="AE644" t="str">
            <v>SRV</v>
          </cell>
          <cell r="AF644" t="str">
            <v>patients</v>
          </cell>
          <cell r="AH644">
            <v>342</v>
          </cell>
          <cell r="AJ644">
            <v>0.95105651599999996</v>
          </cell>
          <cell r="AL644">
            <v>-0.30901699399999999</v>
          </cell>
          <cell r="AM644">
            <v>2</v>
          </cell>
          <cell r="AN644" t="str">
            <v>PTCT31</v>
          </cell>
          <cell r="AO644" t="str">
            <v>Contributory partnership</v>
          </cell>
          <cell r="AP644" t="str">
            <v>https://www.hqsc.govt.nz/our-programmes/health-quality-evaluation/projects/patient-experience/adult-inpatient-experience/</v>
          </cell>
          <cell r="AQ644" t="str">
            <v>https://www.hqsc.govt.nz/our-programmes/health-quality-evaluation/projects/patient-experience/</v>
          </cell>
          <cell r="AR644">
            <v>100</v>
          </cell>
          <cell r="AS644" t="str">
            <v>N</v>
          </cell>
          <cell r="AT644">
            <v>58.546433378000003</v>
          </cell>
          <cell r="AU644">
            <v>0.77560052010000002</v>
          </cell>
          <cell r="AV644">
            <v>0.60155616680000001</v>
          </cell>
          <cell r="AW644">
            <v>4.6198503348999997</v>
          </cell>
          <cell r="AX644">
            <v>20</v>
          </cell>
          <cell r="AY644">
            <v>0.17</v>
          </cell>
          <cell r="AZ644" t="str">
            <v>High</v>
          </cell>
          <cell r="BA644">
            <v>0.17</v>
          </cell>
          <cell r="BB644">
            <v>0.17</v>
          </cell>
          <cell r="BC644">
            <v>1.83</v>
          </cell>
          <cell r="BD644" t="str">
            <v>Better</v>
          </cell>
          <cell r="BF644">
            <v>1.7404334242999999</v>
          </cell>
          <cell r="BH644">
            <v>-0.56550109900000001</v>
          </cell>
          <cell r="BK644">
            <v>1.7404334242999999</v>
          </cell>
          <cell r="BL644">
            <v>-0.56550109900000001</v>
          </cell>
          <cell r="BM644">
            <v>0.17</v>
          </cell>
          <cell r="BN644">
            <v>0.17</v>
          </cell>
          <cell r="BO644">
            <v>58.55</v>
          </cell>
          <cell r="BP644" t="str">
            <v>Better than national by 0.17 Z Score</v>
          </cell>
          <cell r="BQ644" t="str">
            <v>Measure NZ: 58.55</v>
          </cell>
          <cell r="BR644" t="str">
            <v>Quarterly report of quarter APR-JUN2019</v>
          </cell>
          <cell r="BS644" t="str">
            <v>Quarterly report of quarter JUL-SEP2014</v>
          </cell>
          <cell r="BT644" t="str">
            <v>Quarterly report</v>
          </cell>
          <cell r="BU644">
            <v>43708</v>
          </cell>
        </row>
        <row r="645">
          <cell r="A645" t="str">
            <v>FamilyInvolved</v>
          </cell>
          <cell r="B645">
            <v>123</v>
          </cell>
          <cell r="C645">
            <v>43556</v>
          </cell>
          <cell r="D645" t="str">
            <v>Qrt</v>
          </cell>
          <cell r="F645">
            <v>52</v>
          </cell>
          <cell r="G645">
            <v>28</v>
          </cell>
          <cell r="H645">
            <v>53.846153846</v>
          </cell>
          <cell r="I645" t="str">
            <v>Percentage of respondents who reported the highest level of inclusiveness of their family/whanau</v>
          </cell>
          <cell r="J645" t="str">
            <v>PTCT</v>
          </cell>
          <cell r="K645" t="str">
            <v>PTSHIP</v>
          </cell>
          <cell r="N645" t="str">
            <v>P</v>
          </cell>
          <cell r="O645" t="str">
            <v>Rate</v>
          </cell>
          <cell r="Q645" t="str">
            <v>Y</v>
          </cell>
          <cell r="R645" t="str">
            <v>South Canterbury DHB</v>
          </cell>
          <cell r="S645" t="str">
            <v>Y</v>
          </cell>
          <cell r="T645">
            <v>100</v>
          </cell>
          <cell r="U645" t="str">
            <v>Run</v>
          </cell>
          <cell r="V645">
            <v>0</v>
          </cell>
          <cell r="W645" t="str">
            <v>High</v>
          </cell>
          <cell r="X645">
            <v>58.546433378000003</v>
          </cell>
          <cell r="Y645" t="str">
            <v>LastPeriod</v>
          </cell>
          <cell r="Z645" t="str">
            <v>Better</v>
          </cell>
          <cell r="AA645">
            <v>52.631578947000001</v>
          </cell>
          <cell r="AB645">
            <v>53.846153846</v>
          </cell>
          <cell r="AC645">
            <v>41821</v>
          </cell>
          <cell r="AD645">
            <v>43556</v>
          </cell>
          <cell r="AE645" t="str">
            <v>SRV</v>
          </cell>
          <cell r="AF645" t="str">
            <v>patients</v>
          </cell>
          <cell r="AH645">
            <v>342</v>
          </cell>
          <cell r="AJ645">
            <v>0.95105651599999996</v>
          </cell>
          <cell r="AL645">
            <v>-0.30901699399999999</v>
          </cell>
          <cell r="AM645">
            <v>2</v>
          </cell>
          <cell r="AN645" t="str">
            <v>PTCT31</v>
          </cell>
          <cell r="AO645" t="str">
            <v>Contributory partnership</v>
          </cell>
          <cell r="AP645" t="str">
            <v>https://www.hqsc.govt.nz/our-programmes/health-quality-evaluation/projects/patient-experience/adult-inpatient-experience/</v>
          </cell>
          <cell r="AQ645" t="str">
            <v>https://www.hqsc.govt.nz/our-programmes/health-quality-evaluation/projects/patient-experience/</v>
          </cell>
          <cell r="AR645">
            <v>100</v>
          </cell>
          <cell r="AS645" t="str">
            <v>N</v>
          </cell>
          <cell r="AT645">
            <v>58.546433378000003</v>
          </cell>
          <cell r="AU645">
            <v>-4.7002795319999997</v>
          </cell>
          <cell r="AV645">
            <v>22.092627679</v>
          </cell>
          <cell r="AW645">
            <v>4.6198503348999997</v>
          </cell>
          <cell r="AX645">
            <v>20</v>
          </cell>
          <cell r="AY645">
            <v>-1.02</v>
          </cell>
          <cell r="AZ645" t="str">
            <v>High</v>
          </cell>
          <cell r="BA645">
            <v>-1.02</v>
          </cell>
          <cell r="BB645">
            <v>-1.02</v>
          </cell>
          <cell r="BC645">
            <v>3.01</v>
          </cell>
          <cell r="BD645" t="str">
            <v>Worse</v>
          </cell>
          <cell r="BF645">
            <v>2.8626801132000002</v>
          </cell>
          <cell r="BH645">
            <v>-0.93014115200000003</v>
          </cell>
          <cell r="BK645">
            <v>2.8626801132000002</v>
          </cell>
          <cell r="BL645">
            <v>-0.93014115200000003</v>
          </cell>
          <cell r="BM645">
            <v>1.02</v>
          </cell>
          <cell r="BN645">
            <v>1.02</v>
          </cell>
          <cell r="BO645">
            <v>58.55</v>
          </cell>
          <cell r="BP645" t="str">
            <v>Worse than national by 1.02 Z Score</v>
          </cell>
          <cell r="BQ645" t="str">
            <v>Measure NZ: 58.55</v>
          </cell>
          <cell r="BR645" t="str">
            <v>Quarterly report of quarter APR-JUN2019</v>
          </cell>
          <cell r="BS645" t="str">
            <v>Quarterly report of quarter JUL-SEP2014</v>
          </cell>
          <cell r="BT645" t="str">
            <v>Quarterly report</v>
          </cell>
          <cell r="BU645">
            <v>43708</v>
          </cell>
        </row>
        <row r="646">
          <cell r="A646" t="str">
            <v>FamilyInvolved</v>
          </cell>
          <cell r="B646">
            <v>160</v>
          </cell>
          <cell r="C646">
            <v>43556</v>
          </cell>
          <cell r="D646" t="str">
            <v>Qrt</v>
          </cell>
          <cell r="F646">
            <v>85</v>
          </cell>
          <cell r="G646">
            <v>51</v>
          </cell>
          <cell r="H646">
            <v>60</v>
          </cell>
          <cell r="I646" t="str">
            <v>Percentage of respondents who reported the highest level of inclusiveness of their family/whanau</v>
          </cell>
          <cell r="J646" t="str">
            <v>PTCT</v>
          </cell>
          <cell r="K646" t="str">
            <v>PTSHIP</v>
          </cell>
          <cell r="N646" t="str">
            <v>P</v>
          </cell>
          <cell r="O646" t="str">
            <v>Rate</v>
          </cell>
          <cell r="Q646" t="str">
            <v>Y</v>
          </cell>
          <cell r="R646" t="str">
            <v>Southern DHB</v>
          </cell>
          <cell r="S646" t="str">
            <v>Y</v>
          </cell>
          <cell r="T646">
            <v>100</v>
          </cell>
          <cell r="U646" t="str">
            <v>Run</v>
          </cell>
          <cell r="V646">
            <v>0</v>
          </cell>
          <cell r="W646" t="str">
            <v>High</v>
          </cell>
          <cell r="X646">
            <v>58.546433378000003</v>
          </cell>
          <cell r="Y646" t="str">
            <v>LastPeriod</v>
          </cell>
          <cell r="Z646" t="str">
            <v>Better</v>
          </cell>
          <cell r="AA646">
            <v>53.846153846</v>
          </cell>
          <cell r="AB646">
            <v>60</v>
          </cell>
          <cell r="AC646">
            <v>41821</v>
          </cell>
          <cell r="AD646">
            <v>43556</v>
          </cell>
          <cell r="AE646" t="str">
            <v>SRV</v>
          </cell>
          <cell r="AF646" t="str">
            <v>patients</v>
          </cell>
          <cell r="AH646">
            <v>342</v>
          </cell>
          <cell r="AJ646">
            <v>0.95105651599999996</v>
          </cell>
          <cell r="AL646">
            <v>-0.30901699399999999</v>
          </cell>
          <cell r="AM646">
            <v>2</v>
          </cell>
          <cell r="AN646" t="str">
            <v>PTCT31</v>
          </cell>
          <cell r="AO646" t="str">
            <v>Contributory partnership</v>
          </cell>
          <cell r="AP646" t="str">
            <v>https://www.hqsc.govt.nz/our-programmes/health-quality-evaluation/projects/patient-experience/adult-inpatient-experience/</v>
          </cell>
          <cell r="AQ646" t="str">
            <v>https://www.hqsc.govt.nz/our-programmes/health-quality-evaluation/projects/patient-experience/</v>
          </cell>
          <cell r="AR646">
            <v>100</v>
          </cell>
          <cell r="AS646" t="str">
            <v>N</v>
          </cell>
          <cell r="AT646">
            <v>58.546433378000003</v>
          </cell>
          <cell r="AU646">
            <v>1.4535666218000001</v>
          </cell>
          <cell r="AV646">
            <v>2.1128559240000002</v>
          </cell>
          <cell r="AW646">
            <v>4.6198503348999997</v>
          </cell>
          <cell r="AX646">
            <v>20</v>
          </cell>
          <cell r="AY646">
            <v>0.31</v>
          </cell>
          <cell r="AZ646" t="str">
            <v>High</v>
          </cell>
          <cell r="BA646">
            <v>0.31</v>
          </cell>
          <cell r="BB646">
            <v>0.31</v>
          </cell>
          <cell r="BC646">
            <v>1.69</v>
          </cell>
          <cell r="BD646" t="str">
            <v>Better</v>
          </cell>
          <cell r="BF646">
            <v>1.607285512</v>
          </cell>
          <cell r="BH646">
            <v>-0.52223872000000005</v>
          </cell>
          <cell r="BK646">
            <v>1.607285512</v>
          </cell>
          <cell r="BL646">
            <v>-0.52223872000000005</v>
          </cell>
          <cell r="BM646">
            <v>0.31</v>
          </cell>
          <cell r="BN646">
            <v>0.31</v>
          </cell>
          <cell r="BO646">
            <v>58.55</v>
          </cell>
          <cell r="BP646" t="str">
            <v>Better than national by 0.31 Z Score</v>
          </cell>
          <cell r="BQ646" t="str">
            <v>Measure NZ: 58.55</v>
          </cell>
          <cell r="BR646" t="str">
            <v>Quarterly report of quarter APR-JUN2019</v>
          </cell>
          <cell r="BS646" t="str">
            <v>Quarterly report of quarter JUL-SEP2014</v>
          </cell>
          <cell r="BT646" t="str">
            <v>Quarterly report</v>
          </cell>
          <cell r="BU646">
            <v>43708</v>
          </cell>
        </row>
        <row r="647">
          <cell r="A647" t="str">
            <v>FamilyInvolved</v>
          </cell>
          <cell r="B647">
            <v>71</v>
          </cell>
          <cell r="C647">
            <v>43556</v>
          </cell>
          <cell r="D647" t="str">
            <v>Qrt</v>
          </cell>
          <cell r="F647">
            <v>52</v>
          </cell>
          <cell r="G647">
            <v>28</v>
          </cell>
          <cell r="H647">
            <v>53.846153846</v>
          </cell>
          <cell r="I647" t="str">
            <v>Percentage of respondents who reported the highest level of inclusiveness of their family/whanau</v>
          </cell>
          <cell r="J647" t="str">
            <v>PTCT</v>
          </cell>
          <cell r="K647" t="str">
            <v>PTSHIP</v>
          </cell>
          <cell r="N647" t="str">
            <v>P</v>
          </cell>
          <cell r="O647" t="str">
            <v>Rate</v>
          </cell>
          <cell r="Q647" t="str">
            <v>Y</v>
          </cell>
          <cell r="R647" t="str">
            <v>Taranaki DHB</v>
          </cell>
          <cell r="S647" t="str">
            <v>Y</v>
          </cell>
          <cell r="T647">
            <v>100</v>
          </cell>
          <cell r="U647" t="str">
            <v>Run</v>
          </cell>
          <cell r="V647">
            <v>0</v>
          </cell>
          <cell r="W647" t="str">
            <v>High</v>
          </cell>
          <cell r="X647">
            <v>58.546433378000003</v>
          </cell>
          <cell r="Y647" t="str">
            <v>LastPeriod</v>
          </cell>
          <cell r="Z647" t="str">
            <v>Better</v>
          </cell>
          <cell r="AA647">
            <v>51.515151514999999</v>
          </cell>
          <cell r="AB647">
            <v>53.846153846</v>
          </cell>
          <cell r="AC647">
            <v>41821</v>
          </cell>
          <cell r="AD647">
            <v>43556</v>
          </cell>
          <cell r="AE647" t="str">
            <v>SRV</v>
          </cell>
          <cell r="AF647" t="str">
            <v>patients</v>
          </cell>
          <cell r="AH647">
            <v>342</v>
          </cell>
          <cell r="AJ647">
            <v>0.95105651599999996</v>
          </cell>
          <cell r="AL647">
            <v>-0.30901699399999999</v>
          </cell>
          <cell r="AM647">
            <v>2</v>
          </cell>
          <cell r="AN647" t="str">
            <v>PTCT31</v>
          </cell>
          <cell r="AO647" t="str">
            <v>Contributory partnership</v>
          </cell>
          <cell r="AP647" t="str">
            <v>https://www.hqsc.govt.nz/our-programmes/health-quality-evaluation/projects/patient-experience/adult-inpatient-experience/</v>
          </cell>
          <cell r="AQ647" t="str">
            <v>https://www.hqsc.govt.nz/our-programmes/health-quality-evaluation/projects/patient-experience/</v>
          </cell>
          <cell r="AR647">
            <v>100</v>
          </cell>
          <cell r="AS647" t="str">
            <v>N</v>
          </cell>
          <cell r="AT647">
            <v>58.546433378000003</v>
          </cell>
          <cell r="AU647">
            <v>-4.7002795319999997</v>
          </cell>
          <cell r="AV647">
            <v>22.092627679</v>
          </cell>
          <cell r="AW647">
            <v>4.6198503348999997</v>
          </cell>
          <cell r="AX647">
            <v>20</v>
          </cell>
          <cell r="AY647">
            <v>-1.02</v>
          </cell>
          <cell r="AZ647" t="str">
            <v>High</v>
          </cell>
          <cell r="BA647">
            <v>-1.02</v>
          </cell>
          <cell r="BB647">
            <v>-1.02</v>
          </cell>
          <cell r="BC647">
            <v>3.01</v>
          </cell>
          <cell r="BD647" t="str">
            <v>Worse</v>
          </cell>
          <cell r="BF647">
            <v>2.8626801132000002</v>
          </cell>
          <cell r="BH647">
            <v>-0.93014115200000003</v>
          </cell>
          <cell r="BK647">
            <v>2.8626801132000002</v>
          </cell>
          <cell r="BL647">
            <v>-0.93014115200000003</v>
          </cell>
          <cell r="BM647">
            <v>1.02</v>
          </cell>
          <cell r="BN647">
            <v>1.02</v>
          </cell>
          <cell r="BO647">
            <v>58.55</v>
          </cell>
          <cell r="BP647" t="str">
            <v>Worse than national by 1.02 Z Score</v>
          </cell>
          <cell r="BQ647" t="str">
            <v>Measure NZ: 58.55</v>
          </cell>
          <cell r="BR647" t="str">
            <v>Quarterly report of quarter APR-JUN2019</v>
          </cell>
          <cell r="BS647" t="str">
            <v>Quarterly report of quarter JUL-SEP2014</v>
          </cell>
          <cell r="BT647" t="str">
            <v>Quarterly report</v>
          </cell>
          <cell r="BU647">
            <v>43708</v>
          </cell>
        </row>
        <row r="648">
          <cell r="A648" t="str">
            <v>FamilyInvolved</v>
          </cell>
          <cell r="B648">
            <v>31</v>
          </cell>
          <cell r="C648">
            <v>43556</v>
          </cell>
          <cell r="D648" t="str">
            <v>Qrt</v>
          </cell>
          <cell r="F648">
            <v>93</v>
          </cell>
          <cell r="G648">
            <v>52</v>
          </cell>
          <cell r="H648">
            <v>55.913978495000002</v>
          </cell>
          <cell r="I648" t="str">
            <v>Percentage of respondents who reported the highest level of inclusiveness of their family/whanau</v>
          </cell>
          <cell r="J648" t="str">
            <v>PTCT</v>
          </cell>
          <cell r="K648" t="str">
            <v>PTSHIP</v>
          </cell>
          <cell r="N648" t="str">
            <v>P</v>
          </cell>
          <cell r="O648" t="str">
            <v>Rate</v>
          </cell>
          <cell r="Q648" t="str">
            <v>Y</v>
          </cell>
          <cell r="R648" t="str">
            <v>Waikato DHB</v>
          </cell>
          <cell r="S648" t="str">
            <v>Y</v>
          </cell>
          <cell r="T648">
            <v>100</v>
          </cell>
          <cell r="U648" t="str">
            <v>Run</v>
          </cell>
          <cell r="V648">
            <v>0</v>
          </cell>
          <cell r="W648" t="str">
            <v>High</v>
          </cell>
          <cell r="X648">
            <v>58.546433378000003</v>
          </cell>
          <cell r="Y648" t="str">
            <v>LastPeriod</v>
          </cell>
          <cell r="Z648" t="str">
            <v>Better</v>
          </cell>
          <cell r="AA648">
            <v>55.555555556000002</v>
          </cell>
          <cell r="AB648">
            <v>55.913978495000002</v>
          </cell>
          <cell r="AC648">
            <v>41821</v>
          </cell>
          <cell r="AD648">
            <v>43556</v>
          </cell>
          <cell r="AE648" t="str">
            <v>SRV</v>
          </cell>
          <cell r="AF648" t="str">
            <v>patients</v>
          </cell>
          <cell r="AH648">
            <v>342</v>
          </cell>
          <cell r="AJ648">
            <v>0.95105651599999996</v>
          </cell>
          <cell r="AL648">
            <v>-0.30901699399999999</v>
          </cell>
          <cell r="AM648">
            <v>2</v>
          </cell>
          <cell r="AN648" t="str">
            <v>PTCT31</v>
          </cell>
          <cell r="AO648" t="str">
            <v>Contributory partnership</v>
          </cell>
          <cell r="AP648" t="str">
            <v>https://www.hqsc.govt.nz/our-programmes/health-quality-evaluation/projects/patient-experience/adult-inpatient-experience/</v>
          </cell>
          <cell r="AQ648" t="str">
            <v>https://www.hqsc.govt.nz/our-programmes/health-quality-evaluation/projects/patient-experience/</v>
          </cell>
          <cell r="AR648">
            <v>100</v>
          </cell>
          <cell r="AS648" t="str">
            <v>N</v>
          </cell>
          <cell r="AT648">
            <v>58.546433378000003</v>
          </cell>
          <cell r="AU648">
            <v>-2.6324548839999999</v>
          </cell>
          <cell r="AV648">
            <v>6.9298187139999996</v>
          </cell>
          <cell r="AW648">
            <v>4.6198503348999997</v>
          </cell>
          <cell r="AX648">
            <v>20</v>
          </cell>
          <cell r="AY648">
            <v>-0.56999999999999995</v>
          </cell>
          <cell r="AZ648" t="str">
            <v>High</v>
          </cell>
          <cell r="BA648">
            <v>-0.56999999999999995</v>
          </cell>
          <cell r="BB648">
            <v>-0.56999999999999995</v>
          </cell>
          <cell r="BC648">
            <v>2.57</v>
          </cell>
          <cell r="BD648" t="str">
            <v>Worse</v>
          </cell>
          <cell r="BF648">
            <v>2.4442152461000002</v>
          </cell>
          <cell r="BH648">
            <v>-0.79417367500000002</v>
          </cell>
          <cell r="BK648">
            <v>2.4442152461000002</v>
          </cell>
          <cell r="BL648">
            <v>-0.79417367500000002</v>
          </cell>
          <cell r="BM648">
            <v>0.56999999999999995</v>
          </cell>
          <cell r="BN648">
            <v>0.56999999999999995</v>
          </cell>
          <cell r="BO648">
            <v>58.55</v>
          </cell>
          <cell r="BP648" t="str">
            <v>Worse than national by 0.57 Z Score</v>
          </cell>
          <cell r="BQ648" t="str">
            <v>Measure NZ: 58.55</v>
          </cell>
          <cell r="BR648" t="str">
            <v>Quarterly report of quarter APR-JUN2019</v>
          </cell>
          <cell r="BS648" t="str">
            <v>Quarterly report of quarter JUL-SEP2014</v>
          </cell>
          <cell r="BT648" t="str">
            <v>Quarterly report</v>
          </cell>
          <cell r="BU648">
            <v>43708</v>
          </cell>
        </row>
        <row r="649">
          <cell r="A649" t="str">
            <v>FamilyInvolved</v>
          </cell>
          <cell r="B649">
            <v>93</v>
          </cell>
          <cell r="C649">
            <v>43556</v>
          </cell>
          <cell r="D649" t="str">
            <v>Qrt</v>
          </cell>
          <cell r="F649">
            <v>50</v>
          </cell>
          <cell r="G649">
            <v>32</v>
          </cell>
          <cell r="H649">
            <v>64</v>
          </cell>
          <cell r="I649" t="str">
            <v>Percentage of respondents who reported the highest level of inclusiveness of their family/whanau</v>
          </cell>
          <cell r="J649" t="str">
            <v>PTCT</v>
          </cell>
          <cell r="K649" t="str">
            <v>PTSHIP</v>
          </cell>
          <cell r="N649" t="str">
            <v>P</v>
          </cell>
          <cell r="O649" t="str">
            <v>Rate</v>
          </cell>
          <cell r="Q649" t="str">
            <v>Y</v>
          </cell>
          <cell r="R649" t="str">
            <v>Wairarapa DHB</v>
          </cell>
          <cell r="S649" t="str">
            <v>Y</v>
          </cell>
          <cell r="T649">
            <v>100</v>
          </cell>
          <cell r="U649" t="str">
            <v>Run</v>
          </cell>
          <cell r="V649">
            <v>0</v>
          </cell>
          <cell r="W649" t="str">
            <v>High</v>
          </cell>
          <cell r="X649">
            <v>58.546433378000003</v>
          </cell>
          <cell r="Y649" t="str">
            <v>LastPeriod</v>
          </cell>
          <cell r="Z649" t="str">
            <v>Better</v>
          </cell>
          <cell r="AA649">
            <v>52.830188679000003</v>
          </cell>
          <cell r="AB649">
            <v>64</v>
          </cell>
          <cell r="AC649">
            <v>41821</v>
          </cell>
          <cell r="AD649">
            <v>43556</v>
          </cell>
          <cell r="AE649" t="str">
            <v>SRV</v>
          </cell>
          <cell r="AF649" t="str">
            <v>patients</v>
          </cell>
          <cell r="AH649">
            <v>342</v>
          </cell>
          <cell r="AJ649">
            <v>0.95105651599999996</v>
          </cell>
          <cell r="AL649">
            <v>-0.30901699399999999</v>
          </cell>
          <cell r="AM649">
            <v>2</v>
          </cell>
          <cell r="AN649" t="str">
            <v>PTCT31</v>
          </cell>
          <cell r="AO649" t="str">
            <v>Contributory partnership</v>
          </cell>
          <cell r="AP649" t="str">
            <v>https://www.hqsc.govt.nz/our-programmes/health-quality-evaluation/projects/patient-experience/adult-inpatient-experience/</v>
          </cell>
          <cell r="AQ649" t="str">
            <v>https://www.hqsc.govt.nz/our-programmes/health-quality-evaluation/projects/patient-experience/</v>
          </cell>
          <cell r="AR649">
            <v>100</v>
          </cell>
          <cell r="AS649" t="str">
            <v>N</v>
          </cell>
          <cell r="AT649">
            <v>58.546433378000003</v>
          </cell>
          <cell r="AU649">
            <v>5.4535666218000003</v>
          </cell>
          <cell r="AV649">
            <v>29.741388898</v>
          </cell>
          <cell r="AW649">
            <v>4.6198503348999997</v>
          </cell>
          <cell r="AX649">
            <v>20</v>
          </cell>
          <cell r="AY649">
            <v>1.18</v>
          </cell>
          <cell r="AZ649" t="str">
            <v>High</v>
          </cell>
          <cell r="BA649">
            <v>1.18</v>
          </cell>
          <cell r="BB649">
            <v>1.18</v>
          </cell>
          <cell r="BC649">
            <v>0.91</v>
          </cell>
          <cell r="BD649" t="str">
            <v>Better</v>
          </cell>
          <cell r="BF649">
            <v>0.86546142960000005</v>
          </cell>
          <cell r="BH649">
            <v>-0.28120546499999999</v>
          </cell>
          <cell r="BK649">
            <v>0.86546142960000005</v>
          </cell>
          <cell r="BL649">
            <v>-0.28120546499999999</v>
          </cell>
          <cell r="BM649">
            <v>1.18</v>
          </cell>
          <cell r="BN649">
            <v>1.18</v>
          </cell>
          <cell r="BO649">
            <v>58.55</v>
          </cell>
          <cell r="BP649" t="str">
            <v>Better than national by 1.18 Z Score</v>
          </cell>
          <cell r="BQ649" t="str">
            <v>Measure NZ: 58.55</v>
          </cell>
          <cell r="BR649" t="str">
            <v>Quarterly report of quarter APR-JUN2019</v>
          </cell>
          <cell r="BS649" t="str">
            <v>Quarterly report of quarter JUL-SEP2014</v>
          </cell>
          <cell r="BT649" t="str">
            <v>Quarterly report</v>
          </cell>
          <cell r="BU649">
            <v>43708</v>
          </cell>
        </row>
        <row r="650">
          <cell r="A650" t="str">
            <v>FamilyInvolved</v>
          </cell>
          <cell r="B650">
            <v>21</v>
          </cell>
          <cell r="C650">
            <v>43556</v>
          </cell>
          <cell r="D650" t="str">
            <v>Qrt</v>
          </cell>
          <cell r="F650">
            <v>105</v>
          </cell>
          <cell r="G650">
            <v>63</v>
          </cell>
          <cell r="H650">
            <v>60</v>
          </cell>
          <cell r="I650" t="str">
            <v>Percentage of respondents who reported the highest level of inclusiveness of their family/whanau</v>
          </cell>
          <cell r="J650" t="str">
            <v>PTCT</v>
          </cell>
          <cell r="K650" t="str">
            <v>PTSHIP</v>
          </cell>
          <cell r="N650" t="str">
            <v>P</v>
          </cell>
          <cell r="O650" t="str">
            <v>Rate</v>
          </cell>
          <cell r="Q650" t="str">
            <v>Y</v>
          </cell>
          <cell r="R650" t="str">
            <v>Waitemata DHB</v>
          </cell>
          <cell r="S650" t="str">
            <v>Y</v>
          </cell>
          <cell r="T650">
            <v>100</v>
          </cell>
          <cell r="U650" t="str">
            <v>Run</v>
          </cell>
          <cell r="V650">
            <v>0</v>
          </cell>
          <cell r="W650" t="str">
            <v>High</v>
          </cell>
          <cell r="X650">
            <v>58.546433378000003</v>
          </cell>
          <cell r="Y650" t="str">
            <v>LastPeriod</v>
          </cell>
          <cell r="Z650" t="str">
            <v>Better</v>
          </cell>
          <cell r="AA650">
            <v>41.176470588000001</v>
          </cell>
          <cell r="AB650">
            <v>60</v>
          </cell>
          <cell r="AC650">
            <v>41821</v>
          </cell>
          <cell r="AD650">
            <v>43556</v>
          </cell>
          <cell r="AE650" t="str">
            <v>SRV</v>
          </cell>
          <cell r="AF650" t="str">
            <v>patients</v>
          </cell>
          <cell r="AH650">
            <v>342</v>
          </cell>
          <cell r="AJ650">
            <v>0.95105651599999996</v>
          </cell>
          <cell r="AL650">
            <v>-0.30901699399999999</v>
          </cell>
          <cell r="AM650">
            <v>2</v>
          </cell>
          <cell r="AN650" t="str">
            <v>PTCT31</v>
          </cell>
          <cell r="AO650" t="str">
            <v>Contributory partnership</v>
          </cell>
          <cell r="AP650" t="str">
            <v>https://www.hqsc.govt.nz/our-programmes/health-quality-evaluation/projects/patient-experience/adult-inpatient-experience/</v>
          </cell>
          <cell r="AQ650" t="str">
            <v>https://www.hqsc.govt.nz/our-programmes/health-quality-evaluation/projects/patient-experience/</v>
          </cell>
          <cell r="AR650">
            <v>100</v>
          </cell>
          <cell r="AS650" t="str">
            <v>N</v>
          </cell>
          <cell r="AT650">
            <v>58.546433378000003</v>
          </cell>
          <cell r="AU650">
            <v>1.4535666218000001</v>
          </cell>
          <cell r="AV650">
            <v>2.1128559240000002</v>
          </cell>
          <cell r="AW650">
            <v>4.6198503348999997</v>
          </cell>
          <cell r="AX650">
            <v>20</v>
          </cell>
          <cell r="AY650">
            <v>0.31</v>
          </cell>
          <cell r="AZ650" t="str">
            <v>High</v>
          </cell>
          <cell r="BA650">
            <v>0.31</v>
          </cell>
          <cell r="BB650">
            <v>0.31</v>
          </cell>
          <cell r="BC650">
            <v>1.69</v>
          </cell>
          <cell r="BD650" t="str">
            <v>Better</v>
          </cell>
          <cell r="BF650">
            <v>1.607285512</v>
          </cell>
          <cell r="BH650">
            <v>-0.52223872000000005</v>
          </cell>
          <cell r="BK650">
            <v>1.607285512</v>
          </cell>
          <cell r="BL650">
            <v>-0.52223872000000005</v>
          </cell>
          <cell r="BM650">
            <v>0.31</v>
          </cell>
          <cell r="BN650">
            <v>0.31</v>
          </cell>
          <cell r="BO650">
            <v>58.55</v>
          </cell>
          <cell r="BP650" t="str">
            <v>Better than national by 0.31 Z Score</v>
          </cell>
          <cell r="BQ650" t="str">
            <v>Measure NZ: 58.55</v>
          </cell>
          <cell r="BR650" t="str">
            <v>Quarterly report of quarter APR-JUN2019</v>
          </cell>
          <cell r="BS650" t="str">
            <v>Quarterly report of quarter JUL-SEP2014</v>
          </cell>
          <cell r="BT650" t="str">
            <v>Quarterly report</v>
          </cell>
          <cell r="BU650">
            <v>43708</v>
          </cell>
        </row>
        <row r="651">
          <cell r="A651" t="str">
            <v>FamilyInvolved</v>
          </cell>
          <cell r="B651">
            <v>111</v>
          </cell>
          <cell r="C651">
            <v>43556</v>
          </cell>
          <cell r="D651" t="str">
            <v>Qrt</v>
          </cell>
          <cell r="F651">
            <v>38</v>
          </cell>
          <cell r="G651">
            <v>21</v>
          </cell>
          <cell r="H651">
            <v>55.263157894999999</v>
          </cell>
          <cell r="I651" t="str">
            <v>Percentage of respondents who reported the highest level of inclusiveness of their family/whanau</v>
          </cell>
          <cell r="J651" t="str">
            <v>PTCT</v>
          </cell>
          <cell r="K651" t="str">
            <v>PTSHIP</v>
          </cell>
          <cell r="N651" t="str">
            <v>P</v>
          </cell>
          <cell r="O651" t="str">
            <v>Rate</v>
          </cell>
          <cell r="Q651" t="str">
            <v>Y</v>
          </cell>
          <cell r="R651" t="str">
            <v>West Coast DHB</v>
          </cell>
          <cell r="S651" t="str">
            <v>Y</v>
          </cell>
          <cell r="T651">
            <v>100</v>
          </cell>
          <cell r="U651" t="str">
            <v>Run</v>
          </cell>
          <cell r="V651">
            <v>0</v>
          </cell>
          <cell r="W651" t="str">
            <v>High</v>
          </cell>
          <cell r="X651">
            <v>58.546433378000003</v>
          </cell>
          <cell r="Y651" t="str">
            <v>LastPeriod</v>
          </cell>
          <cell r="Z651" t="str">
            <v>Better</v>
          </cell>
          <cell r="AA651">
            <v>50</v>
          </cell>
          <cell r="AB651">
            <v>55.263157894999999</v>
          </cell>
          <cell r="AC651">
            <v>41821</v>
          </cell>
          <cell r="AD651">
            <v>43556</v>
          </cell>
          <cell r="AE651" t="str">
            <v>SRV</v>
          </cell>
          <cell r="AF651" t="str">
            <v>patients</v>
          </cell>
          <cell r="AH651">
            <v>342</v>
          </cell>
          <cell r="AJ651">
            <v>0.95105651599999996</v>
          </cell>
          <cell r="AL651">
            <v>-0.30901699399999999</v>
          </cell>
          <cell r="AM651">
            <v>2</v>
          </cell>
          <cell r="AN651" t="str">
            <v>PTCT31</v>
          </cell>
          <cell r="AO651" t="str">
            <v>Contributory partnership</v>
          </cell>
          <cell r="AP651" t="str">
            <v>https://www.hqsc.govt.nz/our-programmes/health-quality-evaluation/projects/patient-experience/adult-inpatient-experience/</v>
          </cell>
          <cell r="AQ651" t="str">
            <v>https://www.hqsc.govt.nz/our-programmes/health-quality-evaluation/projects/patient-experience/</v>
          </cell>
          <cell r="AR651">
            <v>100</v>
          </cell>
          <cell r="AS651" t="str">
            <v>N</v>
          </cell>
          <cell r="AT651">
            <v>58.546433378000003</v>
          </cell>
          <cell r="AU651">
            <v>-3.2832754830000002</v>
          </cell>
          <cell r="AV651">
            <v>10.7798979</v>
          </cell>
          <cell r="AW651">
            <v>4.6198503348999997</v>
          </cell>
          <cell r="AX651">
            <v>20</v>
          </cell>
          <cell r="AY651">
            <v>-0.71</v>
          </cell>
          <cell r="AZ651" t="str">
            <v>High</v>
          </cell>
          <cell r="BA651">
            <v>-0.71</v>
          </cell>
          <cell r="BB651">
            <v>-0.71</v>
          </cell>
          <cell r="BC651">
            <v>2.71</v>
          </cell>
          <cell r="BD651" t="str">
            <v>Worse</v>
          </cell>
          <cell r="BF651">
            <v>2.5773631583999999</v>
          </cell>
          <cell r="BH651">
            <v>-0.83743605399999999</v>
          </cell>
          <cell r="BK651">
            <v>2.5773631583999999</v>
          </cell>
          <cell r="BL651">
            <v>-0.83743605399999999</v>
          </cell>
          <cell r="BM651">
            <v>0.71</v>
          </cell>
          <cell r="BN651">
            <v>0.71</v>
          </cell>
          <cell r="BO651">
            <v>58.55</v>
          </cell>
          <cell r="BP651" t="str">
            <v>Worse than national by 0.71 Z Score</v>
          </cell>
          <cell r="BQ651" t="str">
            <v>Measure NZ: 58.55</v>
          </cell>
          <cell r="BR651" t="str">
            <v>Quarterly report of quarter APR-JUN2019</v>
          </cell>
          <cell r="BS651" t="str">
            <v>Quarterly report of quarter JUL-SEP2014</v>
          </cell>
          <cell r="BT651" t="str">
            <v>Quarterly report</v>
          </cell>
          <cell r="BU651">
            <v>43708</v>
          </cell>
        </row>
        <row r="652">
          <cell r="A652" t="str">
            <v>FamilyInvolved</v>
          </cell>
          <cell r="B652">
            <v>82</v>
          </cell>
          <cell r="C652">
            <v>43556</v>
          </cell>
          <cell r="D652" t="str">
            <v>Qrt</v>
          </cell>
          <cell r="F652">
            <v>37</v>
          </cell>
          <cell r="G652">
            <v>22</v>
          </cell>
          <cell r="H652">
            <v>59.459459459000001</v>
          </cell>
          <cell r="I652" t="str">
            <v>Percentage of respondents who reported the highest level of inclusiveness of their family/whanau</v>
          </cell>
          <cell r="J652" t="str">
            <v>PTCT</v>
          </cell>
          <cell r="K652" t="str">
            <v>PTSHIP</v>
          </cell>
          <cell r="N652" t="str">
            <v>P</v>
          </cell>
          <cell r="O652" t="str">
            <v>Rate</v>
          </cell>
          <cell r="Q652" t="str">
            <v>Y</v>
          </cell>
          <cell r="R652" t="str">
            <v>Whanganui DHB</v>
          </cell>
          <cell r="S652" t="str">
            <v>Y</v>
          </cell>
          <cell r="T652">
            <v>100</v>
          </cell>
          <cell r="U652" t="str">
            <v>Run</v>
          </cell>
          <cell r="V652">
            <v>0</v>
          </cell>
          <cell r="W652" t="str">
            <v>High</v>
          </cell>
          <cell r="X652">
            <v>58.546433378000003</v>
          </cell>
          <cell r="Y652" t="str">
            <v>LastPeriod</v>
          </cell>
          <cell r="Z652" t="str">
            <v>Worse</v>
          </cell>
          <cell r="AA652">
            <v>62.790697674</v>
          </cell>
          <cell r="AB652">
            <v>59.459459459000001</v>
          </cell>
          <cell r="AC652">
            <v>41821</v>
          </cell>
          <cell r="AD652">
            <v>43556</v>
          </cell>
          <cell r="AE652" t="str">
            <v>SRV</v>
          </cell>
          <cell r="AF652" t="str">
            <v>patients</v>
          </cell>
          <cell r="AH652">
            <v>342</v>
          </cell>
          <cell r="AJ652">
            <v>0.95105651599999996</v>
          </cell>
          <cell r="AL652">
            <v>-0.30901699399999999</v>
          </cell>
          <cell r="AM652">
            <v>2</v>
          </cell>
          <cell r="AN652" t="str">
            <v>PTCT31</v>
          </cell>
          <cell r="AO652" t="str">
            <v>Contributory partnership</v>
          </cell>
          <cell r="AP652" t="str">
            <v>https://www.hqsc.govt.nz/our-programmes/health-quality-evaluation/projects/patient-experience/adult-inpatient-experience/</v>
          </cell>
          <cell r="AQ652" t="str">
            <v>https://www.hqsc.govt.nz/our-programmes/health-quality-evaluation/projects/patient-experience/</v>
          </cell>
          <cell r="AR652">
            <v>100</v>
          </cell>
          <cell r="AS652" t="str">
            <v>N</v>
          </cell>
          <cell r="AT652">
            <v>58.546433378000003</v>
          </cell>
          <cell r="AU652">
            <v>0.91302608129999996</v>
          </cell>
          <cell r="AV652">
            <v>0.83361662510000001</v>
          </cell>
          <cell r="AW652">
            <v>4.6198503348999997</v>
          </cell>
          <cell r="AX652">
            <v>20</v>
          </cell>
          <cell r="AY652">
            <v>0.2</v>
          </cell>
          <cell r="AZ652" t="str">
            <v>High</v>
          </cell>
          <cell r="BA652">
            <v>0.2</v>
          </cell>
          <cell r="BB652">
            <v>0.2</v>
          </cell>
          <cell r="BC652">
            <v>1.8</v>
          </cell>
          <cell r="BD652" t="str">
            <v>Better</v>
          </cell>
          <cell r="BF652">
            <v>1.7119017288</v>
          </cell>
          <cell r="BH652">
            <v>-0.556230589</v>
          </cell>
          <cell r="BK652">
            <v>1.7119017288</v>
          </cell>
          <cell r="BL652">
            <v>-0.556230589</v>
          </cell>
          <cell r="BM652">
            <v>0.2</v>
          </cell>
          <cell r="BN652">
            <v>0.2</v>
          </cell>
          <cell r="BO652">
            <v>58.55</v>
          </cell>
          <cell r="BP652" t="str">
            <v>Better than national by 0.20 Z Score</v>
          </cell>
          <cell r="BQ652" t="str">
            <v>Measure NZ: 58.55</v>
          </cell>
          <cell r="BR652" t="str">
            <v>Quarterly report of quarter APR-JUN2019</v>
          </cell>
          <cell r="BS652" t="str">
            <v>Quarterly report of quarter JUL-SEP2014</v>
          </cell>
          <cell r="BT652" t="str">
            <v>Quarterly report</v>
          </cell>
          <cell r="BU652">
            <v>43708</v>
          </cell>
        </row>
        <row r="653">
          <cell r="A653" t="str">
            <v>GoutColchDisp</v>
          </cell>
          <cell r="B653">
            <v>22</v>
          </cell>
          <cell r="C653">
            <v>42370</v>
          </cell>
          <cell r="D653" t="str">
            <v>Ann</v>
          </cell>
          <cell r="F653">
            <v>17042</v>
          </cell>
          <cell r="G653">
            <v>1245</v>
          </cell>
          <cell r="H653">
            <v>7.3054805774</v>
          </cell>
          <cell r="I653" t="str">
            <v>Percentage of colchicine but not urate-lowering therapy dispensed in people with gout</v>
          </cell>
          <cell r="J653" t="str">
            <v>EFCT</v>
          </cell>
          <cell r="K653" t="str">
            <v>Gout</v>
          </cell>
          <cell r="N653" t="str">
            <v>P</v>
          </cell>
          <cell r="O653" t="str">
            <v>Rate</v>
          </cell>
          <cell r="Q653" t="str">
            <v>Y</v>
          </cell>
          <cell r="R653" t="str">
            <v>Auckland DHB</v>
          </cell>
          <cell r="S653" t="str">
            <v>Y</v>
          </cell>
          <cell r="T653">
            <v>100</v>
          </cell>
          <cell r="U653" t="str">
            <v>TS</v>
          </cell>
          <cell r="V653">
            <v>0</v>
          </cell>
          <cell r="W653" t="str">
            <v>Low</v>
          </cell>
          <cell r="X653">
            <v>5.9204562311000002</v>
          </cell>
          <cell r="Y653" t="str">
            <v>LastPeriod</v>
          </cell>
          <cell r="Z653" t="str">
            <v>Better</v>
          </cell>
          <cell r="AA653">
            <v>9.3930219146000002</v>
          </cell>
          <cell r="AB653">
            <v>7.3054805774</v>
          </cell>
          <cell r="AC653">
            <v>40909</v>
          </cell>
          <cell r="AD653">
            <v>42370</v>
          </cell>
          <cell r="AE653" t="str">
            <v>Dom</v>
          </cell>
          <cell r="AF653" t="str">
            <v>People</v>
          </cell>
          <cell r="AH653">
            <v>175.5</v>
          </cell>
          <cell r="AJ653">
            <v>-0.99691733400000004</v>
          </cell>
          <cell r="AL653">
            <v>7.8459096000000006E-2</v>
          </cell>
          <cell r="AM653">
            <v>2.1</v>
          </cell>
          <cell r="AN653" t="str">
            <v>EFCT85</v>
          </cell>
          <cell r="AO653" t="str">
            <v>Contributory gout</v>
          </cell>
          <cell r="AP653" t="str">
            <v>https://www.hqsc.govt.nz/our-programmes/health-quality-evaluation/projects/atlas-of-healthcare-variation/gout/</v>
          </cell>
          <cell r="AQ653" t="str">
            <v>https://www.hqsc.govt.nz/our-programmes/health-quality-evaluation/projects/atlas-of-healthcare-variation/</v>
          </cell>
          <cell r="AR653">
            <v>0</v>
          </cell>
          <cell r="AS653" t="str">
            <v>N</v>
          </cell>
          <cell r="AT653">
            <v>5.9204562311000002</v>
          </cell>
          <cell r="AU653">
            <v>1.3850243462</v>
          </cell>
          <cell r="AV653">
            <v>1.9182924397000001</v>
          </cell>
          <cell r="AW653">
            <v>1.2145481886</v>
          </cell>
          <cell r="AX653">
            <v>20</v>
          </cell>
          <cell r="AY653">
            <v>1.1399999999999999</v>
          </cell>
          <cell r="AZ653" t="str">
            <v>Low</v>
          </cell>
          <cell r="BA653">
            <v>1.1399999999999999</v>
          </cell>
          <cell r="BB653">
            <v>1.1399999999999999</v>
          </cell>
          <cell r="BC653">
            <v>3.07</v>
          </cell>
          <cell r="BD653" t="str">
            <v>Worse</v>
          </cell>
          <cell r="BF653">
            <v>-3.0605362149999999</v>
          </cell>
          <cell r="BH653">
            <v>0.2408694247</v>
          </cell>
          <cell r="BK653">
            <v>-3.0605362149999999</v>
          </cell>
          <cell r="BL653">
            <v>0.2408694247</v>
          </cell>
          <cell r="BM653">
            <v>1.1399999999999999</v>
          </cell>
          <cell r="BN653">
            <v>1.1399999999999999</v>
          </cell>
          <cell r="BO653">
            <v>5.92</v>
          </cell>
          <cell r="BP653" t="str">
            <v>Worse than national by 1.14 Z Score</v>
          </cell>
          <cell r="BQ653" t="str">
            <v>Measure NZ: 5.92</v>
          </cell>
          <cell r="BR653" t="str">
            <v>Annual report of year 2016</v>
          </cell>
          <cell r="BS653" t="str">
            <v>Annual report of year 2012</v>
          </cell>
          <cell r="BT653" t="str">
            <v>Annual report</v>
          </cell>
          <cell r="BU653">
            <v>43708</v>
          </cell>
        </row>
        <row r="654">
          <cell r="A654" t="str">
            <v>GoutColchDisp</v>
          </cell>
          <cell r="B654">
            <v>47</v>
          </cell>
          <cell r="C654">
            <v>42370</v>
          </cell>
          <cell r="D654" t="str">
            <v>Ann</v>
          </cell>
          <cell r="F654">
            <v>10424</v>
          </cell>
          <cell r="G654">
            <v>694</v>
          </cell>
          <cell r="H654">
            <v>6.6577129701000004</v>
          </cell>
          <cell r="I654" t="str">
            <v>Percentage of colchicine but not urate-lowering therapy dispensed in people with gout</v>
          </cell>
          <cell r="J654" t="str">
            <v>EFCT</v>
          </cell>
          <cell r="K654" t="str">
            <v>Gout</v>
          </cell>
          <cell r="N654" t="str">
            <v>P</v>
          </cell>
          <cell r="O654" t="str">
            <v>Rate</v>
          </cell>
          <cell r="Q654" t="str">
            <v>Y</v>
          </cell>
          <cell r="R654" t="str">
            <v>Bay of Plenty DHB</v>
          </cell>
          <cell r="S654" t="str">
            <v>Y</v>
          </cell>
          <cell r="T654">
            <v>100</v>
          </cell>
          <cell r="U654" t="str">
            <v>TS</v>
          </cell>
          <cell r="V654">
            <v>0</v>
          </cell>
          <cell r="W654" t="str">
            <v>Low</v>
          </cell>
          <cell r="X654">
            <v>5.9204562311000002</v>
          </cell>
          <cell r="Y654" t="str">
            <v>LastPeriod</v>
          </cell>
          <cell r="Z654" t="str">
            <v>Better</v>
          </cell>
          <cell r="AA654">
            <v>8.2917082916999991</v>
          </cell>
          <cell r="AB654">
            <v>6.6577129701000004</v>
          </cell>
          <cell r="AC654">
            <v>40909</v>
          </cell>
          <cell r="AD654">
            <v>42370</v>
          </cell>
          <cell r="AE654" t="str">
            <v>Dom</v>
          </cell>
          <cell r="AF654" t="str">
            <v>People</v>
          </cell>
          <cell r="AH654">
            <v>175.5</v>
          </cell>
          <cell r="AJ654">
            <v>-0.99691733400000004</v>
          </cell>
          <cell r="AL654">
            <v>7.8459096000000006E-2</v>
          </cell>
          <cell r="AM654">
            <v>2.1</v>
          </cell>
          <cell r="AN654" t="str">
            <v>EFCT85</v>
          </cell>
          <cell r="AO654" t="str">
            <v>Contributory gout</v>
          </cell>
          <cell r="AP654" t="str">
            <v>https://www.hqsc.govt.nz/our-programmes/health-quality-evaluation/projects/atlas-of-healthcare-variation/gout/</v>
          </cell>
          <cell r="AQ654" t="str">
            <v>https://www.hqsc.govt.nz/our-programmes/health-quality-evaluation/projects/atlas-of-healthcare-variation/</v>
          </cell>
          <cell r="AR654">
            <v>0</v>
          </cell>
          <cell r="AS654" t="str">
            <v>N</v>
          </cell>
          <cell r="AT654">
            <v>5.9204562311000002</v>
          </cell>
          <cell r="AU654">
            <v>0.73725673889999999</v>
          </cell>
          <cell r="AV654">
            <v>0.5435474991</v>
          </cell>
          <cell r="AW654">
            <v>1.2145481886</v>
          </cell>
          <cell r="AX654">
            <v>20</v>
          </cell>
          <cell r="AY654">
            <v>0.61</v>
          </cell>
          <cell r="AZ654" t="str">
            <v>Low</v>
          </cell>
          <cell r="BA654">
            <v>0.61</v>
          </cell>
          <cell r="BB654">
            <v>0.61</v>
          </cell>
          <cell r="BC654">
            <v>2.61</v>
          </cell>
          <cell r="BD654" t="str">
            <v>Worse</v>
          </cell>
          <cell r="BF654">
            <v>-2.6019542420000001</v>
          </cell>
          <cell r="BH654">
            <v>0.20477824059999999</v>
          </cell>
          <cell r="BK654">
            <v>-2.6019542420000001</v>
          </cell>
          <cell r="BL654">
            <v>0.20477824059999999</v>
          </cell>
          <cell r="BM654">
            <v>0.61</v>
          </cell>
          <cell r="BN654">
            <v>0.61</v>
          </cell>
          <cell r="BO654">
            <v>5.92</v>
          </cell>
          <cell r="BP654" t="str">
            <v>Worse than national by 0.61 Z Score</v>
          </cell>
          <cell r="BQ654" t="str">
            <v>Measure NZ: 5.92</v>
          </cell>
          <cell r="BR654" t="str">
            <v>Annual report of year 2016</v>
          </cell>
          <cell r="BS654" t="str">
            <v>Annual report of year 2012</v>
          </cell>
          <cell r="BT654" t="str">
            <v>Annual report</v>
          </cell>
          <cell r="BU654">
            <v>43708</v>
          </cell>
        </row>
        <row r="655">
          <cell r="A655" t="str">
            <v>GoutColchDisp</v>
          </cell>
          <cell r="B655">
            <v>121</v>
          </cell>
          <cell r="C655">
            <v>42370</v>
          </cell>
          <cell r="D655" t="str">
            <v>Ann</v>
          </cell>
          <cell r="F655">
            <v>14063</v>
          </cell>
          <cell r="G655">
            <v>536</v>
          </cell>
          <cell r="H655">
            <v>3.8114200384000001</v>
          </cell>
          <cell r="I655" t="str">
            <v>Percentage of colchicine but not urate-lowering therapy dispensed in people with gout</v>
          </cell>
          <cell r="J655" t="str">
            <v>EFCT</v>
          </cell>
          <cell r="K655" t="str">
            <v>Gout</v>
          </cell>
          <cell r="N655" t="str">
            <v>P</v>
          </cell>
          <cell r="O655" t="str">
            <v>Rate</v>
          </cell>
          <cell r="Q655" t="str">
            <v>Y</v>
          </cell>
          <cell r="R655" t="str">
            <v>Canterbury DHB</v>
          </cell>
          <cell r="S655" t="str">
            <v>Y</v>
          </cell>
          <cell r="T655">
            <v>100</v>
          </cell>
          <cell r="U655" t="str">
            <v>TS</v>
          </cell>
          <cell r="V655">
            <v>0</v>
          </cell>
          <cell r="W655" t="str">
            <v>Low</v>
          </cell>
          <cell r="X655">
            <v>5.9204562311000002</v>
          </cell>
          <cell r="Y655" t="str">
            <v>LastPeriod</v>
          </cell>
          <cell r="Z655" t="str">
            <v>Better</v>
          </cell>
          <cell r="AA655">
            <v>5.2132281231000004</v>
          </cell>
          <cell r="AB655">
            <v>3.8114200384000001</v>
          </cell>
          <cell r="AC655">
            <v>40909</v>
          </cell>
          <cell r="AD655">
            <v>42370</v>
          </cell>
          <cell r="AE655" t="str">
            <v>Dom</v>
          </cell>
          <cell r="AF655" t="str">
            <v>People</v>
          </cell>
          <cell r="AH655">
            <v>175.5</v>
          </cell>
          <cell r="AJ655">
            <v>-0.99691733400000004</v>
          </cell>
          <cell r="AL655">
            <v>7.8459096000000006E-2</v>
          </cell>
          <cell r="AM655">
            <v>2.1</v>
          </cell>
          <cell r="AN655" t="str">
            <v>EFCT85</v>
          </cell>
          <cell r="AO655" t="str">
            <v>Contributory gout</v>
          </cell>
          <cell r="AP655" t="str">
            <v>https://www.hqsc.govt.nz/our-programmes/health-quality-evaluation/projects/atlas-of-healthcare-variation/gout/</v>
          </cell>
          <cell r="AQ655" t="str">
            <v>https://www.hqsc.govt.nz/our-programmes/health-quality-evaluation/projects/atlas-of-healthcare-variation/</v>
          </cell>
          <cell r="AR655">
            <v>0</v>
          </cell>
          <cell r="AS655" t="str">
            <v>N</v>
          </cell>
          <cell r="AT655">
            <v>5.9204562311000002</v>
          </cell>
          <cell r="AU655">
            <v>-2.1090361930000001</v>
          </cell>
          <cell r="AV655">
            <v>4.4480336623000003</v>
          </cell>
          <cell r="AW655">
            <v>1.2145481886</v>
          </cell>
          <cell r="AX655">
            <v>20</v>
          </cell>
          <cell r="AY655">
            <v>-1.74</v>
          </cell>
          <cell r="AZ655" t="str">
            <v>Low</v>
          </cell>
          <cell r="BA655">
            <v>-1.74</v>
          </cell>
          <cell r="BB655">
            <v>-1.74</v>
          </cell>
          <cell r="BC655">
            <v>0.63</v>
          </cell>
          <cell r="BD655" t="str">
            <v>Better</v>
          </cell>
          <cell r="BF655">
            <v>-0.62805792000000005</v>
          </cell>
          <cell r="BH655">
            <v>4.9429230499999997E-2</v>
          </cell>
          <cell r="BK655">
            <v>-0.62805792000000005</v>
          </cell>
          <cell r="BL655">
            <v>4.9429230499999997E-2</v>
          </cell>
          <cell r="BM655">
            <v>1.74</v>
          </cell>
          <cell r="BN655">
            <v>1.74</v>
          </cell>
          <cell r="BO655">
            <v>5.92</v>
          </cell>
          <cell r="BP655" t="str">
            <v>Better than national by 1.74 Z Score</v>
          </cell>
          <cell r="BQ655" t="str">
            <v>Measure NZ: 5.92</v>
          </cell>
          <cell r="BR655" t="str">
            <v>Annual report of year 2016</v>
          </cell>
          <cell r="BS655" t="str">
            <v>Annual report of year 2012</v>
          </cell>
          <cell r="BT655" t="str">
            <v>Annual report</v>
          </cell>
          <cell r="BU655">
            <v>43708</v>
          </cell>
        </row>
        <row r="656">
          <cell r="A656" t="str">
            <v>GoutColchDisp</v>
          </cell>
          <cell r="B656">
            <v>91</v>
          </cell>
          <cell r="C656">
            <v>42370</v>
          </cell>
          <cell r="D656" t="str">
            <v>Ann</v>
          </cell>
          <cell r="F656">
            <v>9322</v>
          </cell>
          <cell r="G656">
            <v>507</v>
          </cell>
          <cell r="H656">
            <v>5.4387470499999999</v>
          </cell>
          <cell r="I656" t="str">
            <v>Percentage of colchicine but not urate-lowering therapy dispensed in people with gout</v>
          </cell>
          <cell r="J656" t="str">
            <v>EFCT</v>
          </cell>
          <cell r="K656" t="str">
            <v>Gout</v>
          </cell>
          <cell r="N656" t="str">
            <v>P</v>
          </cell>
          <cell r="O656" t="str">
            <v>Rate</v>
          </cell>
          <cell r="Q656" t="str">
            <v>Y</v>
          </cell>
          <cell r="R656" t="str">
            <v>Capital &amp; Coast DHB</v>
          </cell>
          <cell r="S656" t="str">
            <v>Y</v>
          </cell>
          <cell r="T656">
            <v>100</v>
          </cell>
          <cell r="U656" t="str">
            <v>TS</v>
          </cell>
          <cell r="V656">
            <v>0</v>
          </cell>
          <cell r="W656" t="str">
            <v>Low</v>
          </cell>
          <cell r="X656">
            <v>5.9204562311000002</v>
          </cell>
          <cell r="Y656" t="str">
            <v>LastPeriod</v>
          </cell>
          <cell r="Z656" t="str">
            <v>Better</v>
          </cell>
          <cell r="AA656">
            <v>7.7365394668</v>
          </cell>
          <cell r="AB656">
            <v>5.4387470499999999</v>
          </cell>
          <cell r="AC656">
            <v>40909</v>
          </cell>
          <cell r="AD656">
            <v>42370</v>
          </cell>
          <cell r="AE656" t="str">
            <v>Dom</v>
          </cell>
          <cell r="AF656" t="str">
            <v>People</v>
          </cell>
          <cell r="AH656">
            <v>175.5</v>
          </cell>
          <cell r="AJ656">
            <v>-0.99691733400000004</v>
          </cell>
          <cell r="AL656">
            <v>7.8459096000000006E-2</v>
          </cell>
          <cell r="AM656">
            <v>2.1</v>
          </cell>
          <cell r="AN656" t="str">
            <v>EFCT85</v>
          </cell>
          <cell r="AO656" t="str">
            <v>Contributory gout</v>
          </cell>
          <cell r="AP656" t="str">
            <v>https://www.hqsc.govt.nz/our-programmes/health-quality-evaluation/projects/atlas-of-healthcare-variation/gout/</v>
          </cell>
          <cell r="AQ656" t="str">
            <v>https://www.hqsc.govt.nz/our-programmes/health-quality-evaluation/projects/atlas-of-healthcare-variation/</v>
          </cell>
          <cell r="AR656">
            <v>0</v>
          </cell>
          <cell r="AS656" t="str">
            <v>N</v>
          </cell>
          <cell r="AT656">
            <v>5.9204562311000002</v>
          </cell>
          <cell r="AU656">
            <v>-0.48170918099999999</v>
          </cell>
          <cell r="AV656">
            <v>0.23204373519999999</v>
          </cell>
          <cell r="AW656">
            <v>1.2145481886</v>
          </cell>
          <cell r="AX656">
            <v>20</v>
          </cell>
          <cell r="AY656">
            <v>-0.4</v>
          </cell>
          <cell r="AZ656" t="str">
            <v>Low</v>
          </cell>
          <cell r="BA656">
            <v>-0.4</v>
          </cell>
          <cell r="BB656">
            <v>-0.4</v>
          </cell>
          <cell r="BC656">
            <v>1.6</v>
          </cell>
          <cell r="BD656" t="str">
            <v>Better</v>
          </cell>
          <cell r="BF656">
            <v>-1.5950677339999999</v>
          </cell>
          <cell r="BH656">
            <v>0.12553455359999999</v>
          </cell>
          <cell r="BK656">
            <v>-1.5950677339999999</v>
          </cell>
          <cell r="BL656">
            <v>0.12553455359999999</v>
          </cell>
          <cell r="BM656">
            <v>0.4</v>
          </cell>
          <cell r="BN656">
            <v>0.4</v>
          </cell>
          <cell r="BO656">
            <v>5.92</v>
          </cell>
          <cell r="BP656" t="str">
            <v>Better than national by 0.40 Z Score</v>
          </cell>
          <cell r="BQ656" t="str">
            <v>Measure NZ: 5.92</v>
          </cell>
          <cell r="BR656" t="str">
            <v>Annual report of year 2016</v>
          </cell>
          <cell r="BS656" t="str">
            <v>Annual report of year 2012</v>
          </cell>
          <cell r="BT656" t="str">
            <v>Annual report</v>
          </cell>
          <cell r="BU656">
            <v>43708</v>
          </cell>
        </row>
        <row r="657">
          <cell r="A657" t="str">
            <v>GoutColchDisp</v>
          </cell>
          <cell r="B657">
            <v>23</v>
          </cell>
          <cell r="C657">
            <v>42370</v>
          </cell>
          <cell r="D657" t="str">
            <v>Ann</v>
          </cell>
          <cell r="F657">
            <v>27737</v>
          </cell>
          <cell r="G657">
            <v>1929</v>
          </cell>
          <cell r="H657">
            <v>6.9546093665999997</v>
          </cell>
          <cell r="I657" t="str">
            <v>Percentage of colchicine but not urate-lowering therapy dispensed in people with gout</v>
          </cell>
          <cell r="J657" t="str">
            <v>EFCT</v>
          </cell>
          <cell r="K657" t="str">
            <v>Gout</v>
          </cell>
          <cell r="N657" t="str">
            <v>P</v>
          </cell>
          <cell r="O657" t="str">
            <v>Rate</v>
          </cell>
          <cell r="Q657" t="str">
            <v>Y</v>
          </cell>
          <cell r="R657" t="str">
            <v>Counties Manukau Health</v>
          </cell>
          <cell r="S657" t="str">
            <v>Y</v>
          </cell>
          <cell r="T657">
            <v>100</v>
          </cell>
          <cell r="U657" t="str">
            <v>TS</v>
          </cell>
          <cell r="V657">
            <v>0</v>
          </cell>
          <cell r="W657" t="str">
            <v>Low</v>
          </cell>
          <cell r="X657">
            <v>5.9204562311000002</v>
          </cell>
          <cell r="Y657" t="str">
            <v>LastPeriod</v>
          </cell>
          <cell r="Z657" t="str">
            <v>Better</v>
          </cell>
          <cell r="AA657">
            <v>9.2683825221999996</v>
          </cell>
          <cell r="AB657">
            <v>6.9546093665999997</v>
          </cell>
          <cell r="AC657">
            <v>40909</v>
          </cell>
          <cell r="AD657">
            <v>42370</v>
          </cell>
          <cell r="AE657" t="str">
            <v>Dom</v>
          </cell>
          <cell r="AF657" t="str">
            <v>People</v>
          </cell>
          <cell r="AH657">
            <v>175.5</v>
          </cell>
          <cell r="AJ657">
            <v>-0.99691733400000004</v>
          </cell>
          <cell r="AL657">
            <v>7.8459096000000006E-2</v>
          </cell>
          <cell r="AM657">
            <v>2.1</v>
          </cell>
          <cell r="AN657" t="str">
            <v>EFCT85</v>
          </cell>
          <cell r="AO657" t="str">
            <v>Contributory gout</v>
          </cell>
          <cell r="AP657" t="str">
            <v>https://www.hqsc.govt.nz/our-programmes/health-quality-evaluation/projects/atlas-of-healthcare-variation/gout/</v>
          </cell>
          <cell r="AQ657" t="str">
            <v>https://www.hqsc.govt.nz/our-programmes/health-quality-evaluation/projects/atlas-of-healthcare-variation/</v>
          </cell>
          <cell r="AR657">
            <v>0</v>
          </cell>
          <cell r="AS657" t="str">
            <v>N</v>
          </cell>
          <cell r="AT657">
            <v>5.9204562311000002</v>
          </cell>
          <cell r="AU657">
            <v>1.0341531354</v>
          </cell>
          <cell r="AV657">
            <v>1.0694727074999999</v>
          </cell>
          <cell r="AW657">
            <v>1.2145481886</v>
          </cell>
          <cell r="AX657">
            <v>20</v>
          </cell>
          <cell r="AY657">
            <v>0.85</v>
          </cell>
          <cell r="AZ657" t="str">
            <v>Low</v>
          </cell>
          <cell r="BA657">
            <v>0.85</v>
          </cell>
          <cell r="BB657">
            <v>0.85</v>
          </cell>
          <cell r="BC657">
            <v>2.85</v>
          </cell>
          <cell r="BD657" t="str">
            <v>Worse</v>
          </cell>
          <cell r="BF657">
            <v>-2.8412144019999999</v>
          </cell>
          <cell r="BH657">
            <v>0.22360842359999999</v>
          </cell>
          <cell r="BK657">
            <v>-2.8412144019999999</v>
          </cell>
          <cell r="BL657">
            <v>0.22360842359999999</v>
          </cell>
          <cell r="BM657">
            <v>0.85</v>
          </cell>
          <cell r="BN657">
            <v>0.85</v>
          </cell>
          <cell r="BO657">
            <v>5.92</v>
          </cell>
          <cell r="BP657" t="str">
            <v>Worse than national by 0.85 Z Score</v>
          </cell>
          <cell r="BQ657" t="str">
            <v>Measure NZ: 5.92</v>
          </cell>
          <cell r="BR657" t="str">
            <v>Annual report of year 2016</v>
          </cell>
          <cell r="BS657" t="str">
            <v>Annual report of year 2012</v>
          </cell>
          <cell r="BT657" t="str">
            <v>Annual report</v>
          </cell>
          <cell r="BU657">
            <v>43708</v>
          </cell>
        </row>
        <row r="658">
          <cell r="A658" t="str">
            <v>GoutColchDisp</v>
          </cell>
          <cell r="B658">
            <v>51</v>
          </cell>
          <cell r="C658">
            <v>42370</v>
          </cell>
          <cell r="D658" t="str">
            <v>Ann</v>
          </cell>
          <cell r="F658">
            <v>2805</v>
          </cell>
          <cell r="G658">
            <v>136</v>
          </cell>
          <cell r="H658">
            <v>4.8484848485000001</v>
          </cell>
          <cell r="I658" t="str">
            <v>Percentage of colchicine but not urate-lowering therapy dispensed in people with gout</v>
          </cell>
          <cell r="J658" t="str">
            <v>EFCT</v>
          </cell>
          <cell r="K658" t="str">
            <v>Gout</v>
          </cell>
          <cell r="N658" t="str">
            <v>P</v>
          </cell>
          <cell r="O658" t="str">
            <v>Rate</v>
          </cell>
          <cell r="Q658" t="str">
            <v>Y</v>
          </cell>
          <cell r="R658" t="str">
            <v>Hauora Tairawhiti</v>
          </cell>
          <cell r="S658" t="str">
            <v>Y</v>
          </cell>
          <cell r="T658">
            <v>100</v>
          </cell>
          <cell r="U658" t="str">
            <v>TS</v>
          </cell>
          <cell r="V658">
            <v>0</v>
          </cell>
          <cell r="W658" t="str">
            <v>Low</v>
          </cell>
          <cell r="X658">
            <v>5.9204562311000002</v>
          </cell>
          <cell r="Y658" t="str">
            <v>LastPeriod</v>
          </cell>
          <cell r="Z658" t="str">
            <v>Better</v>
          </cell>
          <cell r="AA658">
            <v>6.1482084691000001</v>
          </cell>
          <cell r="AB658">
            <v>4.8484848485000001</v>
          </cell>
          <cell r="AC658">
            <v>40909</v>
          </cell>
          <cell r="AD658">
            <v>42370</v>
          </cell>
          <cell r="AE658" t="str">
            <v>Dom</v>
          </cell>
          <cell r="AF658" t="str">
            <v>People</v>
          </cell>
          <cell r="AH658">
            <v>175.5</v>
          </cell>
          <cell r="AJ658">
            <v>-0.99691733400000004</v>
          </cell>
          <cell r="AL658">
            <v>7.8459096000000006E-2</v>
          </cell>
          <cell r="AM658">
            <v>2.1</v>
          </cell>
          <cell r="AN658" t="str">
            <v>EFCT85</v>
          </cell>
          <cell r="AO658" t="str">
            <v>Contributory gout</v>
          </cell>
          <cell r="AP658" t="str">
            <v>https://www.hqsc.govt.nz/our-programmes/health-quality-evaluation/projects/atlas-of-healthcare-variation/gout/</v>
          </cell>
          <cell r="AQ658" t="str">
            <v>https://www.hqsc.govt.nz/our-programmes/health-quality-evaluation/projects/atlas-of-healthcare-variation/</v>
          </cell>
          <cell r="AR658">
            <v>0</v>
          </cell>
          <cell r="AS658" t="str">
            <v>N</v>
          </cell>
          <cell r="AT658">
            <v>5.9204562311000002</v>
          </cell>
          <cell r="AU658">
            <v>-1.0719713829999999</v>
          </cell>
          <cell r="AV658">
            <v>1.1491226452000001</v>
          </cell>
          <cell r="AW658">
            <v>1.2145481886</v>
          </cell>
          <cell r="AX658">
            <v>20</v>
          </cell>
          <cell r="AY658">
            <v>-0.88</v>
          </cell>
          <cell r="AZ658" t="str">
            <v>Low</v>
          </cell>
          <cell r="BA658">
            <v>-0.88</v>
          </cell>
          <cell r="BB658">
            <v>-0.88</v>
          </cell>
          <cell r="BC658">
            <v>1.1200000000000001</v>
          </cell>
          <cell r="BD658" t="str">
            <v>Better</v>
          </cell>
          <cell r="BF658">
            <v>-1.116547414</v>
          </cell>
          <cell r="BH658">
            <v>8.7874187500000006E-2</v>
          </cell>
          <cell r="BK658">
            <v>-1.116547414</v>
          </cell>
          <cell r="BL658">
            <v>8.7874187500000006E-2</v>
          </cell>
          <cell r="BM658">
            <v>0.88</v>
          </cell>
          <cell r="BN658">
            <v>0.88</v>
          </cell>
          <cell r="BO658">
            <v>5.92</v>
          </cell>
          <cell r="BP658" t="str">
            <v>Better than national by 0.88 Z Score</v>
          </cell>
          <cell r="BQ658" t="str">
            <v>Measure NZ: 5.92</v>
          </cell>
          <cell r="BR658" t="str">
            <v>Annual report of year 2016</v>
          </cell>
          <cell r="BS658" t="str">
            <v>Annual report of year 2012</v>
          </cell>
          <cell r="BT658" t="str">
            <v>Annual report</v>
          </cell>
          <cell r="BU658">
            <v>43708</v>
          </cell>
        </row>
        <row r="659">
          <cell r="A659" t="str">
            <v>GoutColchDisp</v>
          </cell>
          <cell r="B659">
            <v>61</v>
          </cell>
          <cell r="C659">
            <v>42370</v>
          </cell>
          <cell r="D659" t="str">
            <v>Ann</v>
          </cell>
          <cell r="F659">
            <v>7712</v>
          </cell>
          <cell r="G659">
            <v>330</v>
          </cell>
          <cell r="H659">
            <v>4.2790456431999999</v>
          </cell>
          <cell r="I659" t="str">
            <v>Percentage of colchicine but not urate-lowering therapy dispensed in people with gout</v>
          </cell>
          <cell r="J659" t="str">
            <v>EFCT</v>
          </cell>
          <cell r="K659" t="str">
            <v>Gout</v>
          </cell>
          <cell r="N659" t="str">
            <v>P</v>
          </cell>
          <cell r="O659" t="str">
            <v>Rate</v>
          </cell>
          <cell r="Q659" t="str">
            <v>Y</v>
          </cell>
          <cell r="R659" t="str">
            <v>Hawke’s Bay DHB</v>
          </cell>
          <cell r="S659" t="str">
            <v>Y</v>
          </cell>
          <cell r="T659">
            <v>100</v>
          </cell>
          <cell r="U659" t="str">
            <v>TS</v>
          </cell>
          <cell r="V659">
            <v>0</v>
          </cell>
          <cell r="W659" t="str">
            <v>Low</v>
          </cell>
          <cell r="X659">
            <v>5.9204562311000002</v>
          </cell>
          <cell r="Y659" t="str">
            <v>LastPeriod</v>
          </cell>
          <cell r="Z659" t="str">
            <v>Better</v>
          </cell>
          <cell r="AA659">
            <v>6.1928774030999998</v>
          </cell>
          <cell r="AB659">
            <v>4.2790456431999999</v>
          </cell>
          <cell r="AC659">
            <v>40909</v>
          </cell>
          <cell r="AD659">
            <v>42370</v>
          </cell>
          <cell r="AE659" t="str">
            <v>Dom</v>
          </cell>
          <cell r="AF659" t="str">
            <v>People</v>
          </cell>
          <cell r="AH659">
            <v>175.5</v>
          </cell>
          <cell r="AJ659">
            <v>-0.99691733400000004</v>
          </cell>
          <cell r="AL659">
            <v>7.8459096000000006E-2</v>
          </cell>
          <cell r="AM659">
            <v>2.1</v>
          </cell>
          <cell r="AN659" t="str">
            <v>EFCT85</v>
          </cell>
          <cell r="AO659" t="str">
            <v>Contributory gout</v>
          </cell>
          <cell r="AP659" t="str">
            <v>https://www.hqsc.govt.nz/our-programmes/health-quality-evaluation/projects/atlas-of-healthcare-variation/gout/</v>
          </cell>
          <cell r="AQ659" t="str">
            <v>https://www.hqsc.govt.nz/our-programmes/health-quality-evaluation/projects/atlas-of-healthcare-variation/</v>
          </cell>
          <cell r="AR659">
            <v>0</v>
          </cell>
          <cell r="AS659" t="str">
            <v>N</v>
          </cell>
          <cell r="AT659">
            <v>5.9204562311000002</v>
          </cell>
          <cell r="AU659">
            <v>-1.6414105880000001</v>
          </cell>
          <cell r="AV659">
            <v>2.6942287183999998</v>
          </cell>
          <cell r="AW659">
            <v>1.2145481886</v>
          </cell>
          <cell r="AX659">
            <v>20</v>
          </cell>
          <cell r="AY659">
            <v>-1.35</v>
          </cell>
          <cell r="AZ659" t="str">
            <v>Low</v>
          </cell>
          <cell r="BA659">
            <v>-1.35</v>
          </cell>
          <cell r="BB659">
            <v>-1.35</v>
          </cell>
          <cell r="BC659">
            <v>0.82499999999999996</v>
          </cell>
          <cell r="BD659" t="str">
            <v>Better</v>
          </cell>
          <cell r="BF659">
            <v>-0.82245680099999996</v>
          </cell>
          <cell r="BH659">
            <v>6.4728754200000002E-2</v>
          </cell>
          <cell r="BK659">
            <v>-0.82245680099999996</v>
          </cell>
          <cell r="BL659">
            <v>6.4728754200000002E-2</v>
          </cell>
          <cell r="BM659">
            <v>1.35</v>
          </cell>
          <cell r="BN659">
            <v>1.35</v>
          </cell>
          <cell r="BO659">
            <v>5.92</v>
          </cell>
          <cell r="BP659" t="str">
            <v>Better than national by 1.35 Z Score</v>
          </cell>
          <cell r="BQ659" t="str">
            <v>Measure NZ: 5.92</v>
          </cell>
          <cell r="BR659" t="str">
            <v>Annual report of year 2016</v>
          </cell>
          <cell r="BS659" t="str">
            <v>Annual report of year 2012</v>
          </cell>
          <cell r="BT659" t="str">
            <v>Annual report</v>
          </cell>
          <cell r="BU659">
            <v>43708</v>
          </cell>
        </row>
        <row r="660">
          <cell r="A660" t="str">
            <v>GoutColchDisp</v>
          </cell>
          <cell r="B660">
            <v>92</v>
          </cell>
          <cell r="C660">
            <v>42370</v>
          </cell>
          <cell r="D660" t="str">
            <v>Ann</v>
          </cell>
          <cell r="F660">
            <v>5536</v>
          </cell>
          <cell r="G660">
            <v>296</v>
          </cell>
          <cell r="H660">
            <v>5.3468208091999996</v>
          </cell>
          <cell r="I660" t="str">
            <v>Percentage of colchicine but not urate-lowering therapy dispensed in people with gout</v>
          </cell>
          <cell r="J660" t="str">
            <v>EFCT</v>
          </cell>
          <cell r="K660" t="str">
            <v>Gout</v>
          </cell>
          <cell r="N660" t="str">
            <v>P</v>
          </cell>
          <cell r="O660" t="str">
            <v>Rate</v>
          </cell>
          <cell r="Q660" t="str">
            <v>Y</v>
          </cell>
          <cell r="R660" t="str">
            <v>Hutt Valley DHB</v>
          </cell>
          <cell r="S660" t="str">
            <v>Y</v>
          </cell>
          <cell r="T660">
            <v>100</v>
          </cell>
          <cell r="U660" t="str">
            <v>TS</v>
          </cell>
          <cell r="V660">
            <v>0</v>
          </cell>
          <cell r="W660" t="str">
            <v>Low</v>
          </cell>
          <cell r="X660">
            <v>5.9204562311000002</v>
          </cell>
          <cell r="Y660" t="str">
            <v>LastPeriod</v>
          </cell>
          <cell r="Z660" t="str">
            <v>Better</v>
          </cell>
          <cell r="AA660">
            <v>7.0132743363000003</v>
          </cell>
          <cell r="AB660">
            <v>5.3468208091999996</v>
          </cell>
          <cell r="AC660">
            <v>40909</v>
          </cell>
          <cell r="AD660">
            <v>42370</v>
          </cell>
          <cell r="AE660" t="str">
            <v>Dom</v>
          </cell>
          <cell r="AF660" t="str">
            <v>People</v>
          </cell>
          <cell r="AH660">
            <v>175.5</v>
          </cell>
          <cell r="AJ660">
            <v>-0.99691733400000004</v>
          </cell>
          <cell r="AL660">
            <v>7.8459096000000006E-2</v>
          </cell>
          <cell r="AM660">
            <v>2.1</v>
          </cell>
          <cell r="AN660" t="str">
            <v>EFCT85</v>
          </cell>
          <cell r="AO660" t="str">
            <v>Contributory gout</v>
          </cell>
          <cell r="AP660" t="str">
            <v>https://www.hqsc.govt.nz/our-programmes/health-quality-evaluation/projects/atlas-of-healthcare-variation/gout/</v>
          </cell>
          <cell r="AQ660" t="str">
            <v>https://www.hqsc.govt.nz/our-programmes/health-quality-evaluation/projects/atlas-of-healthcare-variation/</v>
          </cell>
          <cell r="AR660">
            <v>0</v>
          </cell>
          <cell r="AS660" t="str">
            <v>N</v>
          </cell>
          <cell r="AT660">
            <v>5.9204562311000002</v>
          </cell>
          <cell r="AU660">
            <v>-0.57363542199999995</v>
          </cell>
          <cell r="AV660">
            <v>0.3290575973</v>
          </cell>
          <cell r="AW660">
            <v>1.2145481886</v>
          </cell>
          <cell r="AX660">
            <v>20</v>
          </cell>
          <cell r="AY660">
            <v>-0.47</v>
          </cell>
          <cell r="AZ660" t="str">
            <v>Low</v>
          </cell>
          <cell r="BA660">
            <v>-0.47</v>
          </cell>
          <cell r="BB660">
            <v>-0.47</v>
          </cell>
          <cell r="BC660">
            <v>1.53</v>
          </cell>
          <cell r="BD660" t="str">
            <v>Better</v>
          </cell>
          <cell r="BF660">
            <v>-1.525283521</v>
          </cell>
          <cell r="BH660">
            <v>0.1200424169</v>
          </cell>
          <cell r="BK660">
            <v>-1.525283521</v>
          </cell>
          <cell r="BL660">
            <v>0.1200424169</v>
          </cell>
          <cell r="BM660">
            <v>0.47</v>
          </cell>
          <cell r="BN660">
            <v>0.47</v>
          </cell>
          <cell r="BO660">
            <v>5.92</v>
          </cell>
          <cell r="BP660" t="str">
            <v>Better than national by 0.47 Z Score</v>
          </cell>
          <cell r="BQ660" t="str">
            <v>Measure NZ: 5.92</v>
          </cell>
          <cell r="BR660" t="str">
            <v>Annual report of year 2016</v>
          </cell>
          <cell r="BS660" t="str">
            <v>Annual report of year 2012</v>
          </cell>
          <cell r="BT660" t="str">
            <v>Annual report</v>
          </cell>
          <cell r="BU660">
            <v>43708</v>
          </cell>
        </row>
        <row r="661">
          <cell r="A661" t="str">
            <v>GoutColchDisp</v>
          </cell>
          <cell r="B661">
            <v>42</v>
          </cell>
          <cell r="C661">
            <v>42370</v>
          </cell>
          <cell r="D661" t="str">
            <v>Ann</v>
          </cell>
          <cell r="F661">
            <v>4707</v>
          </cell>
          <cell r="G661">
            <v>280</v>
          </cell>
          <cell r="H661">
            <v>5.9485872105000004</v>
          </cell>
          <cell r="I661" t="str">
            <v>Percentage of colchicine but not urate-lowering therapy dispensed in people with gout</v>
          </cell>
          <cell r="J661" t="str">
            <v>EFCT</v>
          </cell>
          <cell r="K661" t="str">
            <v>Gout</v>
          </cell>
          <cell r="N661" t="str">
            <v>P</v>
          </cell>
          <cell r="O661" t="str">
            <v>Rate</v>
          </cell>
          <cell r="Q661" t="str">
            <v>Y</v>
          </cell>
          <cell r="R661" t="str">
            <v>Lakes DHB</v>
          </cell>
          <cell r="S661" t="str">
            <v>Y</v>
          </cell>
          <cell r="T661">
            <v>100</v>
          </cell>
          <cell r="U661" t="str">
            <v>TS</v>
          </cell>
          <cell r="V661">
            <v>0</v>
          </cell>
          <cell r="W661" t="str">
            <v>Low</v>
          </cell>
          <cell r="X661">
            <v>5.9204562311000002</v>
          </cell>
          <cell r="Y661" t="str">
            <v>LastPeriod</v>
          </cell>
          <cell r="Z661" t="str">
            <v>Better</v>
          </cell>
          <cell r="AA661">
            <v>8.2431736218000005</v>
          </cell>
          <cell r="AB661">
            <v>5.9485872105000004</v>
          </cell>
          <cell r="AC661">
            <v>40909</v>
          </cell>
          <cell r="AD661">
            <v>42370</v>
          </cell>
          <cell r="AE661" t="str">
            <v>Dom</v>
          </cell>
          <cell r="AF661" t="str">
            <v>People</v>
          </cell>
          <cell r="AH661">
            <v>175.5</v>
          </cell>
          <cell r="AJ661">
            <v>-0.99691733400000004</v>
          </cell>
          <cell r="AL661">
            <v>7.8459096000000006E-2</v>
          </cell>
          <cell r="AM661">
            <v>2.1</v>
          </cell>
          <cell r="AN661" t="str">
            <v>EFCT85</v>
          </cell>
          <cell r="AO661" t="str">
            <v>Contributory gout</v>
          </cell>
          <cell r="AP661" t="str">
            <v>https://www.hqsc.govt.nz/our-programmes/health-quality-evaluation/projects/atlas-of-healthcare-variation/gout/</v>
          </cell>
          <cell r="AQ661" t="str">
            <v>https://www.hqsc.govt.nz/our-programmes/health-quality-evaluation/projects/atlas-of-healthcare-variation/</v>
          </cell>
          <cell r="AR661">
            <v>0</v>
          </cell>
          <cell r="AS661" t="str">
            <v>N</v>
          </cell>
          <cell r="AT661">
            <v>5.9204562311000002</v>
          </cell>
          <cell r="AU661">
            <v>2.8130979399999999E-2</v>
          </cell>
          <cell r="AV661">
            <v>7.9135200000000005E-4</v>
          </cell>
          <cell r="AW661">
            <v>1.2145481886</v>
          </cell>
          <cell r="AX661">
            <v>20</v>
          </cell>
          <cell r="AY661">
            <v>0.02</v>
          </cell>
          <cell r="AZ661" t="str">
            <v>Low</v>
          </cell>
          <cell r="BA661">
            <v>0.02</v>
          </cell>
          <cell r="BB661">
            <v>0.02</v>
          </cell>
          <cell r="BC661">
            <v>2.02</v>
          </cell>
          <cell r="BD661" t="str">
            <v>Worse</v>
          </cell>
          <cell r="BF661">
            <v>-2.0137730149999999</v>
          </cell>
          <cell r="BH661">
            <v>0.15848737390000001</v>
          </cell>
          <cell r="BK661">
            <v>-2.0137730149999999</v>
          </cell>
          <cell r="BL661">
            <v>0.15848737390000001</v>
          </cell>
          <cell r="BM661">
            <v>0.02</v>
          </cell>
          <cell r="BN661">
            <v>0.02</v>
          </cell>
          <cell r="BO661">
            <v>5.92</v>
          </cell>
          <cell r="BP661" t="str">
            <v>Worse than national by 0.02 Z Score</v>
          </cell>
          <cell r="BQ661" t="str">
            <v>Measure NZ: 5.92</v>
          </cell>
          <cell r="BR661" t="str">
            <v>Annual report of year 2016</v>
          </cell>
          <cell r="BS661" t="str">
            <v>Annual report of year 2012</v>
          </cell>
          <cell r="BT661" t="str">
            <v>Annual report</v>
          </cell>
          <cell r="BU661">
            <v>43708</v>
          </cell>
        </row>
        <row r="662">
          <cell r="A662" t="str">
            <v>GoutColchDisp</v>
          </cell>
          <cell r="B662">
            <v>81</v>
          </cell>
          <cell r="C662">
            <v>42370</v>
          </cell>
          <cell r="D662" t="str">
            <v>Ann</v>
          </cell>
          <cell r="F662">
            <v>6745</v>
          </cell>
          <cell r="G662">
            <v>312</v>
          </cell>
          <cell r="H662">
            <v>4.6256486285999996</v>
          </cell>
          <cell r="I662" t="str">
            <v>Percentage of colchicine but not urate-lowering therapy dispensed in people with gout</v>
          </cell>
          <cell r="J662" t="str">
            <v>EFCT</v>
          </cell>
          <cell r="K662" t="str">
            <v>Gout</v>
          </cell>
          <cell r="N662" t="str">
            <v>P</v>
          </cell>
          <cell r="O662" t="str">
            <v>Rate</v>
          </cell>
          <cell r="Q662" t="str">
            <v>Y</v>
          </cell>
          <cell r="R662" t="str">
            <v>MidCentral DHB</v>
          </cell>
          <cell r="S662" t="str">
            <v>Y</v>
          </cell>
          <cell r="T662">
            <v>100</v>
          </cell>
          <cell r="U662" t="str">
            <v>TS</v>
          </cell>
          <cell r="V662">
            <v>0</v>
          </cell>
          <cell r="W662" t="str">
            <v>Low</v>
          </cell>
          <cell r="X662">
            <v>5.9204562311000002</v>
          </cell>
          <cell r="Y662" t="str">
            <v>LastPeriod</v>
          </cell>
          <cell r="Z662" t="str">
            <v>Better</v>
          </cell>
          <cell r="AA662">
            <v>6.4625244792999998</v>
          </cell>
          <cell r="AB662">
            <v>4.6256486285999996</v>
          </cell>
          <cell r="AC662">
            <v>40909</v>
          </cell>
          <cell r="AD662">
            <v>42370</v>
          </cell>
          <cell r="AE662" t="str">
            <v>Dom</v>
          </cell>
          <cell r="AF662" t="str">
            <v>People</v>
          </cell>
          <cell r="AH662">
            <v>175.5</v>
          </cell>
          <cell r="AJ662">
            <v>-0.99691733400000004</v>
          </cell>
          <cell r="AL662">
            <v>7.8459096000000006E-2</v>
          </cell>
          <cell r="AM662">
            <v>2.1</v>
          </cell>
          <cell r="AN662" t="str">
            <v>EFCT85</v>
          </cell>
          <cell r="AO662" t="str">
            <v>Contributory gout</v>
          </cell>
          <cell r="AP662" t="str">
            <v>https://www.hqsc.govt.nz/our-programmes/health-quality-evaluation/projects/atlas-of-healthcare-variation/gout/</v>
          </cell>
          <cell r="AQ662" t="str">
            <v>https://www.hqsc.govt.nz/our-programmes/health-quality-evaluation/projects/atlas-of-healthcare-variation/</v>
          </cell>
          <cell r="AR662">
            <v>0</v>
          </cell>
          <cell r="AS662" t="str">
            <v>N</v>
          </cell>
          <cell r="AT662">
            <v>5.9204562311000002</v>
          </cell>
          <cell r="AU662">
            <v>-1.294807603</v>
          </cell>
          <cell r="AV662">
            <v>1.6765267276</v>
          </cell>
          <cell r="AW662">
            <v>1.2145481886</v>
          </cell>
          <cell r="AX662">
            <v>20</v>
          </cell>
          <cell r="AY662">
            <v>-1.07</v>
          </cell>
          <cell r="AZ662" t="str">
            <v>Low</v>
          </cell>
          <cell r="BA662">
            <v>-1.07</v>
          </cell>
          <cell r="BB662">
            <v>-1.07</v>
          </cell>
          <cell r="BC662">
            <v>0.96499999999999997</v>
          </cell>
          <cell r="BD662" t="str">
            <v>Better</v>
          </cell>
          <cell r="BF662">
            <v>-0.96202522700000004</v>
          </cell>
          <cell r="BH662">
            <v>7.5713027599999996E-2</v>
          </cell>
          <cell r="BK662">
            <v>-0.96202522700000004</v>
          </cell>
          <cell r="BL662">
            <v>7.5713027599999996E-2</v>
          </cell>
          <cell r="BM662">
            <v>1.07</v>
          </cell>
          <cell r="BN662">
            <v>1.07</v>
          </cell>
          <cell r="BO662">
            <v>5.92</v>
          </cell>
          <cell r="BP662" t="str">
            <v>Better than national by 1.07 Z Score</v>
          </cell>
          <cell r="BQ662" t="str">
            <v>Measure NZ: 5.92</v>
          </cell>
          <cell r="BR662" t="str">
            <v>Annual report of year 2016</v>
          </cell>
          <cell r="BS662" t="str">
            <v>Annual report of year 2012</v>
          </cell>
          <cell r="BT662" t="str">
            <v>Annual report</v>
          </cell>
          <cell r="BU662">
            <v>43708</v>
          </cell>
        </row>
        <row r="663">
          <cell r="A663" t="str">
            <v>GoutColchDisp</v>
          </cell>
          <cell r="B663">
            <v>101</v>
          </cell>
          <cell r="C663">
            <v>42370</v>
          </cell>
          <cell r="D663" t="str">
            <v>Ann</v>
          </cell>
          <cell r="F663">
            <v>4807</v>
          </cell>
          <cell r="G663">
            <v>193</v>
          </cell>
          <cell r="H663">
            <v>4.0149781568999998</v>
          </cell>
          <cell r="I663" t="str">
            <v>Percentage of colchicine but not urate-lowering therapy dispensed in people with gout</v>
          </cell>
          <cell r="J663" t="str">
            <v>EFCT</v>
          </cell>
          <cell r="K663" t="str">
            <v>Gout</v>
          </cell>
          <cell r="N663" t="str">
            <v>P</v>
          </cell>
          <cell r="O663" t="str">
            <v>Rate</v>
          </cell>
          <cell r="Q663" t="str">
            <v>Y</v>
          </cell>
          <cell r="R663" t="str">
            <v>Nelson Marlborough DHB</v>
          </cell>
          <cell r="S663" t="str">
            <v>Y</v>
          </cell>
          <cell r="T663">
            <v>100</v>
          </cell>
          <cell r="U663" t="str">
            <v>TS</v>
          </cell>
          <cell r="V663">
            <v>0</v>
          </cell>
          <cell r="W663" t="str">
            <v>Low</v>
          </cell>
          <cell r="X663">
            <v>5.9204562311000002</v>
          </cell>
          <cell r="Y663" t="str">
            <v>LastPeriod</v>
          </cell>
          <cell r="Z663" t="str">
            <v>Better</v>
          </cell>
          <cell r="AA663">
            <v>5.4624121147000002</v>
          </cell>
          <cell r="AB663">
            <v>4.0149781568999998</v>
          </cell>
          <cell r="AC663">
            <v>40909</v>
          </cell>
          <cell r="AD663">
            <v>42370</v>
          </cell>
          <cell r="AE663" t="str">
            <v>Dom</v>
          </cell>
          <cell r="AF663" t="str">
            <v>People</v>
          </cell>
          <cell r="AH663">
            <v>175.5</v>
          </cell>
          <cell r="AJ663">
            <v>-0.99691733400000004</v>
          </cell>
          <cell r="AL663">
            <v>7.8459096000000006E-2</v>
          </cell>
          <cell r="AM663">
            <v>2.1</v>
          </cell>
          <cell r="AN663" t="str">
            <v>EFCT85</v>
          </cell>
          <cell r="AO663" t="str">
            <v>Contributory gout</v>
          </cell>
          <cell r="AP663" t="str">
            <v>https://www.hqsc.govt.nz/our-programmes/health-quality-evaluation/projects/atlas-of-healthcare-variation/gout/</v>
          </cell>
          <cell r="AQ663" t="str">
            <v>https://www.hqsc.govt.nz/our-programmes/health-quality-evaluation/projects/atlas-of-healthcare-variation/</v>
          </cell>
          <cell r="AR663">
            <v>0</v>
          </cell>
          <cell r="AS663" t="str">
            <v>N</v>
          </cell>
          <cell r="AT663">
            <v>5.9204562311000002</v>
          </cell>
          <cell r="AU663">
            <v>-1.9054780739999999</v>
          </cell>
          <cell r="AV663">
            <v>3.6308466916</v>
          </cell>
          <cell r="AW663">
            <v>1.2145481886</v>
          </cell>
          <cell r="AX663">
            <v>20</v>
          </cell>
          <cell r="AY663">
            <v>-1.57</v>
          </cell>
          <cell r="AZ663" t="str">
            <v>Low</v>
          </cell>
          <cell r="BA663">
            <v>-1.57</v>
          </cell>
          <cell r="BB663">
            <v>-1.57</v>
          </cell>
          <cell r="BC663">
            <v>0.71499999999999997</v>
          </cell>
          <cell r="BD663" t="str">
            <v>Better</v>
          </cell>
          <cell r="BF663">
            <v>-0.71279589399999999</v>
          </cell>
          <cell r="BH663">
            <v>5.6098253600000002E-2</v>
          </cell>
          <cell r="BK663">
            <v>-0.71279589399999999</v>
          </cell>
          <cell r="BL663">
            <v>5.6098253600000002E-2</v>
          </cell>
          <cell r="BM663">
            <v>1.57</v>
          </cell>
          <cell r="BN663">
            <v>1.57</v>
          </cell>
          <cell r="BO663">
            <v>5.92</v>
          </cell>
          <cell r="BP663" t="str">
            <v>Better than national by 1.57 Z Score</v>
          </cell>
          <cell r="BQ663" t="str">
            <v>Measure NZ: 5.92</v>
          </cell>
          <cell r="BR663" t="str">
            <v>Annual report of year 2016</v>
          </cell>
          <cell r="BS663" t="str">
            <v>Annual report of year 2012</v>
          </cell>
          <cell r="BT663" t="str">
            <v>Annual report</v>
          </cell>
          <cell r="BU663">
            <v>43708</v>
          </cell>
        </row>
        <row r="664">
          <cell r="A664" t="str">
            <v>GoutColchDisp</v>
          </cell>
          <cell r="B664">
            <v>200</v>
          </cell>
          <cell r="C664">
            <v>42370</v>
          </cell>
          <cell r="D664" t="str">
            <v>Ann</v>
          </cell>
          <cell r="F664">
            <v>182013</v>
          </cell>
          <cell r="G664">
            <v>10776</v>
          </cell>
          <cell r="H664">
            <v>5.9204562311000002</v>
          </cell>
          <cell r="I664" t="str">
            <v>Percentage of colchicine but not urate-lowering therapy dispensed in people with gout</v>
          </cell>
          <cell r="J664" t="str">
            <v>EFCT</v>
          </cell>
          <cell r="K664" t="str">
            <v>Gout</v>
          </cell>
          <cell r="N664" t="str">
            <v>P</v>
          </cell>
          <cell r="O664" t="str">
            <v>Rate</v>
          </cell>
          <cell r="Q664" t="str">
            <v>Y</v>
          </cell>
          <cell r="R664" t="str">
            <v>New Zealand</v>
          </cell>
          <cell r="S664" t="str">
            <v>Y</v>
          </cell>
          <cell r="T664">
            <v>100</v>
          </cell>
          <cell r="U664" t="str">
            <v>TS</v>
          </cell>
          <cell r="V664">
            <v>0</v>
          </cell>
          <cell r="W664" t="str">
            <v>Low</v>
          </cell>
          <cell r="X664">
            <v>5.9204562311000002</v>
          </cell>
          <cell r="Y664" t="str">
            <v>LastPeriod</v>
          </cell>
          <cell r="Z664" t="str">
            <v>Better</v>
          </cell>
          <cell r="AA664">
            <v>7.7301760826999999</v>
          </cell>
          <cell r="AB664">
            <v>5.9204562311000002</v>
          </cell>
          <cell r="AC664">
            <v>40909</v>
          </cell>
          <cell r="AD664">
            <v>42370</v>
          </cell>
          <cell r="AE664" t="str">
            <v>Dom</v>
          </cell>
          <cell r="AF664" t="str">
            <v>People</v>
          </cell>
          <cell r="AH664">
            <v>175.5</v>
          </cell>
          <cell r="AJ664">
            <v>-0.99691733400000004</v>
          </cell>
          <cell r="AL664">
            <v>7.8459096000000006E-2</v>
          </cell>
          <cell r="AM664">
            <v>2.1</v>
          </cell>
          <cell r="AN664" t="str">
            <v>EFCT85</v>
          </cell>
          <cell r="AO664" t="str">
            <v>Contributory gout</v>
          </cell>
          <cell r="AP664" t="str">
            <v>https://www.hqsc.govt.nz/our-programmes/health-quality-evaluation/projects/atlas-of-healthcare-variation/gout/</v>
          </cell>
          <cell r="AQ664" t="str">
            <v>https://www.hqsc.govt.nz/our-programmes/health-quality-evaluation/projects/atlas-of-healthcare-variation/</v>
          </cell>
          <cell r="AR664">
            <v>0</v>
          </cell>
          <cell r="AS664" t="str">
            <v>N</v>
          </cell>
          <cell r="AT664">
            <v>5.9204562311000002</v>
          </cell>
          <cell r="AU664">
            <v>0</v>
          </cell>
          <cell r="AV664">
            <v>0</v>
          </cell>
          <cell r="AW664">
            <v>1.2145481886</v>
          </cell>
          <cell r="AX664">
            <v>20</v>
          </cell>
          <cell r="AY664">
            <v>0</v>
          </cell>
          <cell r="AZ664" t="str">
            <v>Low</v>
          </cell>
          <cell r="BA664">
            <v>0</v>
          </cell>
          <cell r="BB664">
            <v>0</v>
          </cell>
          <cell r="BC664">
            <v>2</v>
          </cell>
          <cell r="BD664" t="str">
            <v>Same</v>
          </cell>
          <cell r="BF664">
            <v>-1.9938346680000001</v>
          </cell>
          <cell r="BH664">
            <v>0.15691819200000001</v>
          </cell>
          <cell r="BK664">
            <v>-1.9938346680000001</v>
          </cell>
          <cell r="BL664">
            <v>0.15691819200000001</v>
          </cell>
          <cell r="BM664">
            <v>0</v>
          </cell>
          <cell r="BN664">
            <v>0</v>
          </cell>
          <cell r="BO664">
            <v>5.92</v>
          </cell>
          <cell r="BP664" t="str">
            <v>National average</v>
          </cell>
          <cell r="BQ664" t="str">
            <v>Measure NZ: 5.92</v>
          </cell>
          <cell r="BR664" t="str">
            <v>Annual report of year 2016</v>
          </cell>
          <cell r="BS664" t="str">
            <v>Annual report of year 2012</v>
          </cell>
          <cell r="BT664" t="str">
            <v>Annual report</v>
          </cell>
          <cell r="BU664">
            <v>43708</v>
          </cell>
        </row>
        <row r="665">
          <cell r="A665" t="str">
            <v>GoutColchDisp</v>
          </cell>
          <cell r="B665">
            <v>11</v>
          </cell>
          <cell r="C665">
            <v>42370</v>
          </cell>
          <cell r="D665" t="str">
            <v>Ann</v>
          </cell>
          <cell r="F665">
            <v>9856</v>
          </cell>
          <cell r="G665">
            <v>611</v>
          </cell>
          <cell r="H665">
            <v>6.1992694804999999</v>
          </cell>
          <cell r="I665" t="str">
            <v>Percentage of colchicine but not urate-lowering therapy dispensed in people with gout</v>
          </cell>
          <cell r="J665" t="str">
            <v>EFCT</v>
          </cell>
          <cell r="K665" t="str">
            <v>Gout</v>
          </cell>
          <cell r="N665" t="str">
            <v>P</v>
          </cell>
          <cell r="O665" t="str">
            <v>Rate</v>
          </cell>
          <cell r="Q665" t="str">
            <v>Y</v>
          </cell>
          <cell r="R665" t="str">
            <v>Northland DHB</v>
          </cell>
          <cell r="S665" t="str">
            <v>Y</v>
          </cell>
          <cell r="T665">
            <v>100</v>
          </cell>
          <cell r="U665" t="str">
            <v>TS</v>
          </cell>
          <cell r="V665">
            <v>0</v>
          </cell>
          <cell r="W665" t="str">
            <v>Low</v>
          </cell>
          <cell r="X665">
            <v>5.9204562311000002</v>
          </cell>
          <cell r="Y665" t="str">
            <v>LastPeriod</v>
          </cell>
          <cell r="Z665" t="str">
            <v>Better</v>
          </cell>
          <cell r="AA665">
            <v>8.7876001576</v>
          </cell>
          <cell r="AB665">
            <v>6.1992694804999999</v>
          </cell>
          <cell r="AC665">
            <v>40909</v>
          </cell>
          <cell r="AD665">
            <v>42370</v>
          </cell>
          <cell r="AE665" t="str">
            <v>Dom</v>
          </cell>
          <cell r="AF665" t="str">
            <v>People</v>
          </cell>
          <cell r="AH665">
            <v>175.5</v>
          </cell>
          <cell r="AJ665">
            <v>-0.99691733400000004</v>
          </cell>
          <cell r="AL665">
            <v>7.8459096000000006E-2</v>
          </cell>
          <cell r="AM665">
            <v>2.1</v>
          </cell>
          <cell r="AN665" t="str">
            <v>EFCT85</v>
          </cell>
          <cell r="AO665" t="str">
            <v>Contributory gout</v>
          </cell>
          <cell r="AP665" t="str">
            <v>https://www.hqsc.govt.nz/our-programmes/health-quality-evaluation/projects/atlas-of-healthcare-variation/gout/</v>
          </cell>
          <cell r="AQ665" t="str">
            <v>https://www.hqsc.govt.nz/our-programmes/health-quality-evaluation/projects/atlas-of-healthcare-variation/</v>
          </cell>
          <cell r="AR665">
            <v>0</v>
          </cell>
          <cell r="AS665" t="str">
            <v>N</v>
          </cell>
          <cell r="AT665">
            <v>5.9204562311000002</v>
          </cell>
          <cell r="AU665">
            <v>0.27881324940000002</v>
          </cell>
          <cell r="AV665">
            <v>7.7736827999999994E-2</v>
          </cell>
          <cell r="AW665">
            <v>1.2145481886</v>
          </cell>
          <cell r="AX665">
            <v>20</v>
          </cell>
          <cell r="AY665">
            <v>0.23</v>
          </cell>
          <cell r="AZ665" t="str">
            <v>Low</v>
          </cell>
          <cell r="BA665">
            <v>0.23</v>
          </cell>
          <cell r="BB665">
            <v>0.23</v>
          </cell>
          <cell r="BC665">
            <v>2.23</v>
          </cell>
          <cell r="BD665" t="str">
            <v>Worse</v>
          </cell>
          <cell r="BF665">
            <v>-2.223125655</v>
          </cell>
          <cell r="BH665">
            <v>0.17496378409999999</v>
          </cell>
          <cell r="BK665">
            <v>-2.223125655</v>
          </cell>
          <cell r="BL665">
            <v>0.17496378409999999</v>
          </cell>
          <cell r="BM665">
            <v>0.23</v>
          </cell>
          <cell r="BN665">
            <v>0.23</v>
          </cell>
          <cell r="BO665">
            <v>5.92</v>
          </cell>
          <cell r="BP665" t="str">
            <v>Worse than national by 0.23 Z Score</v>
          </cell>
          <cell r="BQ665" t="str">
            <v>Measure NZ: 5.92</v>
          </cell>
          <cell r="BR665" t="str">
            <v>Annual report of year 2016</v>
          </cell>
          <cell r="BS665" t="str">
            <v>Annual report of year 2012</v>
          </cell>
          <cell r="BT665" t="str">
            <v>Annual report</v>
          </cell>
          <cell r="BU665">
            <v>43708</v>
          </cell>
        </row>
        <row r="666">
          <cell r="A666" t="str">
            <v>GoutColchDisp</v>
          </cell>
          <cell r="B666">
            <v>123</v>
          </cell>
          <cell r="C666">
            <v>42370</v>
          </cell>
          <cell r="D666" t="str">
            <v>Ann</v>
          </cell>
          <cell r="F666">
            <v>2599</v>
          </cell>
          <cell r="G666">
            <v>184</v>
          </cell>
          <cell r="H666">
            <v>7.0796460177</v>
          </cell>
          <cell r="I666" t="str">
            <v>Percentage of colchicine but not urate-lowering therapy dispensed in people with gout</v>
          </cell>
          <cell r="J666" t="str">
            <v>EFCT</v>
          </cell>
          <cell r="K666" t="str">
            <v>Gout</v>
          </cell>
          <cell r="N666" t="str">
            <v>P</v>
          </cell>
          <cell r="O666" t="str">
            <v>Rate</v>
          </cell>
          <cell r="Q666" t="str">
            <v>Y</v>
          </cell>
          <cell r="R666" t="str">
            <v>South Canterbury DHB</v>
          </cell>
          <cell r="S666" t="str">
            <v>Y</v>
          </cell>
          <cell r="T666">
            <v>100</v>
          </cell>
          <cell r="U666" t="str">
            <v>TS</v>
          </cell>
          <cell r="V666">
            <v>0</v>
          </cell>
          <cell r="W666" t="str">
            <v>Low</v>
          </cell>
          <cell r="X666">
            <v>5.9204562311000002</v>
          </cell>
          <cell r="Y666" t="str">
            <v>LastPeriod</v>
          </cell>
          <cell r="Z666" t="str">
            <v>Worse</v>
          </cell>
          <cell r="AA666">
            <v>6.8418667874999999</v>
          </cell>
          <cell r="AB666">
            <v>7.0796460177</v>
          </cell>
          <cell r="AC666">
            <v>40909</v>
          </cell>
          <cell r="AD666">
            <v>42370</v>
          </cell>
          <cell r="AE666" t="str">
            <v>Dom</v>
          </cell>
          <cell r="AF666" t="str">
            <v>People</v>
          </cell>
          <cell r="AH666">
            <v>175.5</v>
          </cell>
          <cell r="AJ666">
            <v>-0.99691733400000004</v>
          </cell>
          <cell r="AL666">
            <v>7.8459096000000006E-2</v>
          </cell>
          <cell r="AM666">
            <v>2.1</v>
          </cell>
          <cell r="AN666" t="str">
            <v>EFCT85</v>
          </cell>
          <cell r="AO666" t="str">
            <v>Contributory gout</v>
          </cell>
          <cell r="AP666" t="str">
            <v>https://www.hqsc.govt.nz/our-programmes/health-quality-evaluation/projects/atlas-of-healthcare-variation/gout/</v>
          </cell>
          <cell r="AQ666" t="str">
            <v>https://www.hqsc.govt.nz/our-programmes/health-quality-evaluation/projects/atlas-of-healthcare-variation/</v>
          </cell>
          <cell r="AR666">
            <v>0</v>
          </cell>
          <cell r="AS666" t="str">
            <v>N</v>
          </cell>
          <cell r="AT666">
            <v>5.9204562311000002</v>
          </cell>
          <cell r="AU666">
            <v>1.1591897866</v>
          </cell>
          <cell r="AV666">
            <v>1.3437209612000001</v>
          </cell>
          <cell r="AW666">
            <v>1.2145481886</v>
          </cell>
          <cell r="AX666">
            <v>20</v>
          </cell>
          <cell r="AY666">
            <v>0.95</v>
          </cell>
          <cell r="AZ666" t="str">
            <v>Low</v>
          </cell>
          <cell r="BA666">
            <v>0.95</v>
          </cell>
          <cell r="BB666">
            <v>0.95</v>
          </cell>
          <cell r="BC666">
            <v>2.95</v>
          </cell>
          <cell r="BD666" t="str">
            <v>Worse</v>
          </cell>
          <cell r="BF666">
            <v>-2.9409061350000001</v>
          </cell>
          <cell r="BH666">
            <v>0.2314543332</v>
          </cell>
          <cell r="BK666">
            <v>-2.9409061350000001</v>
          </cell>
          <cell r="BL666">
            <v>0.2314543332</v>
          </cell>
          <cell r="BM666">
            <v>0.95</v>
          </cell>
          <cell r="BN666">
            <v>0.95</v>
          </cell>
          <cell r="BO666">
            <v>5.92</v>
          </cell>
          <cell r="BP666" t="str">
            <v>Worse than national by 0.95 Z Score</v>
          </cell>
          <cell r="BQ666" t="str">
            <v>Measure NZ: 5.92</v>
          </cell>
          <cell r="BR666" t="str">
            <v>Annual report of year 2016</v>
          </cell>
          <cell r="BS666" t="str">
            <v>Annual report of year 2012</v>
          </cell>
          <cell r="BT666" t="str">
            <v>Annual report</v>
          </cell>
          <cell r="BU666">
            <v>43708</v>
          </cell>
        </row>
        <row r="667">
          <cell r="A667" t="str">
            <v>GoutColchDisp</v>
          </cell>
          <cell r="B667">
            <v>160</v>
          </cell>
          <cell r="C667">
            <v>42370</v>
          </cell>
          <cell r="D667" t="str">
            <v>Ann</v>
          </cell>
          <cell r="F667">
            <v>11317</v>
          </cell>
          <cell r="G667">
            <v>664</v>
          </cell>
          <cell r="H667">
            <v>5.8672793143000002</v>
          </cell>
          <cell r="I667" t="str">
            <v>Percentage of colchicine but not urate-lowering therapy dispensed in people with gout</v>
          </cell>
          <cell r="J667" t="str">
            <v>EFCT</v>
          </cell>
          <cell r="K667" t="str">
            <v>Gout</v>
          </cell>
          <cell r="N667" t="str">
            <v>P</v>
          </cell>
          <cell r="O667" t="str">
            <v>Rate</v>
          </cell>
          <cell r="Q667" t="str">
            <v>Y</v>
          </cell>
          <cell r="R667" t="str">
            <v>Southern DHB</v>
          </cell>
          <cell r="S667" t="str">
            <v>Y</v>
          </cell>
          <cell r="T667">
            <v>100</v>
          </cell>
          <cell r="U667" t="str">
            <v>TS</v>
          </cell>
          <cell r="V667">
            <v>0</v>
          </cell>
          <cell r="W667" t="str">
            <v>Low</v>
          </cell>
          <cell r="X667">
            <v>5.9204562311000002</v>
          </cell>
          <cell r="Y667" t="str">
            <v>LastPeriod</v>
          </cell>
          <cell r="Z667" t="str">
            <v>Better</v>
          </cell>
          <cell r="AA667">
            <v>7.2603641148999998</v>
          </cell>
          <cell r="AB667">
            <v>5.8672793143000002</v>
          </cell>
          <cell r="AC667">
            <v>40909</v>
          </cell>
          <cell r="AD667">
            <v>42370</v>
          </cell>
          <cell r="AE667" t="str">
            <v>Dom</v>
          </cell>
          <cell r="AF667" t="str">
            <v>People</v>
          </cell>
          <cell r="AH667">
            <v>175.5</v>
          </cell>
          <cell r="AJ667">
            <v>-0.99691733400000004</v>
          </cell>
          <cell r="AL667">
            <v>7.8459096000000006E-2</v>
          </cell>
          <cell r="AM667">
            <v>2.1</v>
          </cell>
          <cell r="AN667" t="str">
            <v>EFCT85</v>
          </cell>
          <cell r="AO667" t="str">
            <v>Contributory gout</v>
          </cell>
          <cell r="AP667" t="str">
            <v>https://www.hqsc.govt.nz/our-programmes/health-quality-evaluation/projects/atlas-of-healthcare-variation/gout/</v>
          </cell>
          <cell r="AQ667" t="str">
            <v>https://www.hqsc.govt.nz/our-programmes/health-quality-evaluation/projects/atlas-of-healthcare-variation/</v>
          </cell>
          <cell r="AR667">
            <v>0</v>
          </cell>
          <cell r="AS667" t="str">
            <v>N</v>
          </cell>
          <cell r="AT667">
            <v>5.9204562311000002</v>
          </cell>
          <cell r="AU667">
            <v>-5.3176916999999997E-2</v>
          </cell>
          <cell r="AV667">
            <v>2.8277845E-3</v>
          </cell>
          <cell r="AW667">
            <v>1.2145481886</v>
          </cell>
          <cell r="AX667">
            <v>20</v>
          </cell>
          <cell r="AY667">
            <v>-0.04</v>
          </cell>
          <cell r="AZ667" t="str">
            <v>Low</v>
          </cell>
          <cell r="BA667">
            <v>-0.04</v>
          </cell>
          <cell r="BB667">
            <v>-0.04</v>
          </cell>
          <cell r="BC667">
            <v>1.96</v>
          </cell>
          <cell r="BD667" t="str">
            <v>Better</v>
          </cell>
          <cell r="BF667">
            <v>-1.953957975</v>
          </cell>
          <cell r="BH667">
            <v>0.1537798282</v>
          </cell>
          <cell r="BK667">
            <v>-1.953957975</v>
          </cell>
          <cell r="BL667">
            <v>0.1537798282</v>
          </cell>
          <cell r="BM667">
            <v>0.04</v>
          </cell>
          <cell r="BN667">
            <v>0.04</v>
          </cell>
          <cell r="BO667">
            <v>5.92</v>
          </cell>
          <cell r="BP667" t="str">
            <v>Better than national by 0.04 Z Score</v>
          </cell>
          <cell r="BQ667" t="str">
            <v>Measure NZ: 5.92</v>
          </cell>
          <cell r="BR667" t="str">
            <v>Annual report of year 2016</v>
          </cell>
          <cell r="BS667" t="str">
            <v>Annual report of year 2012</v>
          </cell>
          <cell r="BT667" t="str">
            <v>Annual report</v>
          </cell>
          <cell r="BU667">
            <v>43708</v>
          </cell>
        </row>
        <row r="668">
          <cell r="A668" t="str">
            <v>GoutColchDisp</v>
          </cell>
          <cell r="B668">
            <v>71</v>
          </cell>
          <cell r="C668">
            <v>42370</v>
          </cell>
          <cell r="D668" t="str">
            <v>Ann</v>
          </cell>
          <cell r="F668">
            <v>4490</v>
          </cell>
          <cell r="G668">
            <v>280</v>
          </cell>
          <cell r="H668">
            <v>6.2360801781999999</v>
          </cell>
          <cell r="I668" t="str">
            <v>Percentage of colchicine but not urate-lowering therapy dispensed in people with gout</v>
          </cell>
          <cell r="J668" t="str">
            <v>EFCT</v>
          </cell>
          <cell r="K668" t="str">
            <v>Gout</v>
          </cell>
          <cell r="N668" t="str">
            <v>P</v>
          </cell>
          <cell r="O668" t="str">
            <v>Rate</v>
          </cell>
          <cell r="Q668" t="str">
            <v>Y</v>
          </cell>
          <cell r="R668" t="str">
            <v>Taranaki DHB</v>
          </cell>
          <cell r="S668" t="str">
            <v>Y</v>
          </cell>
          <cell r="T668">
            <v>100</v>
          </cell>
          <cell r="U668" t="str">
            <v>TS</v>
          </cell>
          <cell r="V668">
            <v>0</v>
          </cell>
          <cell r="W668" t="str">
            <v>Low</v>
          </cell>
          <cell r="X668">
            <v>5.9204562311000002</v>
          </cell>
          <cell r="Y668" t="str">
            <v>LastPeriod</v>
          </cell>
          <cell r="Z668" t="str">
            <v>Better</v>
          </cell>
          <cell r="AA668">
            <v>8.1971604607999993</v>
          </cell>
          <cell r="AB668">
            <v>6.2360801781999999</v>
          </cell>
          <cell r="AC668">
            <v>40909</v>
          </cell>
          <cell r="AD668">
            <v>42370</v>
          </cell>
          <cell r="AE668" t="str">
            <v>Dom</v>
          </cell>
          <cell r="AF668" t="str">
            <v>People</v>
          </cell>
          <cell r="AH668">
            <v>175.5</v>
          </cell>
          <cell r="AJ668">
            <v>-0.99691733400000004</v>
          </cell>
          <cell r="AL668">
            <v>7.8459096000000006E-2</v>
          </cell>
          <cell r="AM668">
            <v>2.1</v>
          </cell>
          <cell r="AN668" t="str">
            <v>EFCT85</v>
          </cell>
          <cell r="AO668" t="str">
            <v>Contributory gout</v>
          </cell>
          <cell r="AP668" t="str">
            <v>https://www.hqsc.govt.nz/our-programmes/health-quality-evaluation/projects/atlas-of-healthcare-variation/gout/</v>
          </cell>
          <cell r="AQ668" t="str">
            <v>https://www.hqsc.govt.nz/our-programmes/health-quality-evaluation/projects/atlas-of-healthcare-variation/</v>
          </cell>
          <cell r="AR668">
            <v>0</v>
          </cell>
          <cell r="AS668" t="str">
            <v>N</v>
          </cell>
          <cell r="AT668">
            <v>5.9204562311000002</v>
          </cell>
          <cell r="AU668">
            <v>0.31562394700000002</v>
          </cell>
          <cell r="AV668">
            <v>9.9618475900000003E-2</v>
          </cell>
          <cell r="AW668">
            <v>1.2145481886</v>
          </cell>
          <cell r="AX668">
            <v>20</v>
          </cell>
          <cell r="AY668">
            <v>0.26</v>
          </cell>
          <cell r="AZ668" t="str">
            <v>Low</v>
          </cell>
          <cell r="BA668">
            <v>0.26</v>
          </cell>
          <cell r="BB668">
            <v>0.26</v>
          </cell>
          <cell r="BC668">
            <v>2.2599999999999998</v>
          </cell>
          <cell r="BD668" t="str">
            <v>Worse</v>
          </cell>
          <cell r="BF668">
            <v>-2.2530331750000001</v>
          </cell>
          <cell r="BH668">
            <v>0.17731755699999999</v>
          </cell>
          <cell r="BK668">
            <v>-2.2530331750000001</v>
          </cell>
          <cell r="BL668">
            <v>0.17731755699999999</v>
          </cell>
          <cell r="BM668">
            <v>0.26</v>
          </cell>
          <cell r="BN668">
            <v>0.26</v>
          </cell>
          <cell r="BO668">
            <v>5.92</v>
          </cell>
          <cell r="BP668" t="str">
            <v>Worse than national by 0.26 Z Score</v>
          </cell>
          <cell r="BQ668" t="str">
            <v>Measure NZ: 5.92</v>
          </cell>
          <cell r="BR668" t="str">
            <v>Annual report of year 2016</v>
          </cell>
          <cell r="BS668" t="str">
            <v>Annual report of year 2012</v>
          </cell>
          <cell r="BT668" t="str">
            <v>Annual report</v>
          </cell>
          <cell r="BU668">
            <v>43708</v>
          </cell>
        </row>
        <row r="669">
          <cell r="A669" t="str">
            <v>GoutColchDisp</v>
          </cell>
          <cell r="B669">
            <v>31</v>
          </cell>
          <cell r="C669">
            <v>42370</v>
          </cell>
          <cell r="D669" t="str">
            <v>Ann</v>
          </cell>
          <cell r="F669">
            <v>16313</v>
          </cell>
          <cell r="G669">
            <v>749</v>
          </cell>
          <cell r="H669">
            <v>4.5914301476999997</v>
          </cell>
          <cell r="I669" t="str">
            <v>Percentage of colchicine but not urate-lowering therapy dispensed in people with gout</v>
          </cell>
          <cell r="J669" t="str">
            <v>EFCT</v>
          </cell>
          <cell r="K669" t="str">
            <v>Gout</v>
          </cell>
          <cell r="N669" t="str">
            <v>P</v>
          </cell>
          <cell r="O669" t="str">
            <v>Rate</v>
          </cell>
          <cell r="Q669" t="str">
            <v>Y</v>
          </cell>
          <cell r="R669" t="str">
            <v>Waikato DHB</v>
          </cell>
          <cell r="S669" t="str">
            <v>Y</v>
          </cell>
          <cell r="T669">
            <v>100</v>
          </cell>
          <cell r="U669" t="str">
            <v>TS</v>
          </cell>
          <cell r="V669">
            <v>0</v>
          </cell>
          <cell r="W669" t="str">
            <v>Low</v>
          </cell>
          <cell r="X669">
            <v>5.9204562311000002</v>
          </cell>
          <cell r="Y669" t="str">
            <v>LastPeriod</v>
          </cell>
          <cell r="Z669" t="str">
            <v>Better</v>
          </cell>
          <cell r="AA669">
            <v>6.3240170535000004</v>
          </cell>
          <cell r="AB669">
            <v>4.5914301476999997</v>
          </cell>
          <cell r="AC669">
            <v>40909</v>
          </cell>
          <cell r="AD669">
            <v>42370</v>
          </cell>
          <cell r="AE669" t="str">
            <v>Dom</v>
          </cell>
          <cell r="AF669" t="str">
            <v>People</v>
          </cell>
          <cell r="AH669">
            <v>175.5</v>
          </cell>
          <cell r="AJ669">
            <v>-0.99691733400000004</v>
          </cell>
          <cell r="AL669">
            <v>7.8459096000000006E-2</v>
          </cell>
          <cell r="AM669">
            <v>2.1</v>
          </cell>
          <cell r="AN669" t="str">
            <v>EFCT85</v>
          </cell>
          <cell r="AO669" t="str">
            <v>Contributory gout</v>
          </cell>
          <cell r="AP669" t="str">
            <v>https://www.hqsc.govt.nz/our-programmes/health-quality-evaluation/projects/atlas-of-healthcare-variation/gout/</v>
          </cell>
          <cell r="AQ669" t="str">
            <v>https://www.hqsc.govt.nz/our-programmes/health-quality-evaluation/projects/atlas-of-healthcare-variation/</v>
          </cell>
          <cell r="AR669">
            <v>0</v>
          </cell>
          <cell r="AS669" t="str">
            <v>N</v>
          </cell>
          <cell r="AT669">
            <v>5.9204562311000002</v>
          </cell>
          <cell r="AU669">
            <v>-1.329026083</v>
          </cell>
          <cell r="AV669">
            <v>1.7663103304000001</v>
          </cell>
          <cell r="AW669">
            <v>1.2145481886</v>
          </cell>
          <cell r="AX669">
            <v>20</v>
          </cell>
          <cell r="AY669">
            <v>-1.0900000000000001</v>
          </cell>
          <cell r="AZ669" t="str">
            <v>Low</v>
          </cell>
          <cell r="BA669">
            <v>-1.0900000000000001</v>
          </cell>
          <cell r="BB669">
            <v>-1.0900000000000001</v>
          </cell>
          <cell r="BC669">
            <v>0.95499999999999996</v>
          </cell>
          <cell r="BD669" t="str">
            <v>Better</v>
          </cell>
          <cell r="BF669">
            <v>-0.95205605400000004</v>
          </cell>
          <cell r="BH669">
            <v>7.4928436700000003E-2</v>
          </cell>
          <cell r="BK669">
            <v>-0.95205605400000004</v>
          </cell>
          <cell r="BL669">
            <v>7.4928436700000003E-2</v>
          </cell>
          <cell r="BM669">
            <v>1.0900000000000001</v>
          </cell>
          <cell r="BN669">
            <v>1.0900000000000001</v>
          </cell>
          <cell r="BO669">
            <v>5.92</v>
          </cell>
          <cell r="BP669" t="str">
            <v>Better than national by 1.09 Z Score</v>
          </cell>
          <cell r="BQ669" t="str">
            <v>Measure NZ: 5.92</v>
          </cell>
          <cell r="BR669" t="str">
            <v>Annual report of year 2016</v>
          </cell>
          <cell r="BS669" t="str">
            <v>Annual report of year 2012</v>
          </cell>
          <cell r="BT669" t="str">
            <v>Annual report</v>
          </cell>
          <cell r="BU669">
            <v>43708</v>
          </cell>
        </row>
        <row r="670">
          <cell r="A670" t="str">
            <v>GoutColchDisp</v>
          </cell>
          <cell r="B670">
            <v>93</v>
          </cell>
          <cell r="C670">
            <v>42370</v>
          </cell>
          <cell r="D670" t="str">
            <v>Ann</v>
          </cell>
          <cell r="F670">
            <v>1927</v>
          </cell>
          <cell r="G670">
            <v>70</v>
          </cell>
          <cell r="H670">
            <v>3.6325895174</v>
          </cell>
          <cell r="I670" t="str">
            <v>Percentage of colchicine but not urate-lowering therapy dispensed in people with gout</v>
          </cell>
          <cell r="J670" t="str">
            <v>EFCT</v>
          </cell>
          <cell r="K670" t="str">
            <v>Gout</v>
          </cell>
          <cell r="N670" t="str">
            <v>P</v>
          </cell>
          <cell r="O670" t="str">
            <v>Rate</v>
          </cell>
          <cell r="Q670" t="str">
            <v>Y</v>
          </cell>
          <cell r="R670" t="str">
            <v>Wairarapa DHB</v>
          </cell>
          <cell r="S670" t="str">
            <v>Y</v>
          </cell>
          <cell r="T670">
            <v>100</v>
          </cell>
          <cell r="U670" t="str">
            <v>TS</v>
          </cell>
          <cell r="V670">
            <v>0</v>
          </cell>
          <cell r="W670" t="str">
            <v>Low</v>
          </cell>
          <cell r="X670">
            <v>5.9204562311000002</v>
          </cell>
          <cell r="Y670" t="str">
            <v>LastPeriod</v>
          </cell>
          <cell r="Z670" t="str">
            <v>Better</v>
          </cell>
          <cell r="AA670">
            <v>4.2498390211999997</v>
          </cell>
          <cell r="AB670">
            <v>3.6325895174</v>
          </cell>
          <cell r="AC670">
            <v>40909</v>
          </cell>
          <cell r="AD670">
            <v>42370</v>
          </cell>
          <cell r="AE670" t="str">
            <v>Dom</v>
          </cell>
          <cell r="AF670" t="str">
            <v>People</v>
          </cell>
          <cell r="AH670">
            <v>175.5</v>
          </cell>
          <cell r="AJ670">
            <v>-0.99691733400000004</v>
          </cell>
          <cell r="AL670">
            <v>7.8459096000000006E-2</v>
          </cell>
          <cell r="AM670">
            <v>2.1</v>
          </cell>
          <cell r="AN670" t="str">
            <v>EFCT85</v>
          </cell>
          <cell r="AO670" t="str">
            <v>Contributory gout</v>
          </cell>
          <cell r="AP670" t="str">
            <v>https://www.hqsc.govt.nz/our-programmes/health-quality-evaluation/projects/atlas-of-healthcare-variation/gout/</v>
          </cell>
          <cell r="AQ670" t="str">
            <v>https://www.hqsc.govt.nz/our-programmes/health-quality-evaluation/projects/atlas-of-healthcare-variation/</v>
          </cell>
          <cell r="AR670">
            <v>0</v>
          </cell>
          <cell r="AS670" t="str">
            <v>N</v>
          </cell>
          <cell r="AT670">
            <v>5.9204562311000002</v>
          </cell>
          <cell r="AU670">
            <v>-2.2878667140000002</v>
          </cell>
          <cell r="AV670">
            <v>5.2343340998999999</v>
          </cell>
          <cell r="AW670">
            <v>1.2145481886</v>
          </cell>
          <cell r="AX670">
            <v>20</v>
          </cell>
          <cell r="AY670">
            <v>-1.88</v>
          </cell>
          <cell r="AZ670" t="str">
            <v>Low</v>
          </cell>
          <cell r="BA670">
            <v>-1.88</v>
          </cell>
          <cell r="BB670">
            <v>-1.88</v>
          </cell>
          <cell r="BC670">
            <v>0.56000000000000005</v>
          </cell>
          <cell r="BD670" t="str">
            <v>Better</v>
          </cell>
          <cell r="BF670">
            <v>-0.55827370700000001</v>
          </cell>
          <cell r="BH670">
            <v>4.39370938E-2</v>
          </cell>
          <cell r="BK670">
            <v>-0.55827370700000001</v>
          </cell>
          <cell r="BL670">
            <v>4.39370938E-2</v>
          </cell>
          <cell r="BM670">
            <v>1.88</v>
          </cell>
          <cell r="BN670">
            <v>1.88</v>
          </cell>
          <cell r="BO670">
            <v>5.92</v>
          </cell>
          <cell r="BP670" t="str">
            <v>Better than national by 1.88 Z Score</v>
          </cell>
          <cell r="BQ670" t="str">
            <v>Measure NZ: 5.92</v>
          </cell>
          <cell r="BR670" t="str">
            <v>Annual report of year 2016</v>
          </cell>
          <cell r="BS670" t="str">
            <v>Annual report of year 2012</v>
          </cell>
          <cell r="BT670" t="str">
            <v>Annual report</v>
          </cell>
          <cell r="BU670">
            <v>43708</v>
          </cell>
        </row>
        <row r="671">
          <cell r="A671" t="str">
            <v>GoutColchDisp</v>
          </cell>
          <cell r="B671">
            <v>21</v>
          </cell>
          <cell r="C671">
            <v>42370</v>
          </cell>
          <cell r="D671" t="str">
            <v>Ann</v>
          </cell>
          <cell r="F671">
            <v>20428</v>
          </cell>
          <cell r="G671">
            <v>1533</v>
          </cell>
          <cell r="H671">
            <v>7.5044057176000001</v>
          </cell>
          <cell r="I671" t="str">
            <v>Percentage of colchicine but not urate-lowering therapy dispensed in people with gout</v>
          </cell>
          <cell r="J671" t="str">
            <v>EFCT</v>
          </cell>
          <cell r="K671" t="str">
            <v>Gout</v>
          </cell>
          <cell r="N671" t="str">
            <v>P</v>
          </cell>
          <cell r="O671" t="str">
            <v>Rate</v>
          </cell>
          <cell r="Q671" t="str">
            <v>Y</v>
          </cell>
          <cell r="R671" t="str">
            <v>Waitemata DHB</v>
          </cell>
          <cell r="S671" t="str">
            <v>Y</v>
          </cell>
          <cell r="T671">
            <v>100</v>
          </cell>
          <cell r="U671" t="str">
            <v>TS</v>
          </cell>
          <cell r="V671">
            <v>0</v>
          </cell>
          <cell r="W671" t="str">
            <v>Low</v>
          </cell>
          <cell r="X671">
            <v>5.9204562311000002</v>
          </cell>
          <cell r="Y671" t="str">
            <v>LastPeriod</v>
          </cell>
          <cell r="Z671" t="str">
            <v>Better</v>
          </cell>
          <cell r="AA671">
            <v>9.1120613758999998</v>
          </cell>
          <cell r="AB671">
            <v>7.5044057176000001</v>
          </cell>
          <cell r="AC671">
            <v>40909</v>
          </cell>
          <cell r="AD671">
            <v>42370</v>
          </cell>
          <cell r="AE671" t="str">
            <v>Dom</v>
          </cell>
          <cell r="AF671" t="str">
            <v>People</v>
          </cell>
          <cell r="AH671">
            <v>175.5</v>
          </cell>
          <cell r="AJ671">
            <v>-0.99691733400000004</v>
          </cell>
          <cell r="AL671">
            <v>7.8459096000000006E-2</v>
          </cell>
          <cell r="AM671">
            <v>2.1</v>
          </cell>
          <cell r="AN671" t="str">
            <v>EFCT85</v>
          </cell>
          <cell r="AO671" t="str">
            <v>Contributory gout</v>
          </cell>
          <cell r="AP671" t="str">
            <v>https://www.hqsc.govt.nz/our-programmes/health-quality-evaluation/projects/atlas-of-healthcare-variation/gout/</v>
          </cell>
          <cell r="AQ671" t="str">
            <v>https://www.hqsc.govt.nz/our-programmes/health-quality-evaluation/projects/atlas-of-healthcare-variation/</v>
          </cell>
          <cell r="AR671">
            <v>0</v>
          </cell>
          <cell r="AS671" t="str">
            <v>N</v>
          </cell>
          <cell r="AT671">
            <v>5.9204562311000002</v>
          </cell>
          <cell r="AU671">
            <v>1.5839494864999999</v>
          </cell>
          <cell r="AV671">
            <v>2.5088959757999998</v>
          </cell>
          <cell r="AW671">
            <v>1.2145481886</v>
          </cell>
          <cell r="AX671">
            <v>20</v>
          </cell>
          <cell r="AY671">
            <v>1.3</v>
          </cell>
          <cell r="AZ671" t="str">
            <v>Low</v>
          </cell>
          <cell r="BA671">
            <v>1.3</v>
          </cell>
          <cell r="BB671">
            <v>1.3</v>
          </cell>
          <cell r="BC671">
            <v>3.15</v>
          </cell>
          <cell r="BD671" t="str">
            <v>Worse</v>
          </cell>
          <cell r="BF671">
            <v>-3.1402896020000002</v>
          </cell>
          <cell r="BH671">
            <v>0.24714615240000001</v>
          </cell>
          <cell r="BK671">
            <v>-3.1402896020000002</v>
          </cell>
          <cell r="BL671">
            <v>0.24714615240000001</v>
          </cell>
          <cell r="BM671">
            <v>1.3</v>
          </cell>
          <cell r="BN671">
            <v>1.3</v>
          </cell>
          <cell r="BO671">
            <v>5.92</v>
          </cell>
          <cell r="BP671" t="str">
            <v>Worse than national by 1.30 Z Score</v>
          </cell>
          <cell r="BQ671" t="str">
            <v>Measure NZ: 5.92</v>
          </cell>
          <cell r="BR671" t="str">
            <v>Annual report of year 2016</v>
          </cell>
          <cell r="BS671" t="str">
            <v>Annual report of year 2012</v>
          </cell>
          <cell r="BT671" t="str">
            <v>Annual report</v>
          </cell>
          <cell r="BU671">
            <v>43708</v>
          </cell>
        </row>
        <row r="672">
          <cell r="A672" t="str">
            <v>GoutColchDisp</v>
          </cell>
          <cell r="B672">
            <v>111</v>
          </cell>
          <cell r="C672">
            <v>42370</v>
          </cell>
          <cell r="D672" t="str">
            <v>Ann</v>
          </cell>
          <cell r="F672">
            <v>1391</v>
          </cell>
          <cell r="G672">
            <v>71</v>
          </cell>
          <cell r="H672">
            <v>5.1042415527999996</v>
          </cell>
          <cell r="I672" t="str">
            <v>Percentage of colchicine but not urate-lowering therapy dispensed in people with gout</v>
          </cell>
          <cell r="J672" t="str">
            <v>EFCT</v>
          </cell>
          <cell r="K672" t="str">
            <v>Gout</v>
          </cell>
          <cell r="N672" t="str">
            <v>P</v>
          </cell>
          <cell r="O672" t="str">
            <v>Rate</v>
          </cell>
          <cell r="Q672" t="str">
            <v>Y</v>
          </cell>
          <cell r="R672" t="str">
            <v>West Coast DHB</v>
          </cell>
          <cell r="S672" t="str">
            <v>Y</v>
          </cell>
          <cell r="T672">
            <v>100</v>
          </cell>
          <cell r="U672" t="str">
            <v>TS</v>
          </cell>
          <cell r="V672">
            <v>0</v>
          </cell>
          <cell r="W672" t="str">
            <v>Low</v>
          </cell>
          <cell r="X672">
            <v>5.9204562311000002</v>
          </cell>
          <cell r="Y672" t="str">
            <v>LastPeriod</v>
          </cell>
          <cell r="Z672" t="str">
            <v>Better</v>
          </cell>
          <cell r="AA672">
            <v>5.5732484076000004</v>
          </cell>
          <cell r="AB672">
            <v>5.1042415527999996</v>
          </cell>
          <cell r="AC672">
            <v>40909</v>
          </cell>
          <cell r="AD672">
            <v>42370</v>
          </cell>
          <cell r="AE672" t="str">
            <v>Dom</v>
          </cell>
          <cell r="AF672" t="str">
            <v>People</v>
          </cell>
          <cell r="AH672">
            <v>175.5</v>
          </cell>
          <cell r="AJ672">
            <v>-0.99691733400000004</v>
          </cell>
          <cell r="AL672">
            <v>7.8459096000000006E-2</v>
          </cell>
          <cell r="AM672">
            <v>2.1</v>
          </cell>
          <cell r="AN672" t="str">
            <v>EFCT85</v>
          </cell>
          <cell r="AO672" t="str">
            <v>Contributory gout</v>
          </cell>
          <cell r="AP672" t="str">
            <v>https://www.hqsc.govt.nz/our-programmes/health-quality-evaluation/projects/atlas-of-healthcare-variation/gout/</v>
          </cell>
          <cell r="AQ672" t="str">
            <v>https://www.hqsc.govt.nz/our-programmes/health-quality-evaluation/projects/atlas-of-healthcare-variation/</v>
          </cell>
          <cell r="AR672">
            <v>0</v>
          </cell>
          <cell r="AS672" t="str">
            <v>N</v>
          </cell>
          <cell r="AT672">
            <v>5.9204562311000002</v>
          </cell>
          <cell r="AU672">
            <v>-0.81621467800000003</v>
          </cell>
          <cell r="AV672">
            <v>0.66620640109999996</v>
          </cell>
          <cell r="AW672">
            <v>1.2145481886</v>
          </cell>
          <cell r="AX672">
            <v>20</v>
          </cell>
          <cell r="AY672">
            <v>-0.67</v>
          </cell>
          <cell r="AZ672" t="str">
            <v>Low</v>
          </cell>
          <cell r="BA672">
            <v>-0.67</v>
          </cell>
          <cell r="BB672">
            <v>-0.67</v>
          </cell>
          <cell r="BC672">
            <v>1.33</v>
          </cell>
          <cell r="BD672" t="str">
            <v>Better</v>
          </cell>
          <cell r="BF672">
            <v>-1.3259000540000001</v>
          </cell>
          <cell r="BH672">
            <v>0.10435059770000001</v>
          </cell>
          <cell r="BK672">
            <v>-1.3259000540000001</v>
          </cell>
          <cell r="BL672">
            <v>0.10435059770000001</v>
          </cell>
          <cell r="BM672">
            <v>0.67</v>
          </cell>
          <cell r="BN672">
            <v>0.67</v>
          </cell>
          <cell r="BO672">
            <v>5.92</v>
          </cell>
          <cell r="BP672" t="str">
            <v>Better than national by 0.67 Z Score</v>
          </cell>
          <cell r="BQ672" t="str">
            <v>Measure NZ: 5.92</v>
          </cell>
          <cell r="BR672" t="str">
            <v>Annual report of year 2016</v>
          </cell>
          <cell r="BS672" t="str">
            <v>Annual report of year 2012</v>
          </cell>
          <cell r="BT672" t="str">
            <v>Annual report</v>
          </cell>
          <cell r="BU672">
            <v>43708</v>
          </cell>
        </row>
        <row r="673">
          <cell r="A673" t="str">
            <v>GoutColchDisp</v>
          </cell>
          <cell r="B673">
            <v>82</v>
          </cell>
          <cell r="C673">
            <v>42370</v>
          </cell>
          <cell r="D673" t="str">
            <v>Ann</v>
          </cell>
          <cell r="F673">
            <v>2792</v>
          </cell>
          <cell r="G673">
            <v>156</v>
          </cell>
          <cell r="H673">
            <v>5.5873925500999997</v>
          </cell>
          <cell r="I673" t="str">
            <v>Percentage of colchicine but not urate-lowering therapy dispensed in people with gout</v>
          </cell>
          <cell r="J673" t="str">
            <v>EFCT</v>
          </cell>
          <cell r="K673" t="str">
            <v>Gout</v>
          </cell>
          <cell r="N673" t="str">
            <v>P</v>
          </cell>
          <cell r="O673" t="str">
            <v>Rate</v>
          </cell>
          <cell r="Q673" t="str">
            <v>Y</v>
          </cell>
          <cell r="R673" t="str">
            <v>Whanganui DHB</v>
          </cell>
          <cell r="S673" t="str">
            <v>Y</v>
          </cell>
          <cell r="T673">
            <v>100</v>
          </cell>
          <cell r="U673" t="str">
            <v>TS</v>
          </cell>
          <cell r="V673">
            <v>0</v>
          </cell>
          <cell r="W673" t="str">
            <v>Low</v>
          </cell>
          <cell r="X673">
            <v>5.9204562311000002</v>
          </cell>
          <cell r="Y673" t="str">
            <v>LastPeriod</v>
          </cell>
          <cell r="Z673" t="str">
            <v>Better</v>
          </cell>
          <cell r="AA673">
            <v>6.9479965898999998</v>
          </cell>
          <cell r="AB673">
            <v>5.5873925500999997</v>
          </cell>
          <cell r="AC673">
            <v>40909</v>
          </cell>
          <cell r="AD673">
            <v>42370</v>
          </cell>
          <cell r="AE673" t="str">
            <v>Dom</v>
          </cell>
          <cell r="AF673" t="str">
            <v>People</v>
          </cell>
          <cell r="AH673">
            <v>175.5</v>
          </cell>
          <cell r="AJ673">
            <v>-0.99691733400000004</v>
          </cell>
          <cell r="AL673">
            <v>7.8459096000000006E-2</v>
          </cell>
          <cell r="AM673">
            <v>2.1</v>
          </cell>
          <cell r="AN673" t="str">
            <v>EFCT85</v>
          </cell>
          <cell r="AO673" t="str">
            <v>Contributory gout</v>
          </cell>
          <cell r="AP673" t="str">
            <v>https://www.hqsc.govt.nz/our-programmes/health-quality-evaluation/projects/atlas-of-healthcare-variation/gout/</v>
          </cell>
          <cell r="AQ673" t="str">
            <v>https://www.hqsc.govt.nz/our-programmes/health-quality-evaluation/projects/atlas-of-healthcare-variation/</v>
          </cell>
          <cell r="AR673">
            <v>0</v>
          </cell>
          <cell r="AS673" t="str">
            <v>N</v>
          </cell>
          <cell r="AT673">
            <v>5.9204562311000002</v>
          </cell>
          <cell r="AU673">
            <v>-0.333063681</v>
          </cell>
          <cell r="AV673">
            <v>0.1109314156</v>
          </cell>
          <cell r="AW673">
            <v>1.2145481886</v>
          </cell>
          <cell r="AX673">
            <v>20</v>
          </cell>
          <cell r="AY673">
            <v>-0.27</v>
          </cell>
          <cell r="AZ673" t="str">
            <v>Low</v>
          </cell>
          <cell r="BA673">
            <v>-0.27</v>
          </cell>
          <cell r="BB673">
            <v>-0.27</v>
          </cell>
          <cell r="BC673">
            <v>1.73</v>
          </cell>
          <cell r="BD673" t="str">
            <v>Better</v>
          </cell>
          <cell r="BF673">
            <v>-1.7246669880000001</v>
          </cell>
          <cell r="BH673">
            <v>0.13573423609999999</v>
          </cell>
          <cell r="BK673">
            <v>-1.7246669880000001</v>
          </cell>
          <cell r="BL673">
            <v>0.13573423609999999</v>
          </cell>
          <cell r="BM673">
            <v>0.27</v>
          </cell>
          <cell r="BN673">
            <v>0.27</v>
          </cell>
          <cell r="BO673">
            <v>5.92</v>
          </cell>
          <cell r="BP673" t="str">
            <v>Better than national by 0.27 Z Score</v>
          </cell>
          <cell r="BQ673" t="str">
            <v>Measure NZ: 5.92</v>
          </cell>
          <cell r="BR673" t="str">
            <v>Annual report of year 2016</v>
          </cell>
          <cell r="BS673" t="str">
            <v>Annual report of year 2012</v>
          </cell>
          <cell r="BT673" t="str">
            <v>Annual report</v>
          </cell>
          <cell r="BU673">
            <v>43708</v>
          </cell>
        </row>
        <row r="674">
          <cell r="A674" t="str">
            <v>GoutNSAIDDisp</v>
          </cell>
          <cell r="B674">
            <v>22</v>
          </cell>
          <cell r="C674">
            <v>42370</v>
          </cell>
          <cell r="D674" t="str">
            <v>Ann</v>
          </cell>
          <cell r="F674">
            <v>17042</v>
          </cell>
          <cell r="G674">
            <v>6551</v>
          </cell>
          <cell r="H674">
            <v>38.440323906000003</v>
          </cell>
          <cell r="I674" t="str">
            <v>Percentage of NSAID dispensing in people with gout</v>
          </cell>
          <cell r="J674" t="str">
            <v>EFCT</v>
          </cell>
          <cell r="K674" t="str">
            <v>Gout</v>
          </cell>
          <cell r="N674" t="str">
            <v>P</v>
          </cell>
          <cell r="O674" t="str">
            <v>Rate</v>
          </cell>
          <cell r="Q674" t="str">
            <v>Y</v>
          </cell>
          <cell r="R674" t="str">
            <v>Auckland DHB</v>
          </cell>
          <cell r="S674" t="str">
            <v>Y</v>
          </cell>
          <cell r="T674">
            <v>100</v>
          </cell>
          <cell r="U674" t="str">
            <v>TS</v>
          </cell>
          <cell r="V674">
            <v>0</v>
          </cell>
          <cell r="W674" t="str">
            <v>Low</v>
          </cell>
          <cell r="X674">
            <v>37.064934921999999</v>
          </cell>
          <cell r="Y674" t="str">
            <v>LastPeriod</v>
          </cell>
          <cell r="Z674" t="str">
            <v>Better</v>
          </cell>
          <cell r="AA674">
            <v>41.529700114999997</v>
          </cell>
          <cell r="AB674">
            <v>38.440323906000003</v>
          </cell>
          <cell r="AC674">
            <v>40909</v>
          </cell>
          <cell r="AD674">
            <v>42370</v>
          </cell>
          <cell r="AE674" t="str">
            <v>Dom</v>
          </cell>
          <cell r="AF674" t="str">
            <v>People</v>
          </cell>
          <cell r="AH674">
            <v>166.5</v>
          </cell>
          <cell r="AJ674">
            <v>-0.97236992</v>
          </cell>
          <cell r="AL674">
            <v>0.23344536399999999</v>
          </cell>
          <cell r="AM674">
            <v>2.1</v>
          </cell>
          <cell r="AN674" t="str">
            <v>EFCT86</v>
          </cell>
          <cell r="AO674" t="str">
            <v>Contributory gout</v>
          </cell>
          <cell r="AP674" t="str">
            <v>https://www.hqsc.govt.nz/our-programmes/health-quality-evaluation/projects/atlas-of-healthcare-variation/gout/</v>
          </cell>
          <cell r="AQ674" t="str">
            <v>https://www.hqsc.govt.nz/our-programmes/health-quality-evaluation/projects/atlas-of-healthcare-variation/</v>
          </cell>
          <cell r="AR674">
            <v>0</v>
          </cell>
          <cell r="AS674" t="str">
            <v>N</v>
          </cell>
          <cell r="AT674">
            <v>37.064934921999999</v>
          </cell>
          <cell r="AU674">
            <v>1.3753889833999999</v>
          </cell>
          <cell r="AV674">
            <v>1.8916948557</v>
          </cell>
          <cell r="AW674">
            <v>2.2607989452999999</v>
          </cell>
          <cell r="AX674">
            <v>20</v>
          </cell>
          <cell r="AY674">
            <v>0.61</v>
          </cell>
          <cell r="AZ674" t="str">
            <v>Low</v>
          </cell>
          <cell r="BA674">
            <v>0.61</v>
          </cell>
          <cell r="BB674">
            <v>0.61</v>
          </cell>
          <cell r="BC674">
            <v>2.61</v>
          </cell>
          <cell r="BD674" t="str">
            <v>Worse</v>
          </cell>
          <cell r="BF674">
            <v>-2.5378854909999999</v>
          </cell>
          <cell r="BH674">
            <v>0.60929239999999996</v>
          </cell>
          <cell r="BK674">
            <v>-2.5378854909999999</v>
          </cell>
          <cell r="BL674">
            <v>0.60929239999999996</v>
          </cell>
          <cell r="BM674">
            <v>0.61</v>
          </cell>
          <cell r="BN674">
            <v>0.61</v>
          </cell>
          <cell r="BO674">
            <v>37.06</v>
          </cell>
          <cell r="BP674" t="str">
            <v>Worse than national by 0.61 Z Score</v>
          </cell>
          <cell r="BQ674" t="str">
            <v>Measure NZ: 37.06</v>
          </cell>
          <cell r="BR674" t="str">
            <v>Annual report of year 2016</v>
          </cell>
          <cell r="BS674" t="str">
            <v>Annual report of year 2012</v>
          </cell>
          <cell r="BT674" t="str">
            <v>Annual report</v>
          </cell>
          <cell r="BU674">
            <v>43708</v>
          </cell>
        </row>
        <row r="675">
          <cell r="A675" t="str">
            <v>GoutNSAIDDisp</v>
          </cell>
          <cell r="B675">
            <v>47</v>
          </cell>
          <cell r="C675">
            <v>42370</v>
          </cell>
          <cell r="D675" t="str">
            <v>Ann</v>
          </cell>
          <cell r="F675">
            <v>10424</v>
          </cell>
          <cell r="G675">
            <v>3876</v>
          </cell>
          <cell r="H675">
            <v>37.183422870000001</v>
          </cell>
          <cell r="I675" t="str">
            <v>Percentage of NSAID dispensing in people with gout</v>
          </cell>
          <cell r="J675" t="str">
            <v>EFCT</v>
          </cell>
          <cell r="K675" t="str">
            <v>Gout</v>
          </cell>
          <cell r="N675" t="str">
            <v>P</v>
          </cell>
          <cell r="O675" t="str">
            <v>Rate</v>
          </cell>
          <cell r="Q675" t="str">
            <v>Y</v>
          </cell>
          <cell r="R675" t="str">
            <v>Bay of Plenty DHB</v>
          </cell>
          <cell r="S675" t="str">
            <v>Y</v>
          </cell>
          <cell r="T675">
            <v>100</v>
          </cell>
          <cell r="U675" t="str">
            <v>TS</v>
          </cell>
          <cell r="V675">
            <v>0</v>
          </cell>
          <cell r="W675" t="str">
            <v>Low</v>
          </cell>
          <cell r="X675">
            <v>37.064934921999999</v>
          </cell>
          <cell r="Y675" t="str">
            <v>LastPeriod</v>
          </cell>
          <cell r="Z675" t="str">
            <v>Better</v>
          </cell>
          <cell r="AA675">
            <v>39.935064935</v>
          </cell>
          <cell r="AB675">
            <v>37.183422870000001</v>
          </cell>
          <cell r="AC675">
            <v>40909</v>
          </cell>
          <cell r="AD675">
            <v>42370</v>
          </cell>
          <cell r="AE675" t="str">
            <v>Dom</v>
          </cell>
          <cell r="AF675" t="str">
            <v>People</v>
          </cell>
          <cell r="AH675">
            <v>166.5</v>
          </cell>
          <cell r="AJ675">
            <v>-0.97236992</v>
          </cell>
          <cell r="AL675">
            <v>0.23344536399999999</v>
          </cell>
          <cell r="AM675">
            <v>2.1</v>
          </cell>
          <cell r="AN675" t="str">
            <v>EFCT86</v>
          </cell>
          <cell r="AO675" t="str">
            <v>Contributory gout</v>
          </cell>
          <cell r="AP675" t="str">
            <v>https://www.hqsc.govt.nz/our-programmes/health-quality-evaluation/projects/atlas-of-healthcare-variation/gout/</v>
          </cell>
          <cell r="AQ675" t="str">
            <v>https://www.hqsc.govt.nz/our-programmes/health-quality-evaluation/projects/atlas-of-healthcare-variation/</v>
          </cell>
          <cell r="AR675">
            <v>0</v>
          </cell>
          <cell r="AS675" t="str">
            <v>N</v>
          </cell>
          <cell r="AT675">
            <v>37.064934921999999</v>
          </cell>
          <cell r="AU675">
            <v>0.1184879481</v>
          </cell>
          <cell r="AV675">
            <v>1.4039393799999999E-2</v>
          </cell>
          <cell r="AW675">
            <v>2.2607989452999999</v>
          </cell>
          <cell r="AX675">
            <v>20</v>
          </cell>
          <cell r="AY675">
            <v>0.05</v>
          </cell>
          <cell r="AZ675" t="str">
            <v>Low</v>
          </cell>
          <cell r="BA675">
            <v>0.05</v>
          </cell>
          <cell r="BB675">
            <v>0.05</v>
          </cell>
          <cell r="BC675">
            <v>2.0499999999999998</v>
          </cell>
          <cell r="BD675" t="str">
            <v>Worse</v>
          </cell>
          <cell r="BF675">
            <v>-1.993358336</v>
          </cell>
          <cell r="BH675">
            <v>0.47856299619999998</v>
          </cell>
          <cell r="BK675">
            <v>-1.993358336</v>
          </cell>
          <cell r="BL675">
            <v>0.47856299619999998</v>
          </cell>
          <cell r="BM675">
            <v>0.05</v>
          </cell>
          <cell r="BN675">
            <v>0.05</v>
          </cell>
          <cell r="BO675">
            <v>37.06</v>
          </cell>
          <cell r="BP675" t="str">
            <v>Worse than national by 0.05 Z Score</v>
          </cell>
          <cell r="BQ675" t="str">
            <v>Measure NZ: 37.06</v>
          </cell>
          <cell r="BR675" t="str">
            <v>Annual report of year 2016</v>
          </cell>
          <cell r="BS675" t="str">
            <v>Annual report of year 2012</v>
          </cell>
          <cell r="BT675" t="str">
            <v>Annual report</v>
          </cell>
          <cell r="BU675">
            <v>43708</v>
          </cell>
        </row>
        <row r="676">
          <cell r="A676" t="str">
            <v>GoutNSAIDDisp</v>
          </cell>
          <cell r="B676">
            <v>121</v>
          </cell>
          <cell r="C676">
            <v>42370</v>
          </cell>
          <cell r="D676" t="str">
            <v>Ann</v>
          </cell>
          <cell r="F676">
            <v>14063</v>
          </cell>
          <cell r="G676">
            <v>4929</v>
          </cell>
          <cell r="H676">
            <v>35.049420464999997</v>
          </cell>
          <cell r="I676" t="str">
            <v>Percentage of NSAID dispensing in people with gout</v>
          </cell>
          <cell r="J676" t="str">
            <v>EFCT</v>
          </cell>
          <cell r="K676" t="str">
            <v>Gout</v>
          </cell>
          <cell r="N676" t="str">
            <v>P</v>
          </cell>
          <cell r="O676" t="str">
            <v>Rate</v>
          </cell>
          <cell r="Q676" t="str">
            <v>Y</v>
          </cell>
          <cell r="R676" t="str">
            <v>Canterbury DHB</v>
          </cell>
          <cell r="S676" t="str">
            <v>Y</v>
          </cell>
          <cell r="T676">
            <v>100</v>
          </cell>
          <cell r="U676" t="str">
            <v>TS</v>
          </cell>
          <cell r="V676">
            <v>0</v>
          </cell>
          <cell r="W676" t="str">
            <v>Low</v>
          </cell>
          <cell r="X676">
            <v>37.064934921999999</v>
          </cell>
          <cell r="Y676" t="str">
            <v>LastPeriod</v>
          </cell>
          <cell r="Z676" t="str">
            <v>Better</v>
          </cell>
          <cell r="AA676">
            <v>37.228477701999999</v>
          </cell>
          <cell r="AB676">
            <v>35.049420464999997</v>
          </cell>
          <cell r="AC676">
            <v>40909</v>
          </cell>
          <cell r="AD676">
            <v>42370</v>
          </cell>
          <cell r="AE676" t="str">
            <v>Dom</v>
          </cell>
          <cell r="AF676" t="str">
            <v>People</v>
          </cell>
          <cell r="AH676">
            <v>166.5</v>
          </cell>
          <cell r="AJ676">
            <v>-0.97236992</v>
          </cell>
          <cell r="AL676">
            <v>0.23344536399999999</v>
          </cell>
          <cell r="AM676">
            <v>2.1</v>
          </cell>
          <cell r="AN676" t="str">
            <v>EFCT86</v>
          </cell>
          <cell r="AO676" t="str">
            <v>Contributory gout</v>
          </cell>
          <cell r="AP676" t="str">
            <v>https://www.hqsc.govt.nz/our-programmes/health-quality-evaluation/projects/atlas-of-healthcare-variation/gout/</v>
          </cell>
          <cell r="AQ676" t="str">
            <v>https://www.hqsc.govt.nz/our-programmes/health-quality-evaluation/projects/atlas-of-healthcare-variation/</v>
          </cell>
          <cell r="AR676">
            <v>0</v>
          </cell>
          <cell r="AS676" t="str">
            <v>N</v>
          </cell>
          <cell r="AT676">
            <v>37.064934921999999</v>
          </cell>
          <cell r="AU676">
            <v>-2.0155144570000001</v>
          </cell>
          <cell r="AV676">
            <v>4.0622985271000003</v>
          </cell>
          <cell r="AW676">
            <v>2.2607989452999999</v>
          </cell>
          <cell r="AX676">
            <v>20</v>
          </cell>
          <cell r="AY676">
            <v>-0.89</v>
          </cell>
          <cell r="AZ676" t="str">
            <v>Low</v>
          </cell>
          <cell r="BA676">
            <v>-0.89</v>
          </cell>
          <cell r="BB676">
            <v>-0.89</v>
          </cell>
          <cell r="BC676">
            <v>1.1100000000000001</v>
          </cell>
          <cell r="BD676" t="str">
            <v>Better</v>
          </cell>
          <cell r="BF676">
            <v>-1.0793306110000001</v>
          </cell>
          <cell r="BH676">
            <v>0.259124354</v>
          </cell>
          <cell r="BK676">
            <v>-1.0793306110000001</v>
          </cell>
          <cell r="BL676">
            <v>0.259124354</v>
          </cell>
          <cell r="BM676">
            <v>0.89</v>
          </cell>
          <cell r="BN676">
            <v>0.89</v>
          </cell>
          <cell r="BO676">
            <v>37.06</v>
          </cell>
          <cell r="BP676" t="str">
            <v>Better than national by 0.89 Z Score</v>
          </cell>
          <cell r="BQ676" t="str">
            <v>Measure NZ: 37.06</v>
          </cell>
          <cell r="BR676" t="str">
            <v>Annual report of year 2016</v>
          </cell>
          <cell r="BS676" t="str">
            <v>Annual report of year 2012</v>
          </cell>
          <cell r="BT676" t="str">
            <v>Annual report</v>
          </cell>
          <cell r="BU676">
            <v>43708</v>
          </cell>
        </row>
        <row r="677">
          <cell r="A677" t="str">
            <v>GoutNSAIDDisp</v>
          </cell>
          <cell r="B677">
            <v>91</v>
          </cell>
          <cell r="C677">
            <v>42370</v>
          </cell>
          <cell r="D677" t="str">
            <v>Ann</v>
          </cell>
          <cell r="F677">
            <v>9322</v>
          </cell>
          <cell r="G677">
            <v>3246</v>
          </cell>
          <cell r="H677">
            <v>34.820853894000003</v>
          </cell>
          <cell r="I677" t="str">
            <v>Percentage of NSAID dispensing in people with gout</v>
          </cell>
          <cell r="J677" t="str">
            <v>EFCT</v>
          </cell>
          <cell r="K677" t="str">
            <v>Gout</v>
          </cell>
          <cell r="N677" t="str">
            <v>P</v>
          </cell>
          <cell r="O677" t="str">
            <v>Rate</v>
          </cell>
          <cell r="Q677" t="str">
            <v>Y</v>
          </cell>
          <cell r="R677" t="str">
            <v>Capital &amp; Coast DHB</v>
          </cell>
          <cell r="S677" t="str">
            <v>Y</v>
          </cell>
          <cell r="T677">
            <v>100</v>
          </cell>
          <cell r="U677" t="str">
            <v>TS</v>
          </cell>
          <cell r="V677">
            <v>0</v>
          </cell>
          <cell r="W677" t="str">
            <v>Low</v>
          </cell>
          <cell r="X677">
            <v>37.064934921999999</v>
          </cell>
          <cell r="Y677" t="str">
            <v>LastPeriod</v>
          </cell>
          <cell r="Z677" t="str">
            <v>Better</v>
          </cell>
          <cell r="AA677">
            <v>38.996340826000001</v>
          </cell>
          <cell r="AB677">
            <v>34.820853894000003</v>
          </cell>
          <cell r="AC677">
            <v>40909</v>
          </cell>
          <cell r="AD677">
            <v>42370</v>
          </cell>
          <cell r="AE677" t="str">
            <v>Dom</v>
          </cell>
          <cell r="AF677" t="str">
            <v>People</v>
          </cell>
          <cell r="AH677">
            <v>166.5</v>
          </cell>
          <cell r="AJ677">
            <v>-0.97236992</v>
          </cell>
          <cell r="AL677">
            <v>0.23344536399999999</v>
          </cell>
          <cell r="AM677">
            <v>2.1</v>
          </cell>
          <cell r="AN677" t="str">
            <v>EFCT86</v>
          </cell>
          <cell r="AO677" t="str">
            <v>Contributory gout</v>
          </cell>
          <cell r="AP677" t="str">
            <v>https://www.hqsc.govt.nz/our-programmes/health-quality-evaluation/projects/atlas-of-healthcare-variation/gout/</v>
          </cell>
          <cell r="AQ677" t="str">
            <v>https://www.hqsc.govt.nz/our-programmes/health-quality-evaluation/projects/atlas-of-healthcare-variation/</v>
          </cell>
          <cell r="AR677">
            <v>0</v>
          </cell>
          <cell r="AS677" t="str">
            <v>N</v>
          </cell>
          <cell r="AT677">
            <v>37.064934921999999</v>
          </cell>
          <cell r="AU677">
            <v>-2.2440810280000001</v>
          </cell>
          <cell r="AV677">
            <v>5.0358996612000002</v>
          </cell>
          <cell r="AW677">
            <v>2.2607989452999999</v>
          </cell>
          <cell r="AX677">
            <v>20</v>
          </cell>
          <cell r="AY677">
            <v>-0.99</v>
          </cell>
          <cell r="AZ677" t="str">
            <v>Low</v>
          </cell>
          <cell r="BA677">
            <v>-0.99</v>
          </cell>
          <cell r="BB677">
            <v>-0.99</v>
          </cell>
          <cell r="BC677">
            <v>1.01</v>
          </cell>
          <cell r="BD677" t="str">
            <v>Better</v>
          </cell>
          <cell r="BF677">
            <v>-0.98209361900000003</v>
          </cell>
          <cell r="BH677">
            <v>0.2357798176</v>
          </cell>
          <cell r="BK677">
            <v>-0.98209361900000003</v>
          </cell>
          <cell r="BL677">
            <v>0.2357798176</v>
          </cell>
          <cell r="BM677">
            <v>0.99</v>
          </cell>
          <cell r="BN677">
            <v>0.99</v>
          </cell>
          <cell r="BO677">
            <v>37.06</v>
          </cell>
          <cell r="BP677" t="str">
            <v>Better than national by 0.99 Z Score</v>
          </cell>
          <cell r="BQ677" t="str">
            <v>Measure NZ: 37.06</v>
          </cell>
          <cell r="BR677" t="str">
            <v>Annual report of year 2016</v>
          </cell>
          <cell r="BS677" t="str">
            <v>Annual report of year 2012</v>
          </cell>
          <cell r="BT677" t="str">
            <v>Annual report</v>
          </cell>
          <cell r="BU677">
            <v>43708</v>
          </cell>
        </row>
        <row r="678">
          <cell r="A678" t="str">
            <v>GoutNSAIDDisp</v>
          </cell>
          <cell r="B678">
            <v>23</v>
          </cell>
          <cell r="C678">
            <v>42370</v>
          </cell>
          <cell r="D678" t="str">
            <v>Ann</v>
          </cell>
          <cell r="F678">
            <v>27737</v>
          </cell>
          <cell r="G678">
            <v>11536</v>
          </cell>
          <cell r="H678">
            <v>41.590655081999998</v>
          </cell>
          <cell r="I678" t="str">
            <v>Percentage of NSAID dispensing in people with gout</v>
          </cell>
          <cell r="J678" t="str">
            <v>EFCT</v>
          </cell>
          <cell r="K678" t="str">
            <v>Gout</v>
          </cell>
          <cell r="N678" t="str">
            <v>P</v>
          </cell>
          <cell r="O678" t="str">
            <v>Rate</v>
          </cell>
          <cell r="Q678" t="str">
            <v>Y</v>
          </cell>
          <cell r="R678" t="str">
            <v>Counties Manukau Health</v>
          </cell>
          <cell r="S678" t="str">
            <v>Y</v>
          </cell>
          <cell r="T678">
            <v>100</v>
          </cell>
          <cell r="U678" t="str">
            <v>TS</v>
          </cell>
          <cell r="V678">
            <v>0</v>
          </cell>
          <cell r="W678" t="str">
            <v>Low</v>
          </cell>
          <cell r="X678">
            <v>37.064934921999999</v>
          </cell>
          <cell r="Y678" t="str">
            <v>LastPeriod</v>
          </cell>
          <cell r="Z678" t="str">
            <v>Better</v>
          </cell>
          <cell r="AA678">
            <v>45.098761453000002</v>
          </cell>
          <cell r="AB678">
            <v>41.590655081999998</v>
          </cell>
          <cell r="AC678">
            <v>40909</v>
          </cell>
          <cell r="AD678">
            <v>42370</v>
          </cell>
          <cell r="AE678" t="str">
            <v>Dom</v>
          </cell>
          <cell r="AF678" t="str">
            <v>People</v>
          </cell>
          <cell r="AH678">
            <v>166.5</v>
          </cell>
          <cell r="AJ678">
            <v>-0.97236992</v>
          </cell>
          <cell r="AL678">
            <v>0.23344536399999999</v>
          </cell>
          <cell r="AM678">
            <v>2.1</v>
          </cell>
          <cell r="AN678" t="str">
            <v>EFCT86</v>
          </cell>
          <cell r="AO678" t="str">
            <v>Contributory gout</v>
          </cell>
          <cell r="AP678" t="str">
            <v>https://www.hqsc.govt.nz/our-programmes/health-quality-evaluation/projects/atlas-of-healthcare-variation/gout/</v>
          </cell>
          <cell r="AQ678" t="str">
            <v>https://www.hqsc.govt.nz/our-programmes/health-quality-evaluation/projects/atlas-of-healthcare-variation/</v>
          </cell>
          <cell r="AR678">
            <v>0</v>
          </cell>
          <cell r="AS678" t="str">
            <v>N</v>
          </cell>
          <cell r="AT678">
            <v>37.064934921999999</v>
          </cell>
          <cell r="AU678">
            <v>4.5257201593999996</v>
          </cell>
          <cell r="AV678">
            <v>20.482142961000001</v>
          </cell>
          <cell r="AW678">
            <v>2.2607989452999999</v>
          </cell>
          <cell r="AX678">
            <v>20</v>
          </cell>
          <cell r="AY678">
            <v>2</v>
          </cell>
          <cell r="AZ678" t="str">
            <v>Low</v>
          </cell>
          <cell r="BA678">
            <v>2</v>
          </cell>
          <cell r="BB678">
            <v>2</v>
          </cell>
          <cell r="BC678">
            <v>3.5</v>
          </cell>
          <cell r="BD678" t="str">
            <v>Worse</v>
          </cell>
          <cell r="BF678">
            <v>-3.4032947199999999</v>
          </cell>
          <cell r="BH678">
            <v>0.81705877400000004</v>
          </cell>
          <cell r="BK678">
            <v>-3.4032947199999999</v>
          </cell>
          <cell r="BL678">
            <v>0.81705877400000004</v>
          </cell>
          <cell r="BM678">
            <v>2</v>
          </cell>
          <cell r="BN678">
            <v>2</v>
          </cell>
          <cell r="BO678">
            <v>37.06</v>
          </cell>
          <cell r="BP678" t="str">
            <v>Worse than national by 2.00 Z Score</v>
          </cell>
          <cell r="BQ678" t="str">
            <v>Measure NZ: 37.06</v>
          </cell>
          <cell r="BR678" t="str">
            <v>Annual report of year 2016</v>
          </cell>
          <cell r="BS678" t="str">
            <v>Annual report of year 2012</v>
          </cell>
          <cell r="BT678" t="str">
            <v>Annual report</v>
          </cell>
          <cell r="BU678">
            <v>43708</v>
          </cell>
        </row>
        <row r="679">
          <cell r="A679" t="str">
            <v>GoutNSAIDDisp</v>
          </cell>
          <cell r="B679">
            <v>51</v>
          </cell>
          <cell r="C679">
            <v>42370</v>
          </cell>
          <cell r="D679" t="str">
            <v>Ann</v>
          </cell>
          <cell r="F679">
            <v>2805</v>
          </cell>
          <cell r="G679">
            <v>1075</v>
          </cell>
          <cell r="H679">
            <v>38.324420676999999</v>
          </cell>
          <cell r="I679" t="str">
            <v>Percentage of NSAID dispensing in people with gout</v>
          </cell>
          <cell r="J679" t="str">
            <v>EFCT</v>
          </cell>
          <cell r="K679" t="str">
            <v>Gout</v>
          </cell>
          <cell r="N679" t="str">
            <v>P</v>
          </cell>
          <cell r="O679" t="str">
            <v>Rate</v>
          </cell>
          <cell r="Q679" t="str">
            <v>Y</v>
          </cell>
          <cell r="R679" t="str">
            <v>Hauora Tairawhiti</v>
          </cell>
          <cell r="S679" t="str">
            <v>Y</v>
          </cell>
          <cell r="T679">
            <v>100</v>
          </cell>
          <cell r="U679" t="str">
            <v>TS</v>
          </cell>
          <cell r="V679">
            <v>0</v>
          </cell>
          <cell r="W679" t="str">
            <v>Low</v>
          </cell>
          <cell r="X679">
            <v>37.064934921999999</v>
          </cell>
          <cell r="Y679" t="str">
            <v>LastPeriod</v>
          </cell>
          <cell r="Z679" t="str">
            <v>Better</v>
          </cell>
          <cell r="AA679">
            <v>42.100977198999999</v>
          </cell>
          <cell r="AB679">
            <v>38.324420676999999</v>
          </cell>
          <cell r="AC679">
            <v>40909</v>
          </cell>
          <cell r="AD679">
            <v>42370</v>
          </cell>
          <cell r="AE679" t="str">
            <v>Dom</v>
          </cell>
          <cell r="AF679" t="str">
            <v>People</v>
          </cell>
          <cell r="AH679">
            <v>166.5</v>
          </cell>
          <cell r="AJ679">
            <v>-0.97236992</v>
          </cell>
          <cell r="AL679">
            <v>0.23344536399999999</v>
          </cell>
          <cell r="AM679">
            <v>2.1</v>
          </cell>
          <cell r="AN679" t="str">
            <v>EFCT86</v>
          </cell>
          <cell r="AO679" t="str">
            <v>Contributory gout</v>
          </cell>
          <cell r="AP679" t="str">
            <v>https://www.hqsc.govt.nz/our-programmes/health-quality-evaluation/projects/atlas-of-healthcare-variation/gout/</v>
          </cell>
          <cell r="AQ679" t="str">
            <v>https://www.hqsc.govt.nz/our-programmes/health-quality-evaluation/projects/atlas-of-healthcare-variation/</v>
          </cell>
          <cell r="AR679">
            <v>0</v>
          </cell>
          <cell r="AS679" t="str">
            <v>N</v>
          </cell>
          <cell r="AT679">
            <v>37.064934921999999</v>
          </cell>
          <cell r="AU679">
            <v>1.2594857551</v>
          </cell>
          <cell r="AV679">
            <v>1.5863043673999999</v>
          </cell>
          <cell r="AW679">
            <v>2.2607989452999999</v>
          </cell>
          <cell r="AX679">
            <v>20</v>
          </cell>
          <cell r="AY679">
            <v>0.56000000000000005</v>
          </cell>
          <cell r="AZ679" t="str">
            <v>Low</v>
          </cell>
          <cell r="BA679">
            <v>0.56000000000000005</v>
          </cell>
          <cell r="BB679">
            <v>0.56000000000000005</v>
          </cell>
          <cell r="BC679">
            <v>2.56</v>
          </cell>
          <cell r="BD679" t="str">
            <v>Worse</v>
          </cell>
          <cell r="BF679">
            <v>-2.4892669949999999</v>
          </cell>
          <cell r="BH679">
            <v>0.59762013179999995</v>
          </cell>
          <cell r="BK679">
            <v>-2.4892669949999999</v>
          </cell>
          <cell r="BL679">
            <v>0.59762013179999995</v>
          </cell>
          <cell r="BM679">
            <v>0.56000000000000005</v>
          </cell>
          <cell r="BN679">
            <v>0.56000000000000005</v>
          </cell>
          <cell r="BO679">
            <v>37.06</v>
          </cell>
          <cell r="BP679" t="str">
            <v>Worse than national by 0.56 Z Score</v>
          </cell>
          <cell r="BQ679" t="str">
            <v>Measure NZ: 37.06</v>
          </cell>
          <cell r="BR679" t="str">
            <v>Annual report of year 2016</v>
          </cell>
          <cell r="BS679" t="str">
            <v>Annual report of year 2012</v>
          </cell>
          <cell r="BT679" t="str">
            <v>Annual report</v>
          </cell>
          <cell r="BU679">
            <v>43708</v>
          </cell>
        </row>
        <row r="680">
          <cell r="A680" t="str">
            <v>GoutNSAIDDisp</v>
          </cell>
          <cell r="B680">
            <v>61</v>
          </cell>
          <cell r="C680">
            <v>42370</v>
          </cell>
          <cell r="D680" t="str">
            <v>Ann</v>
          </cell>
          <cell r="F680">
            <v>7712</v>
          </cell>
          <cell r="G680">
            <v>2896</v>
          </cell>
          <cell r="H680">
            <v>37.551867219999998</v>
          </cell>
          <cell r="I680" t="str">
            <v>Percentage of NSAID dispensing in people with gout</v>
          </cell>
          <cell r="J680" t="str">
            <v>EFCT</v>
          </cell>
          <cell r="K680" t="str">
            <v>Gout</v>
          </cell>
          <cell r="N680" t="str">
            <v>P</v>
          </cell>
          <cell r="O680" t="str">
            <v>Rate</v>
          </cell>
          <cell r="Q680" t="str">
            <v>Y</v>
          </cell>
          <cell r="R680" t="str">
            <v>Hawke’s Bay DHB</v>
          </cell>
          <cell r="S680" t="str">
            <v>Y</v>
          </cell>
          <cell r="T680">
            <v>100</v>
          </cell>
          <cell r="U680" t="str">
            <v>TS</v>
          </cell>
          <cell r="V680">
            <v>0</v>
          </cell>
          <cell r="W680" t="str">
            <v>Low</v>
          </cell>
          <cell r="X680">
            <v>37.064934921999999</v>
          </cell>
          <cell r="Y680" t="str">
            <v>LastPeriod</v>
          </cell>
          <cell r="Z680" t="str">
            <v>Better</v>
          </cell>
          <cell r="AA680">
            <v>41.742830128999998</v>
          </cell>
          <cell r="AB680">
            <v>37.551867219999998</v>
          </cell>
          <cell r="AC680">
            <v>40909</v>
          </cell>
          <cell r="AD680">
            <v>42370</v>
          </cell>
          <cell r="AE680" t="str">
            <v>Dom</v>
          </cell>
          <cell r="AF680" t="str">
            <v>People</v>
          </cell>
          <cell r="AH680">
            <v>166.5</v>
          </cell>
          <cell r="AJ680">
            <v>-0.97236992</v>
          </cell>
          <cell r="AL680">
            <v>0.23344536399999999</v>
          </cell>
          <cell r="AM680">
            <v>2.1</v>
          </cell>
          <cell r="AN680" t="str">
            <v>EFCT86</v>
          </cell>
          <cell r="AO680" t="str">
            <v>Contributory gout</v>
          </cell>
          <cell r="AP680" t="str">
            <v>https://www.hqsc.govt.nz/our-programmes/health-quality-evaluation/projects/atlas-of-healthcare-variation/gout/</v>
          </cell>
          <cell r="AQ680" t="str">
            <v>https://www.hqsc.govt.nz/our-programmes/health-quality-evaluation/projects/atlas-of-healthcare-variation/</v>
          </cell>
          <cell r="AR680">
            <v>0</v>
          </cell>
          <cell r="AS680" t="str">
            <v>N</v>
          </cell>
          <cell r="AT680">
            <v>37.064934921999999</v>
          </cell>
          <cell r="AU680">
            <v>0.48693229770000002</v>
          </cell>
          <cell r="AV680">
            <v>0.23710306249999999</v>
          </cell>
          <cell r="AW680">
            <v>2.2607989452999999</v>
          </cell>
          <cell r="AX680">
            <v>20</v>
          </cell>
          <cell r="AY680">
            <v>0.22</v>
          </cell>
          <cell r="AZ680" t="str">
            <v>Low</v>
          </cell>
          <cell r="BA680">
            <v>0.22</v>
          </cell>
          <cell r="BB680">
            <v>0.22</v>
          </cell>
          <cell r="BC680">
            <v>2.2200000000000002</v>
          </cell>
          <cell r="BD680" t="str">
            <v>Worse</v>
          </cell>
          <cell r="BF680">
            <v>-2.1586612220000001</v>
          </cell>
          <cell r="BH680">
            <v>0.51824870810000001</v>
          </cell>
          <cell r="BK680">
            <v>-2.1586612220000001</v>
          </cell>
          <cell r="BL680">
            <v>0.51824870810000001</v>
          </cell>
          <cell r="BM680">
            <v>0.22</v>
          </cell>
          <cell r="BN680">
            <v>0.22</v>
          </cell>
          <cell r="BO680">
            <v>37.06</v>
          </cell>
          <cell r="BP680" t="str">
            <v>Worse than national by 0.22 Z Score</v>
          </cell>
          <cell r="BQ680" t="str">
            <v>Measure NZ: 37.06</v>
          </cell>
          <cell r="BR680" t="str">
            <v>Annual report of year 2016</v>
          </cell>
          <cell r="BS680" t="str">
            <v>Annual report of year 2012</v>
          </cell>
          <cell r="BT680" t="str">
            <v>Annual report</v>
          </cell>
          <cell r="BU680">
            <v>43708</v>
          </cell>
        </row>
        <row r="681">
          <cell r="A681" t="str">
            <v>GoutNSAIDDisp</v>
          </cell>
          <cell r="B681">
            <v>92</v>
          </cell>
          <cell r="C681">
            <v>42370</v>
          </cell>
          <cell r="D681" t="str">
            <v>Ann</v>
          </cell>
          <cell r="F681">
            <v>5536</v>
          </cell>
          <cell r="G681">
            <v>2013</v>
          </cell>
          <cell r="H681">
            <v>36.36199422</v>
          </cell>
          <cell r="I681" t="str">
            <v>Percentage of NSAID dispensing in people with gout</v>
          </cell>
          <cell r="J681" t="str">
            <v>EFCT</v>
          </cell>
          <cell r="K681" t="str">
            <v>Gout</v>
          </cell>
          <cell r="N681" t="str">
            <v>P</v>
          </cell>
          <cell r="O681" t="str">
            <v>Rate</v>
          </cell>
          <cell r="Q681" t="str">
            <v>Y</v>
          </cell>
          <cell r="R681" t="str">
            <v>Hutt Valley DHB</v>
          </cell>
          <cell r="S681" t="str">
            <v>Y</v>
          </cell>
          <cell r="T681">
            <v>100</v>
          </cell>
          <cell r="U681" t="str">
            <v>TS</v>
          </cell>
          <cell r="V681">
            <v>0</v>
          </cell>
          <cell r="W681" t="str">
            <v>Low</v>
          </cell>
          <cell r="X681">
            <v>37.064934921999999</v>
          </cell>
          <cell r="Y681" t="str">
            <v>LastPeriod</v>
          </cell>
          <cell r="Z681" t="str">
            <v>Better</v>
          </cell>
          <cell r="AA681">
            <v>40.376106194999998</v>
          </cell>
          <cell r="AB681">
            <v>36.36199422</v>
          </cell>
          <cell r="AC681">
            <v>40909</v>
          </cell>
          <cell r="AD681">
            <v>42370</v>
          </cell>
          <cell r="AE681" t="str">
            <v>Dom</v>
          </cell>
          <cell r="AF681" t="str">
            <v>People</v>
          </cell>
          <cell r="AH681">
            <v>166.5</v>
          </cell>
          <cell r="AJ681">
            <v>-0.97236992</v>
          </cell>
          <cell r="AL681">
            <v>0.23344536399999999</v>
          </cell>
          <cell r="AM681">
            <v>2.1</v>
          </cell>
          <cell r="AN681" t="str">
            <v>EFCT86</v>
          </cell>
          <cell r="AO681" t="str">
            <v>Contributory gout</v>
          </cell>
          <cell r="AP681" t="str">
            <v>https://www.hqsc.govt.nz/our-programmes/health-quality-evaluation/projects/atlas-of-healthcare-variation/gout/</v>
          </cell>
          <cell r="AQ681" t="str">
            <v>https://www.hqsc.govt.nz/our-programmes/health-quality-evaluation/projects/atlas-of-healthcare-variation/</v>
          </cell>
          <cell r="AR681">
            <v>0</v>
          </cell>
          <cell r="AS681" t="str">
            <v>N</v>
          </cell>
          <cell r="AT681">
            <v>37.064934921999999</v>
          </cell>
          <cell r="AU681">
            <v>-0.702940703</v>
          </cell>
          <cell r="AV681">
            <v>0.49412563129999998</v>
          </cell>
          <cell r="AW681">
            <v>2.2607989452999999</v>
          </cell>
          <cell r="AX681">
            <v>20</v>
          </cell>
          <cell r="AY681">
            <v>-0.31</v>
          </cell>
          <cell r="AZ681" t="str">
            <v>Low</v>
          </cell>
          <cell r="BA681">
            <v>-0.31</v>
          </cell>
          <cell r="BB681">
            <v>-0.31</v>
          </cell>
          <cell r="BC681">
            <v>1.69</v>
          </cell>
          <cell r="BD681" t="str">
            <v>Better</v>
          </cell>
          <cell r="BF681">
            <v>-1.6433051649999999</v>
          </cell>
          <cell r="BH681">
            <v>0.39452266520000001</v>
          </cell>
          <cell r="BK681">
            <v>-1.6433051649999999</v>
          </cell>
          <cell r="BL681">
            <v>0.39452266520000001</v>
          </cell>
          <cell r="BM681">
            <v>0.31</v>
          </cell>
          <cell r="BN681">
            <v>0.31</v>
          </cell>
          <cell r="BO681">
            <v>37.06</v>
          </cell>
          <cell r="BP681" t="str">
            <v>Better than national by 0.31 Z Score</v>
          </cell>
          <cell r="BQ681" t="str">
            <v>Measure NZ: 37.06</v>
          </cell>
          <cell r="BR681" t="str">
            <v>Annual report of year 2016</v>
          </cell>
          <cell r="BS681" t="str">
            <v>Annual report of year 2012</v>
          </cell>
          <cell r="BT681" t="str">
            <v>Annual report</v>
          </cell>
          <cell r="BU681">
            <v>43708</v>
          </cell>
        </row>
        <row r="682">
          <cell r="A682" t="str">
            <v>GoutNSAIDDisp</v>
          </cell>
          <cell r="B682">
            <v>42</v>
          </cell>
          <cell r="C682">
            <v>42370</v>
          </cell>
          <cell r="D682" t="str">
            <v>Ann</v>
          </cell>
          <cell r="F682">
            <v>4707</v>
          </cell>
          <cell r="G682">
            <v>1855</v>
          </cell>
          <cell r="H682">
            <v>39.409390270000003</v>
          </cell>
          <cell r="I682" t="str">
            <v>Percentage of NSAID dispensing in people with gout</v>
          </cell>
          <cell r="J682" t="str">
            <v>EFCT</v>
          </cell>
          <cell r="K682" t="str">
            <v>Gout</v>
          </cell>
          <cell r="N682" t="str">
            <v>P</v>
          </cell>
          <cell r="O682" t="str">
            <v>Rate</v>
          </cell>
          <cell r="Q682" t="str">
            <v>Y</v>
          </cell>
          <cell r="R682" t="str">
            <v>Lakes DHB</v>
          </cell>
          <cell r="S682" t="str">
            <v>Y</v>
          </cell>
          <cell r="T682">
            <v>100</v>
          </cell>
          <cell r="U682" t="str">
            <v>TS</v>
          </cell>
          <cell r="V682">
            <v>0</v>
          </cell>
          <cell r="W682" t="str">
            <v>Low</v>
          </cell>
          <cell r="X682">
            <v>37.064934921999999</v>
          </cell>
          <cell r="Y682" t="str">
            <v>LastPeriod</v>
          </cell>
          <cell r="Z682" t="str">
            <v>Better</v>
          </cell>
          <cell r="AA682">
            <v>43.199381762000002</v>
          </cell>
          <cell r="AB682">
            <v>39.409390270000003</v>
          </cell>
          <cell r="AC682">
            <v>40909</v>
          </cell>
          <cell r="AD682">
            <v>42370</v>
          </cell>
          <cell r="AE682" t="str">
            <v>Dom</v>
          </cell>
          <cell r="AF682" t="str">
            <v>People</v>
          </cell>
          <cell r="AH682">
            <v>166.5</v>
          </cell>
          <cell r="AJ682">
            <v>-0.97236992</v>
          </cell>
          <cell r="AL682">
            <v>0.23344536399999999</v>
          </cell>
          <cell r="AM682">
            <v>2.1</v>
          </cell>
          <cell r="AN682" t="str">
            <v>EFCT86</v>
          </cell>
          <cell r="AO682" t="str">
            <v>Contributory gout</v>
          </cell>
          <cell r="AP682" t="str">
            <v>https://www.hqsc.govt.nz/our-programmes/health-quality-evaluation/projects/atlas-of-healthcare-variation/gout/</v>
          </cell>
          <cell r="AQ682" t="str">
            <v>https://www.hqsc.govt.nz/our-programmes/health-quality-evaluation/projects/atlas-of-healthcare-variation/</v>
          </cell>
          <cell r="AR682">
            <v>0</v>
          </cell>
          <cell r="AS682" t="str">
            <v>N</v>
          </cell>
          <cell r="AT682">
            <v>37.064934921999999</v>
          </cell>
          <cell r="AU682">
            <v>2.3444553475999999</v>
          </cell>
          <cell r="AV682">
            <v>5.4964708768000001</v>
          </cell>
          <cell r="AW682">
            <v>2.2607989452999999</v>
          </cell>
          <cell r="AX682">
            <v>20</v>
          </cell>
          <cell r="AY682">
            <v>1.04</v>
          </cell>
          <cell r="AZ682" t="str">
            <v>Low</v>
          </cell>
          <cell r="BA682">
            <v>1.04</v>
          </cell>
          <cell r="BB682">
            <v>1.04</v>
          </cell>
          <cell r="BC682">
            <v>3.02</v>
          </cell>
          <cell r="BD682" t="str">
            <v>Worse</v>
          </cell>
          <cell r="BF682">
            <v>-2.9365571579999998</v>
          </cell>
          <cell r="BH682">
            <v>0.70500499930000005</v>
          </cell>
          <cell r="BK682">
            <v>-2.9365571579999998</v>
          </cell>
          <cell r="BL682">
            <v>0.70500499930000005</v>
          </cell>
          <cell r="BM682">
            <v>1.04</v>
          </cell>
          <cell r="BN682">
            <v>1.04</v>
          </cell>
          <cell r="BO682">
            <v>37.06</v>
          </cell>
          <cell r="BP682" t="str">
            <v>Worse than national by 1.04 Z Score</v>
          </cell>
          <cell r="BQ682" t="str">
            <v>Measure NZ: 37.06</v>
          </cell>
          <cell r="BR682" t="str">
            <v>Annual report of year 2016</v>
          </cell>
          <cell r="BS682" t="str">
            <v>Annual report of year 2012</v>
          </cell>
          <cell r="BT682" t="str">
            <v>Annual report</v>
          </cell>
          <cell r="BU682">
            <v>43708</v>
          </cell>
        </row>
        <row r="683">
          <cell r="A683" t="str">
            <v>GoutNSAIDDisp</v>
          </cell>
          <cell r="B683">
            <v>81</v>
          </cell>
          <cell r="C683">
            <v>42370</v>
          </cell>
          <cell r="D683" t="str">
            <v>Ann</v>
          </cell>
          <cell r="F683">
            <v>6745</v>
          </cell>
          <cell r="G683">
            <v>2134</v>
          </cell>
          <cell r="H683">
            <v>31.638250555999999</v>
          </cell>
          <cell r="I683" t="str">
            <v>Percentage of NSAID dispensing in people with gout</v>
          </cell>
          <cell r="J683" t="str">
            <v>EFCT</v>
          </cell>
          <cell r="K683" t="str">
            <v>Gout</v>
          </cell>
          <cell r="N683" t="str">
            <v>P</v>
          </cell>
          <cell r="O683" t="str">
            <v>Rate</v>
          </cell>
          <cell r="Q683" t="str">
            <v>Y</v>
          </cell>
          <cell r="R683" t="str">
            <v>MidCentral DHB</v>
          </cell>
          <cell r="S683" t="str">
            <v>Y</v>
          </cell>
          <cell r="T683">
            <v>100</v>
          </cell>
          <cell r="U683" t="str">
            <v>TS</v>
          </cell>
          <cell r="V683">
            <v>0</v>
          </cell>
          <cell r="W683" t="str">
            <v>Low</v>
          </cell>
          <cell r="X683">
            <v>37.064934921999999</v>
          </cell>
          <cell r="Y683" t="str">
            <v>LastPeriod</v>
          </cell>
          <cell r="Z683" t="str">
            <v>Better</v>
          </cell>
          <cell r="AA683">
            <v>35.267936620999997</v>
          </cell>
          <cell r="AB683">
            <v>31.638250555999999</v>
          </cell>
          <cell r="AC683">
            <v>40909</v>
          </cell>
          <cell r="AD683">
            <v>42370</v>
          </cell>
          <cell r="AE683" t="str">
            <v>Dom</v>
          </cell>
          <cell r="AF683" t="str">
            <v>People</v>
          </cell>
          <cell r="AH683">
            <v>166.5</v>
          </cell>
          <cell r="AJ683">
            <v>-0.97236992</v>
          </cell>
          <cell r="AL683">
            <v>0.23344536399999999</v>
          </cell>
          <cell r="AM683">
            <v>2.1</v>
          </cell>
          <cell r="AN683" t="str">
            <v>EFCT86</v>
          </cell>
          <cell r="AO683" t="str">
            <v>Contributory gout</v>
          </cell>
          <cell r="AP683" t="str">
            <v>https://www.hqsc.govt.nz/our-programmes/health-quality-evaluation/projects/atlas-of-healthcare-variation/gout/</v>
          </cell>
          <cell r="AQ683" t="str">
            <v>https://www.hqsc.govt.nz/our-programmes/health-quality-evaluation/projects/atlas-of-healthcare-variation/</v>
          </cell>
          <cell r="AR683">
            <v>0</v>
          </cell>
          <cell r="AS683" t="str">
            <v>N</v>
          </cell>
          <cell r="AT683">
            <v>37.064934921999999</v>
          </cell>
          <cell r="AU683">
            <v>-5.4266843659999999</v>
          </cell>
          <cell r="AV683">
            <v>29.448903211000001</v>
          </cell>
          <cell r="AW683">
            <v>2.2607989452999999</v>
          </cell>
          <cell r="AX683">
            <v>20</v>
          </cell>
          <cell r="AY683">
            <v>-2.4</v>
          </cell>
          <cell r="AZ683" t="str">
            <v>Low</v>
          </cell>
          <cell r="BA683">
            <v>-2.4</v>
          </cell>
          <cell r="BB683">
            <v>-2.4</v>
          </cell>
          <cell r="BC683">
            <v>0.3</v>
          </cell>
          <cell r="BD683" t="str">
            <v>Better</v>
          </cell>
          <cell r="BF683">
            <v>-0.29171097600000001</v>
          </cell>
          <cell r="BH683">
            <v>7.0033609199999999E-2</v>
          </cell>
          <cell r="BK683">
            <v>-0.29171097600000001</v>
          </cell>
          <cell r="BL683">
            <v>7.0033609199999999E-2</v>
          </cell>
          <cell r="BM683">
            <v>2.4</v>
          </cell>
          <cell r="BN683">
            <v>2.4</v>
          </cell>
          <cell r="BO683">
            <v>37.06</v>
          </cell>
          <cell r="BP683" t="str">
            <v>Better than national by 2.40 Z Score</v>
          </cell>
          <cell r="BQ683" t="str">
            <v>Measure NZ: 37.06</v>
          </cell>
          <cell r="BR683" t="str">
            <v>Annual report of year 2016</v>
          </cell>
          <cell r="BS683" t="str">
            <v>Annual report of year 2012</v>
          </cell>
          <cell r="BT683" t="str">
            <v>Annual report</v>
          </cell>
          <cell r="BU683">
            <v>43708</v>
          </cell>
        </row>
        <row r="684">
          <cell r="A684" t="str">
            <v>GoutNSAIDDisp</v>
          </cell>
          <cell r="B684">
            <v>101</v>
          </cell>
          <cell r="C684">
            <v>42370</v>
          </cell>
          <cell r="D684" t="str">
            <v>Ann</v>
          </cell>
          <cell r="F684">
            <v>4807</v>
          </cell>
          <cell r="G684">
            <v>1707</v>
          </cell>
          <cell r="H684">
            <v>35.510713543000001</v>
          </cell>
          <cell r="I684" t="str">
            <v>Percentage of NSAID dispensing in people with gout</v>
          </cell>
          <cell r="J684" t="str">
            <v>EFCT</v>
          </cell>
          <cell r="K684" t="str">
            <v>Gout</v>
          </cell>
          <cell r="N684" t="str">
            <v>P</v>
          </cell>
          <cell r="O684" t="str">
            <v>Rate</v>
          </cell>
          <cell r="Q684" t="str">
            <v>Y</v>
          </cell>
          <cell r="R684" t="str">
            <v>Nelson Marlborough DHB</v>
          </cell>
          <cell r="S684" t="str">
            <v>Y</v>
          </cell>
          <cell r="T684">
            <v>100</v>
          </cell>
          <cell r="U684" t="str">
            <v>TS</v>
          </cell>
          <cell r="V684">
            <v>0</v>
          </cell>
          <cell r="W684" t="str">
            <v>Low</v>
          </cell>
          <cell r="X684">
            <v>37.064934921999999</v>
          </cell>
          <cell r="Y684" t="str">
            <v>LastPeriod</v>
          </cell>
          <cell r="Z684" t="str">
            <v>Better</v>
          </cell>
          <cell r="AA684">
            <v>38.345051378999997</v>
          </cell>
          <cell r="AB684">
            <v>35.510713543000001</v>
          </cell>
          <cell r="AC684">
            <v>40909</v>
          </cell>
          <cell r="AD684">
            <v>42370</v>
          </cell>
          <cell r="AE684" t="str">
            <v>Dom</v>
          </cell>
          <cell r="AF684" t="str">
            <v>People</v>
          </cell>
          <cell r="AH684">
            <v>166.5</v>
          </cell>
          <cell r="AJ684">
            <v>-0.97236992</v>
          </cell>
          <cell r="AL684">
            <v>0.23344536399999999</v>
          </cell>
          <cell r="AM684">
            <v>2.1</v>
          </cell>
          <cell r="AN684" t="str">
            <v>EFCT86</v>
          </cell>
          <cell r="AO684" t="str">
            <v>Contributory gout</v>
          </cell>
          <cell r="AP684" t="str">
            <v>https://www.hqsc.govt.nz/our-programmes/health-quality-evaluation/projects/atlas-of-healthcare-variation/gout/</v>
          </cell>
          <cell r="AQ684" t="str">
            <v>https://www.hqsc.govt.nz/our-programmes/health-quality-evaluation/projects/atlas-of-healthcare-variation/</v>
          </cell>
          <cell r="AR684">
            <v>0</v>
          </cell>
          <cell r="AS684" t="str">
            <v>N</v>
          </cell>
          <cell r="AT684">
            <v>37.064934921999999</v>
          </cell>
          <cell r="AU684">
            <v>-1.5542213789999999</v>
          </cell>
          <cell r="AV684">
            <v>2.4156040964000001</v>
          </cell>
          <cell r="AW684">
            <v>2.2607989452999999</v>
          </cell>
          <cell r="AX684">
            <v>20</v>
          </cell>
          <cell r="AY684">
            <v>-0.69</v>
          </cell>
          <cell r="AZ684" t="str">
            <v>Low</v>
          </cell>
          <cell r="BA684">
            <v>-0.69</v>
          </cell>
          <cell r="BB684">
            <v>-0.69</v>
          </cell>
          <cell r="BC684">
            <v>1.31</v>
          </cell>
          <cell r="BD684" t="str">
            <v>Better</v>
          </cell>
          <cell r="BF684">
            <v>-1.2738045950000001</v>
          </cell>
          <cell r="BH684">
            <v>0.30581342680000001</v>
          </cell>
          <cell r="BK684">
            <v>-1.2738045950000001</v>
          </cell>
          <cell r="BL684">
            <v>0.30581342680000001</v>
          </cell>
          <cell r="BM684">
            <v>0.69</v>
          </cell>
          <cell r="BN684">
            <v>0.69</v>
          </cell>
          <cell r="BO684">
            <v>37.06</v>
          </cell>
          <cell r="BP684" t="str">
            <v>Better than national by 0.69 Z Score</v>
          </cell>
          <cell r="BQ684" t="str">
            <v>Measure NZ: 37.06</v>
          </cell>
          <cell r="BR684" t="str">
            <v>Annual report of year 2016</v>
          </cell>
          <cell r="BS684" t="str">
            <v>Annual report of year 2012</v>
          </cell>
          <cell r="BT684" t="str">
            <v>Annual report</v>
          </cell>
          <cell r="BU684">
            <v>43708</v>
          </cell>
        </row>
        <row r="685">
          <cell r="A685" t="str">
            <v>GoutNSAIDDisp</v>
          </cell>
          <cell r="B685">
            <v>200</v>
          </cell>
          <cell r="C685">
            <v>42370</v>
          </cell>
          <cell r="D685" t="str">
            <v>Ann</v>
          </cell>
          <cell r="F685">
            <v>182013</v>
          </cell>
          <cell r="G685">
            <v>67463</v>
          </cell>
          <cell r="H685">
            <v>37.064934921999999</v>
          </cell>
          <cell r="I685" t="str">
            <v>Percentage of NSAID dispensing in people with gout</v>
          </cell>
          <cell r="J685" t="str">
            <v>EFCT</v>
          </cell>
          <cell r="K685" t="str">
            <v>Gout</v>
          </cell>
          <cell r="N685" t="str">
            <v>P</v>
          </cell>
          <cell r="O685" t="str">
            <v>Rate</v>
          </cell>
          <cell r="Q685" t="str">
            <v>Y</v>
          </cell>
          <cell r="R685" t="str">
            <v>New Zealand</v>
          </cell>
          <cell r="S685" t="str">
            <v>Y</v>
          </cell>
          <cell r="T685">
            <v>100</v>
          </cell>
          <cell r="U685" t="str">
            <v>TS</v>
          </cell>
          <cell r="V685">
            <v>0</v>
          </cell>
          <cell r="W685" t="str">
            <v>Low</v>
          </cell>
          <cell r="X685">
            <v>37.064934921999999</v>
          </cell>
          <cell r="Y685" t="str">
            <v>LastPeriod</v>
          </cell>
          <cell r="Z685" t="str">
            <v>Better</v>
          </cell>
          <cell r="AA685">
            <v>40.174501351000004</v>
          </cell>
          <cell r="AB685">
            <v>37.064934921999999</v>
          </cell>
          <cell r="AC685">
            <v>40909</v>
          </cell>
          <cell r="AD685">
            <v>42370</v>
          </cell>
          <cell r="AE685" t="str">
            <v>Dom</v>
          </cell>
          <cell r="AF685" t="str">
            <v>People</v>
          </cell>
          <cell r="AH685">
            <v>166.5</v>
          </cell>
          <cell r="AJ685">
            <v>-0.97236992</v>
          </cell>
          <cell r="AL685">
            <v>0.23344536399999999</v>
          </cell>
          <cell r="AM685">
            <v>2.1</v>
          </cell>
          <cell r="AN685" t="str">
            <v>EFCT86</v>
          </cell>
          <cell r="AO685" t="str">
            <v>Contributory gout</v>
          </cell>
          <cell r="AP685" t="str">
            <v>https://www.hqsc.govt.nz/our-programmes/health-quality-evaluation/projects/atlas-of-healthcare-variation/gout/</v>
          </cell>
          <cell r="AQ685" t="str">
            <v>https://www.hqsc.govt.nz/our-programmes/health-quality-evaluation/projects/atlas-of-healthcare-variation/</v>
          </cell>
          <cell r="AR685">
            <v>0</v>
          </cell>
          <cell r="AS685" t="str">
            <v>N</v>
          </cell>
          <cell r="AT685">
            <v>37.064934921999999</v>
          </cell>
          <cell r="AU685">
            <v>0</v>
          </cell>
          <cell r="AV685">
            <v>0</v>
          </cell>
          <cell r="AW685">
            <v>2.2607989452999999</v>
          </cell>
          <cell r="AX685">
            <v>20</v>
          </cell>
          <cell r="AY685">
            <v>0</v>
          </cell>
          <cell r="AZ685" t="str">
            <v>Low</v>
          </cell>
          <cell r="BA685">
            <v>0</v>
          </cell>
          <cell r="BB685">
            <v>0</v>
          </cell>
          <cell r="BC685">
            <v>2</v>
          </cell>
          <cell r="BD685" t="str">
            <v>Same</v>
          </cell>
          <cell r="BF685">
            <v>-1.94473984</v>
          </cell>
          <cell r="BH685">
            <v>0.46689072799999998</v>
          </cell>
          <cell r="BK685">
            <v>-1.94473984</v>
          </cell>
          <cell r="BL685">
            <v>0.46689072799999998</v>
          </cell>
          <cell r="BM685">
            <v>0</v>
          </cell>
          <cell r="BN685">
            <v>0</v>
          </cell>
          <cell r="BO685">
            <v>37.06</v>
          </cell>
          <cell r="BP685" t="str">
            <v>National average</v>
          </cell>
          <cell r="BQ685" t="str">
            <v>Measure NZ: 37.06</v>
          </cell>
          <cell r="BR685" t="str">
            <v>Annual report of year 2016</v>
          </cell>
          <cell r="BS685" t="str">
            <v>Annual report of year 2012</v>
          </cell>
          <cell r="BT685" t="str">
            <v>Annual report</v>
          </cell>
          <cell r="BU685">
            <v>43708</v>
          </cell>
        </row>
        <row r="686">
          <cell r="A686" t="str">
            <v>GoutNSAIDDisp</v>
          </cell>
          <cell r="B686">
            <v>11</v>
          </cell>
          <cell r="C686">
            <v>42370</v>
          </cell>
          <cell r="D686" t="str">
            <v>Ann</v>
          </cell>
          <cell r="F686">
            <v>9856</v>
          </cell>
          <cell r="G686">
            <v>3418</v>
          </cell>
          <cell r="H686">
            <v>34.679383117</v>
          </cell>
          <cell r="I686" t="str">
            <v>Percentage of NSAID dispensing in people with gout</v>
          </cell>
          <cell r="J686" t="str">
            <v>EFCT</v>
          </cell>
          <cell r="K686" t="str">
            <v>Gout</v>
          </cell>
          <cell r="N686" t="str">
            <v>P</v>
          </cell>
          <cell r="O686" t="str">
            <v>Rate</v>
          </cell>
          <cell r="Q686" t="str">
            <v>Y</v>
          </cell>
          <cell r="R686" t="str">
            <v>Northland DHB</v>
          </cell>
          <cell r="S686" t="str">
            <v>Y</v>
          </cell>
          <cell r="T686">
            <v>100</v>
          </cell>
          <cell r="U686" t="str">
            <v>TS</v>
          </cell>
          <cell r="V686">
            <v>0</v>
          </cell>
          <cell r="W686" t="str">
            <v>Low</v>
          </cell>
          <cell r="X686">
            <v>37.064934921999999</v>
          </cell>
          <cell r="Y686" t="str">
            <v>LastPeriod</v>
          </cell>
          <cell r="Z686" t="str">
            <v>Better</v>
          </cell>
          <cell r="AA686">
            <v>40.168133456</v>
          </cell>
          <cell r="AB686">
            <v>34.679383117</v>
          </cell>
          <cell r="AC686">
            <v>40909</v>
          </cell>
          <cell r="AD686">
            <v>42370</v>
          </cell>
          <cell r="AE686" t="str">
            <v>Dom</v>
          </cell>
          <cell r="AF686" t="str">
            <v>People</v>
          </cell>
          <cell r="AH686">
            <v>166.5</v>
          </cell>
          <cell r="AJ686">
            <v>-0.97236992</v>
          </cell>
          <cell r="AL686">
            <v>0.23344536399999999</v>
          </cell>
          <cell r="AM686">
            <v>2.1</v>
          </cell>
          <cell r="AN686" t="str">
            <v>EFCT86</v>
          </cell>
          <cell r="AO686" t="str">
            <v>Contributory gout</v>
          </cell>
          <cell r="AP686" t="str">
            <v>https://www.hqsc.govt.nz/our-programmes/health-quality-evaluation/projects/atlas-of-healthcare-variation/gout/</v>
          </cell>
          <cell r="AQ686" t="str">
            <v>https://www.hqsc.govt.nz/our-programmes/health-quality-evaluation/projects/atlas-of-healthcare-variation/</v>
          </cell>
          <cell r="AR686">
            <v>0</v>
          </cell>
          <cell r="AS686" t="str">
            <v>N</v>
          </cell>
          <cell r="AT686">
            <v>37.064934921999999</v>
          </cell>
          <cell r="AU686">
            <v>-2.385551805</v>
          </cell>
          <cell r="AV686">
            <v>5.6908574160000001</v>
          </cell>
          <cell r="AW686">
            <v>2.2607989452999999</v>
          </cell>
          <cell r="AX686">
            <v>20</v>
          </cell>
          <cell r="AY686">
            <v>-1.06</v>
          </cell>
          <cell r="AZ686" t="str">
            <v>Low</v>
          </cell>
          <cell r="BA686">
            <v>-1.06</v>
          </cell>
          <cell r="BB686">
            <v>-1.06</v>
          </cell>
          <cell r="BC686">
            <v>0.97</v>
          </cell>
          <cell r="BD686" t="str">
            <v>Better</v>
          </cell>
          <cell r="BF686">
            <v>-0.94319882200000005</v>
          </cell>
          <cell r="BH686">
            <v>0.22644200310000001</v>
          </cell>
          <cell r="BK686">
            <v>-0.94319882200000005</v>
          </cell>
          <cell r="BL686">
            <v>0.22644200310000001</v>
          </cell>
          <cell r="BM686">
            <v>1.06</v>
          </cell>
          <cell r="BN686">
            <v>1.06</v>
          </cell>
          <cell r="BO686">
            <v>37.06</v>
          </cell>
          <cell r="BP686" t="str">
            <v>Better than national by 1.06 Z Score</v>
          </cell>
          <cell r="BQ686" t="str">
            <v>Measure NZ: 37.06</v>
          </cell>
          <cell r="BR686" t="str">
            <v>Annual report of year 2016</v>
          </cell>
          <cell r="BS686" t="str">
            <v>Annual report of year 2012</v>
          </cell>
          <cell r="BT686" t="str">
            <v>Annual report</v>
          </cell>
          <cell r="BU686">
            <v>43708</v>
          </cell>
        </row>
        <row r="687">
          <cell r="A687" t="str">
            <v>GoutNSAIDDisp</v>
          </cell>
          <cell r="B687">
            <v>123</v>
          </cell>
          <cell r="C687">
            <v>42370</v>
          </cell>
          <cell r="D687" t="str">
            <v>Ann</v>
          </cell>
          <cell r="F687">
            <v>2599</v>
          </cell>
          <cell r="G687">
            <v>917</v>
          </cell>
          <cell r="H687">
            <v>35.282801077000002</v>
          </cell>
          <cell r="I687" t="str">
            <v>Percentage of NSAID dispensing in people with gout</v>
          </cell>
          <cell r="J687" t="str">
            <v>EFCT</v>
          </cell>
          <cell r="K687" t="str">
            <v>Gout</v>
          </cell>
          <cell r="N687" t="str">
            <v>P</v>
          </cell>
          <cell r="O687" t="str">
            <v>Rate</v>
          </cell>
          <cell r="Q687" t="str">
            <v>Y</v>
          </cell>
          <cell r="R687" t="str">
            <v>South Canterbury DHB</v>
          </cell>
          <cell r="S687" t="str">
            <v>Y</v>
          </cell>
          <cell r="T687">
            <v>100</v>
          </cell>
          <cell r="U687" t="str">
            <v>TS</v>
          </cell>
          <cell r="V687">
            <v>0</v>
          </cell>
          <cell r="W687" t="str">
            <v>Low</v>
          </cell>
          <cell r="X687">
            <v>37.064934921999999</v>
          </cell>
          <cell r="Y687" t="str">
            <v>LastPeriod</v>
          </cell>
          <cell r="Z687" t="str">
            <v>Better</v>
          </cell>
          <cell r="AA687">
            <v>36.610783869999999</v>
          </cell>
          <cell r="AB687">
            <v>35.282801077000002</v>
          </cell>
          <cell r="AC687">
            <v>40909</v>
          </cell>
          <cell r="AD687">
            <v>42370</v>
          </cell>
          <cell r="AE687" t="str">
            <v>Dom</v>
          </cell>
          <cell r="AF687" t="str">
            <v>People</v>
          </cell>
          <cell r="AH687">
            <v>166.5</v>
          </cell>
          <cell r="AJ687">
            <v>-0.97236992</v>
          </cell>
          <cell r="AL687">
            <v>0.23344536399999999</v>
          </cell>
          <cell r="AM687">
            <v>2.1</v>
          </cell>
          <cell r="AN687" t="str">
            <v>EFCT86</v>
          </cell>
          <cell r="AO687" t="str">
            <v>Contributory gout</v>
          </cell>
          <cell r="AP687" t="str">
            <v>https://www.hqsc.govt.nz/our-programmes/health-quality-evaluation/projects/atlas-of-healthcare-variation/gout/</v>
          </cell>
          <cell r="AQ687" t="str">
            <v>https://www.hqsc.govt.nz/our-programmes/health-quality-evaluation/projects/atlas-of-healthcare-variation/</v>
          </cell>
          <cell r="AR687">
            <v>0</v>
          </cell>
          <cell r="AS687" t="str">
            <v>N</v>
          </cell>
          <cell r="AT687">
            <v>37.064934921999999</v>
          </cell>
          <cell r="AU687">
            <v>-1.7821338449999999</v>
          </cell>
          <cell r="AV687">
            <v>3.1760010411000001</v>
          </cell>
          <cell r="AW687">
            <v>2.2607989452999999</v>
          </cell>
          <cell r="AX687">
            <v>20</v>
          </cell>
          <cell r="AY687">
            <v>-0.79</v>
          </cell>
          <cell r="AZ687" t="str">
            <v>Low</v>
          </cell>
          <cell r="BA687">
            <v>-0.79</v>
          </cell>
          <cell r="BB687">
            <v>-0.79</v>
          </cell>
          <cell r="BC687">
            <v>1.21</v>
          </cell>
          <cell r="BD687" t="str">
            <v>Better</v>
          </cell>
          <cell r="BF687">
            <v>-1.1765676030000001</v>
          </cell>
          <cell r="BH687">
            <v>0.28246889040000001</v>
          </cell>
          <cell r="BK687">
            <v>-1.1765676030000001</v>
          </cell>
          <cell r="BL687">
            <v>0.28246889040000001</v>
          </cell>
          <cell r="BM687">
            <v>0.79</v>
          </cell>
          <cell r="BN687">
            <v>0.79</v>
          </cell>
          <cell r="BO687">
            <v>37.06</v>
          </cell>
          <cell r="BP687" t="str">
            <v>Better than national by 0.79 Z Score</v>
          </cell>
          <cell r="BQ687" t="str">
            <v>Measure NZ: 37.06</v>
          </cell>
          <cell r="BR687" t="str">
            <v>Annual report of year 2016</v>
          </cell>
          <cell r="BS687" t="str">
            <v>Annual report of year 2012</v>
          </cell>
          <cell r="BT687" t="str">
            <v>Annual report</v>
          </cell>
          <cell r="BU687">
            <v>43708</v>
          </cell>
        </row>
        <row r="688">
          <cell r="A688" t="str">
            <v>GoutNSAIDDisp</v>
          </cell>
          <cell r="B688">
            <v>160</v>
          </cell>
          <cell r="C688">
            <v>42370</v>
          </cell>
          <cell r="D688" t="str">
            <v>Ann</v>
          </cell>
          <cell r="F688">
            <v>11317</v>
          </cell>
          <cell r="G688">
            <v>4001</v>
          </cell>
          <cell r="H688">
            <v>35.353892373999997</v>
          </cell>
          <cell r="I688" t="str">
            <v>Percentage of NSAID dispensing in people with gout</v>
          </cell>
          <cell r="J688" t="str">
            <v>EFCT</v>
          </cell>
          <cell r="K688" t="str">
            <v>Gout</v>
          </cell>
          <cell r="N688" t="str">
            <v>P</v>
          </cell>
          <cell r="O688" t="str">
            <v>Rate</v>
          </cell>
          <cell r="Q688" t="str">
            <v>Y</v>
          </cell>
          <cell r="R688" t="str">
            <v>Southern DHB</v>
          </cell>
          <cell r="S688" t="str">
            <v>Y</v>
          </cell>
          <cell r="T688">
            <v>100</v>
          </cell>
          <cell r="U688" t="str">
            <v>TS</v>
          </cell>
          <cell r="V688">
            <v>0</v>
          </cell>
          <cell r="W688" t="str">
            <v>Low</v>
          </cell>
          <cell r="X688">
            <v>37.064934921999999</v>
          </cell>
          <cell r="Y688" t="str">
            <v>LastPeriod</v>
          </cell>
          <cell r="Z688" t="str">
            <v>Better</v>
          </cell>
          <cell r="AA688">
            <v>36.554068874999999</v>
          </cell>
          <cell r="AB688">
            <v>35.353892373999997</v>
          </cell>
          <cell r="AC688">
            <v>40909</v>
          </cell>
          <cell r="AD688">
            <v>42370</v>
          </cell>
          <cell r="AE688" t="str">
            <v>Dom</v>
          </cell>
          <cell r="AF688" t="str">
            <v>People</v>
          </cell>
          <cell r="AH688">
            <v>166.5</v>
          </cell>
          <cell r="AJ688">
            <v>-0.97236992</v>
          </cell>
          <cell r="AL688">
            <v>0.23344536399999999</v>
          </cell>
          <cell r="AM688">
            <v>2.1</v>
          </cell>
          <cell r="AN688" t="str">
            <v>EFCT86</v>
          </cell>
          <cell r="AO688" t="str">
            <v>Contributory gout</v>
          </cell>
          <cell r="AP688" t="str">
            <v>https://www.hqsc.govt.nz/our-programmes/health-quality-evaluation/projects/atlas-of-healthcare-variation/gout/</v>
          </cell>
          <cell r="AQ688" t="str">
            <v>https://www.hqsc.govt.nz/our-programmes/health-quality-evaluation/projects/atlas-of-healthcare-variation/</v>
          </cell>
          <cell r="AR688">
            <v>0</v>
          </cell>
          <cell r="AS688" t="str">
            <v>N</v>
          </cell>
          <cell r="AT688">
            <v>37.064934921999999</v>
          </cell>
          <cell r="AU688">
            <v>-1.711042548</v>
          </cell>
          <cell r="AV688">
            <v>2.9276666007999999</v>
          </cell>
          <cell r="AW688">
            <v>2.2607989452999999</v>
          </cell>
          <cell r="AX688">
            <v>20</v>
          </cell>
          <cell r="AY688">
            <v>-0.76</v>
          </cell>
          <cell r="AZ688" t="str">
            <v>Low</v>
          </cell>
          <cell r="BA688">
            <v>-0.76</v>
          </cell>
          <cell r="BB688">
            <v>-0.76</v>
          </cell>
          <cell r="BC688">
            <v>1.24</v>
          </cell>
          <cell r="BD688" t="str">
            <v>Better</v>
          </cell>
          <cell r="BF688">
            <v>-1.205738701</v>
          </cell>
          <cell r="BH688">
            <v>0.28947225139999999</v>
          </cell>
          <cell r="BK688">
            <v>-1.205738701</v>
          </cell>
          <cell r="BL688">
            <v>0.28947225139999999</v>
          </cell>
          <cell r="BM688">
            <v>0.76</v>
          </cell>
          <cell r="BN688">
            <v>0.76</v>
          </cell>
          <cell r="BO688">
            <v>37.06</v>
          </cell>
          <cell r="BP688" t="str">
            <v>Better than national by 0.76 Z Score</v>
          </cell>
          <cell r="BQ688" t="str">
            <v>Measure NZ: 37.06</v>
          </cell>
          <cell r="BR688" t="str">
            <v>Annual report of year 2016</v>
          </cell>
          <cell r="BS688" t="str">
            <v>Annual report of year 2012</v>
          </cell>
          <cell r="BT688" t="str">
            <v>Annual report</v>
          </cell>
          <cell r="BU688">
            <v>43708</v>
          </cell>
        </row>
        <row r="689">
          <cell r="A689" t="str">
            <v>GoutNSAIDDisp</v>
          </cell>
          <cell r="B689">
            <v>71</v>
          </cell>
          <cell r="C689">
            <v>42370</v>
          </cell>
          <cell r="D689" t="str">
            <v>Ann</v>
          </cell>
          <cell r="F689">
            <v>4490</v>
          </cell>
          <cell r="G689">
            <v>1604</v>
          </cell>
          <cell r="H689">
            <v>35.723830735</v>
          </cell>
          <cell r="I689" t="str">
            <v>Percentage of NSAID dispensing in people with gout</v>
          </cell>
          <cell r="J689" t="str">
            <v>EFCT</v>
          </cell>
          <cell r="K689" t="str">
            <v>Gout</v>
          </cell>
          <cell r="N689" t="str">
            <v>P</v>
          </cell>
          <cell r="O689" t="str">
            <v>Rate</v>
          </cell>
          <cell r="Q689" t="str">
            <v>Y</v>
          </cell>
          <cell r="R689" t="str">
            <v>Taranaki DHB</v>
          </cell>
          <cell r="S689" t="str">
            <v>Y</v>
          </cell>
          <cell r="T689">
            <v>100</v>
          </cell>
          <cell r="U689" t="str">
            <v>TS</v>
          </cell>
          <cell r="V689">
            <v>0</v>
          </cell>
          <cell r="W689" t="str">
            <v>Low</v>
          </cell>
          <cell r="X689">
            <v>37.064934921999999</v>
          </cell>
          <cell r="Y689" t="str">
            <v>LastPeriod</v>
          </cell>
          <cell r="Z689" t="str">
            <v>Better</v>
          </cell>
          <cell r="AA689">
            <v>38.54808465</v>
          </cell>
          <cell r="AB689">
            <v>35.723830735</v>
          </cell>
          <cell r="AC689">
            <v>40909</v>
          </cell>
          <cell r="AD689">
            <v>42370</v>
          </cell>
          <cell r="AE689" t="str">
            <v>Dom</v>
          </cell>
          <cell r="AF689" t="str">
            <v>People</v>
          </cell>
          <cell r="AH689">
            <v>166.5</v>
          </cell>
          <cell r="AJ689">
            <v>-0.97236992</v>
          </cell>
          <cell r="AL689">
            <v>0.23344536399999999</v>
          </cell>
          <cell r="AM689">
            <v>2.1</v>
          </cell>
          <cell r="AN689" t="str">
            <v>EFCT86</v>
          </cell>
          <cell r="AO689" t="str">
            <v>Contributory gout</v>
          </cell>
          <cell r="AP689" t="str">
            <v>https://www.hqsc.govt.nz/our-programmes/health-quality-evaluation/projects/atlas-of-healthcare-variation/gout/</v>
          </cell>
          <cell r="AQ689" t="str">
            <v>https://www.hqsc.govt.nz/our-programmes/health-quality-evaluation/projects/atlas-of-healthcare-variation/</v>
          </cell>
          <cell r="AR689">
            <v>0</v>
          </cell>
          <cell r="AS689" t="str">
            <v>N</v>
          </cell>
          <cell r="AT689">
            <v>37.064934921999999</v>
          </cell>
          <cell r="AU689">
            <v>-1.341104187</v>
          </cell>
          <cell r="AV689">
            <v>1.7985604411</v>
          </cell>
          <cell r="AW689">
            <v>2.2607989452999999</v>
          </cell>
          <cell r="AX689">
            <v>20</v>
          </cell>
          <cell r="AY689">
            <v>-0.59</v>
          </cell>
          <cell r="AZ689" t="str">
            <v>Low</v>
          </cell>
          <cell r="BA689">
            <v>-0.59</v>
          </cell>
          <cell r="BB689">
            <v>-0.59</v>
          </cell>
          <cell r="BC689">
            <v>1.41</v>
          </cell>
          <cell r="BD689" t="str">
            <v>Better</v>
          </cell>
          <cell r="BF689">
            <v>-1.3710415869999999</v>
          </cell>
          <cell r="BH689">
            <v>0.32915796320000001</v>
          </cell>
          <cell r="BK689">
            <v>-1.3710415869999999</v>
          </cell>
          <cell r="BL689">
            <v>0.32915796320000001</v>
          </cell>
          <cell r="BM689">
            <v>0.59</v>
          </cell>
          <cell r="BN689">
            <v>0.59</v>
          </cell>
          <cell r="BO689">
            <v>37.06</v>
          </cell>
          <cell r="BP689" t="str">
            <v>Better than national by 0.59 Z Score</v>
          </cell>
          <cell r="BQ689" t="str">
            <v>Measure NZ: 37.06</v>
          </cell>
          <cell r="BR689" t="str">
            <v>Annual report of year 2016</v>
          </cell>
          <cell r="BS689" t="str">
            <v>Annual report of year 2012</v>
          </cell>
          <cell r="BT689" t="str">
            <v>Annual report</v>
          </cell>
          <cell r="BU689">
            <v>43708</v>
          </cell>
        </row>
        <row r="690">
          <cell r="A690" t="str">
            <v>GoutNSAIDDisp</v>
          </cell>
          <cell r="B690">
            <v>31</v>
          </cell>
          <cell r="C690">
            <v>42370</v>
          </cell>
          <cell r="D690" t="str">
            <v>Ann</v>
          </cell>
          <cell r="F690">
            <v>16313</v>
          </cell>
          <cell r="G690">
            <v>5922</v>
          </cell>
          <cell r="H690">
            <v>36.302335561</v>
          </cell>
          <cell r="I690" t="str">
            <v>Percentage of NSAID dispensing in people with gout</v>
          </cell>
          <cell r="J690" t="str">
            <v>EFCT</v>
          </cell>
          <cell r="K690" t="str">
            <v>Gout</v>
          </cell>
          <cell r="N690" t="str">
            <v>P</v>
          </cell>
          <cell r="O690" t="str">
            <v>Rate</v>
          </cell>
          <cell r="Q690" t="str">
            <v>Y</v>
          </cell>
          <cell r="R690" t="str">
            <v>Waikato DHB</v>
          </cell>
          <cell r="S690" t="str">
            <v>Y</v>
          </cell>
          <cell r="T690">
            <v>100</v>
          </cell>
          <cell r="U690" t="str">
            <v>TS</v>
          </cell>
          <cell r="V690">
            <v>0</v>
          </cell>
          <cell r="W690" t="str">
            <v>Low</v>
          </cell>
          <cell r="X690">
            <v>37.064934921999999</v>
          </cell>
          <cell r="Y690" t="str">
            <v>LastPeriod</v>
          </cell>
          <cell r="Z690" t="str">
            <v>Better</v>
          </cell>
          <cell r="AA690">
            <v>38.583609664000001</v>
          </cell>
          <cell r="AB690">
            <v>36.302335561</v>
          </cell>
          <cell r="AC690">
            <v>40909</v>
          </cell>
          <cell r="AD690">
            <v>42370</v>
          </cell>
          <cell r="AE690" t="str">
            <v>Dom</v>
          </cell>
          <cell r="AF690" t="str">
            <v>People</v>
          </cell>
          <cell r="AH690">
            <v>166.5</v>
          </cell>
          <cell r="AJ690">
            <v>-0.97236992</v>
          </cell>
          <cell r="AL690">
            <v>0.23344536399999999</v>
          </cell>
          <cell r="AM690">
            <v>2.1</v>
          </cell>
          <cell r="AN690" t="str">
            <v>EFCT86</v>
          </cell>
          <cell r="AO690" t="str">
            <v>Contributory gout</v>
          </cell>
          <cell r="AP690" t="str">
            <v>https://www.hqsc.govt.nz/our-programmes/health-quality-evaluation/projects/atlas-of-healthcare-variation/gout/</v>
          </cell>
          <cell r="AQ690" t="str">
            <v>https://www.hqsc.govt.nz/our-programmes/health-quality-evaluation/projects/atlas-of-healthcare-variation/</v>
          </cell>
          <cell r="AR690">
            <v>0</v>
          </cell>
          <cell r="AS690" t="str">
            <v>N</v>
          </cell>
          <cell r="AT690">
            <v>37.064934921999999</v>
          </cell>
          <cell r="AU690">
            <v>-0.762599362</v>
          </cell>
          <cell r="AV690">
            <v>0.5815577864</v>
          </cell>
          <cell r="AW690">
            <v>2.2607989452999999</v>
          </cell>
          <cell r="AX690">
            <v>20</v>
          </cell>
          <cell r="AY690">
            <v>-0.34</v>
          </cell>
          <cell r="AZ690" t="str">
            <v>Low</v>
          </cell>
          <cell r="BA690">
            <v>-0.34</v>
          </cell>
          <cell r="BB690">
            <v>-0.34</v>
          </cell>
          <cell r="BC690">
            <v>1.66</v>
          </cell>
          <cell r="BD690" t="str">
            <v>Better</v>
          </cell>
          <cell r="BF690">
            <v>-1.614134067</v>
          </cell>
          <cell r="BH690">
            <v>0.38751930420000003</v>
          </cell>
          <cell r="BK690">
            <v>-1.614134067</v>
          </cell>
          <cell r="BL690">
            <v>0.38751930420000003</v>
          </cell>
          <cell r="BM690">
            <v>0.34</v>
          </cell>
          <cell r="BN690">
            <v>0.34</v>
          </cell>
          <cell r="BO690">
            <v>37.06</v>
          </cell>
          <cell r="BP690" t="str">
            <v>Better than national by 0.34 Z Score</v>
          </cell>
          <cell r="BQ690" t="str">
            <v>Measure NZ: 37.06</v>
          </cell>
          <cell r="BR690" t="str">
            <v>Annual report of year 2016</v>
          </cell>
          <cell r="BS690" t="str">
            <v>Annual report of year 2012</v>
          </cell>
          <cell r="BT690" t="str">
            <v>Annual report</v>
          </cell>
          <cell r="BU690">
            <v>43708</v>
          </cell>
        </row>
        <row r="691">
          <cell r="A691" t="str">
            <v>GoutNSAIDDisp</v>
          </cell>
          <cell r="B691">
            <v>93</v>
          </cell>
          <cell r="C691">
            <v>42370</v>
          </cell>
          <cell r="D691" t="str">
            <v>Ann</v>
          </cell>
          <cell r="F691">
            <v>1927</v>
          </cell>
          <cell r="G691">
            <v>718</v>
          </cell>
          <cell r="H691">
            <v>37.259989621000003</v>
          </cell>
          <cell r="I691" t="str">
            <v>Percentage of NSAID dispensing in people with gout</v>
          </cell>
          <cell r="J691" t="str">
            <v>EFCT</v>
          </cell>
          <cell r="K691" t="str">
            <v>Gout</v>
          </cell>
          <cell r="N691" t="str">
            <v>P</v>
          </cell>
          <cell r="O691" t="str">
            <v>Rate</v>
          </cell>
          <cell r="Q691" t="str">
            <v>Y</v>
          </cell>
          <cell r="R691" t="str">
            <v>Wairarapa DHB</v>
          </cell>
          <cell r="S691" t="str">
            <v>Y</v>
          </cell>
          <cell r="T691">
            <v>100</v>
          </cell>
          <cell r="U691" t="str">
            <v>TS</v>
          </cell>
          <cell r="V691">
            <v>0</v>
          </cell>
          <cell r="W691" t="str">
            <v>Low</v>
          </cell>
          <cell r="X691">
            <v>37.064934921999999</v>
          </cell>
          <cell r="Y691" t="str">
            <v>LastPeriod</v>
          </cell>
          <cell r="Z691" t="str">
            <v>Better</v>
          </cell>
          <cell r="AA691">
            <v>40.373470701999999</v>
          </cell>
          <cell r="AB691">
            <v>37.259989621000003</v>
          </cell>
          <cell r="AC691">
            <v>40909</v>
          </cell>
          <cell r="AD691">
            <v>42370</v>
          </cell>
          <cell r="AE691" t="str">
            <v>Dom</v>
          </cell>
          <cell r="AF691" t="str">
            <v>People</v>
          </cell>
          <cell r="AH691">
            <v>166.5</v>
          </cell>
          <cell r="AJ691">
            <v>-0.97236992</v>
          </cell>
          <cell r="AL691">
            <v>0.23344536399999999</v>
          </cell>
          <cell r="AM691">
            <v>2.1</v>
          </cell>
          <cell r="AN691" t="str">
            <v>EFCT86</v>
          </cell>
          <cell r="AO691" t="str">
            <v>Contributory gout</v>
          </cell>
          <cell r="AP691" t="str">
            <v>https://www.hqsc.govt.nz/our-programmes/health-quality-evaluation/projects/atlas-of-healthcare-variation/gout/</v>
          </cell>
          <cell r="AQ691" t="str">
            <v>https://www.hqsc.govt.nz/our-programmes/health-quality-evaluation/projects/atlas-of-healthcare-variation/</v>
          </cell>
          <cell r="AR691">
            <v>0</v>
          </cell>
          <cell r="AS691" t="str">
            <v>N</v>
          </cell>
          <cell r="AT691">
            <v>37.064934921999999</v>
          </cell>
          <cell r="AU691">
            <v>0.19505469889999999</v>
          </cell>
          <cell r="AV691">
            <v>3.8046335600000002E-2</v>
          </cell>
          <cell r="AW691">
            <v>2.2607989452999999</v>
          </cell>
          <cell r="AX691">
            <v>20</v>
          </cell>
          <cell r="AY691">
            <v>0.09</v>
          </cell>
          <cell r="AZ691" t="str">
            <v>Low</v>
          </cell>
          <cell r="BA691">
            <v>0.09</v>
          </cell>
          <cell r="BB691">
            <v>0.09</v>
          </cell>
          <cell r="BC691">
            <v>2.09</v>
          </cell>
          <cell r="BD691" t="str">
            <v>Worse</v>
          </cell>
          <cell r="BF691">
            <v>-2.0322531330000002</v>
          </cell>
          <cell r="BH691">
            <v>0.48790081079999997</v>
          </cell>
          <cell r="BK691">
            <v>-2.0322531330000002</v>
          </cell>
          <cell r="BL691">
            <v>0.48790081079999997</v>
          </cell>
          <cell r="BM691">
            <v>0.09</v>
          </cell>
          <cell r="BN691">
            <v>0.09</v>
          </cell>
          <cell r="BO691">
            <v>37.06</v>
          </cell>
          <cell r="BP691" t="str">
            <v>Worse than national by 0.09 Z Score</v>
          </cell>
          <cell r="BQ691" t="str">
            <v>Measure NZ: 37.06</v>
          </cell>
          <cell r="BR691" t="str">
            <v>Annual report of year 2016</v>
          </cell>
          <cell r="BS691" t="str">
            <v>Annual report of year 2012</v>
          </cell>
          <cell r="BT691" t="str">
            <v>Annual report</v>
          </cell>
          <cell r="BU691">
            <v>43708</v>
          </cell>
        </row>
        <row r="692">
          <cell r="A692" t="str">
            <v>GoutNSAIDDisp</v>
          </cell>
          <cell r="B692">
            <v>21</v>
          </cell>
          <cell r="C692">
            <v>42370</v>
          </cell>
          <cell r="D692" t="str">
            <v>Ann</v>
          </cell>
          <cell r="F692">
            <v>20428</v>
          </cell>
          <cell r="G692">
            <v>7627</v>
          </cell>
          <cell r="H692">
            <v>37.336009398999998</v>
          </cell>
          <cell r="I692" t="str">
            <v>Percentage of NSAID dispensing in people with gout</v>
          </cell>
          <cell r="J692" t="str">
            <v>EFCT</v>
          </cell>
          <cell r="K692" t="str">
            <v>Gout</v>
          </cell>
          <cell r="N692" t="str">
            <v>P</v>
          </cell>
          <cell r="O692" t="str">
            <v>Rate</v>
          </cell>
          <cell r="Q692" t="str">
            <v>Y</v>
          </cell>
          <cell r="R692" t="str">
            <v>Waitemata DHB</v>
          </cell>
          <cell r="S692" t="str">
            <v>Y</v>
          </cell>
          <cell r="T692">
            <v>100</v>
          </cell>
          <cell r="U692" t="str">
            <v>TS</v>
          </cell>
          <cell r="V692">
            <v>0</v>
          </cell>
          <cell r="W692" t="str">
            <v>Low</v>
          </cell>
          <cell r="X692">
            <v>37.064934921999999</v>
          </cell>
          <cell r="Y692" t="str">
            <v>LastPeriod</v>
          </cell>
          <cell r="Z692" t="str">
            <v>Better</v>
          </cell>
          <cell r="AA692">
            <v>40.013834738</v>
          </cell>
          <cell r="AB692">
            <v>37.336009398999998</v>
          </cell>
          <cell r="AC692">
            <v>40909</v>
          </cell>
          <cell r="AD692">
            <v>42370</v>
          </cell>
          <cell r="AE692" t="str">
            <v>Dom</v>
          </cell>
          <cell r="AF692" t="str">
            <v>People</v>
          </cell>
          <cell r="AH692">
            <v>166.5</v>
          </cell>
          <cell r="AJ692">
            <v>-0.97236992</v>
          </cell>
          <cell r="AL692">
            <v>0.23344536399999999</v>
          </cell>
          <cell r="AM692">
            <v>2.1</v>
          </cell>
          <cell r="AN692" t="str">
            <v>EFCT86</v>
          </cell>
          <cell r="AO692" t="str">
            <v>Contributory gout</v>
          </cell>
          <cell r="AP692" t="str">
            <v>https://www.hqsc.govt.nz/our-programmes/health-quality-evaluation/projects/atlas-of-healthcare-variation/gout/</v>
          </cell>
          <cell r="AQ692" t="str">
            <v>https://www.hqsc.govt.nz/our-programmes/health-quality-evaluation/projects/atlas-of-healthcare-variation/</v>
          </cell>
          <cell r="AR692">
            <v>0</v>
          </cell>
          <cell r="AS692" t="str">
            <v>N</v>
          </cell>
          <cell r="AT692">
            <v>37.064934921999999</v>
          </cell>
          <cell r="AU692">
            <v>0.2710744766</v>
          </cell>
          <cell r="AV692">
            <v>7.3481371899999995E-2</v>
          </cell>
          <cell r="AW692">
            <v>2.2607989452999999</v>
          </cell>
          <cell r="AX692">
            <v>20</v>
          </cell>
          <cell r="AY692">
            <v>0.12</v>
          </cell>
          <cell r="AZ692" t="str">
            <v>Low</v>
          </cell>
          <cell r="BA692">
            <v>0.12</v>
          </cell>
          <cell r="BB692">
            <v>0.12</v>
          </cell>
          <cell r="BC692">
            <v>2.12</v>
          </cell>
          <cell r="BD692" t="str">
            <v>Worse</v>
          </cell>
          <cell r="BF692">
            <v>-2.0614242300000001</v>
          </cell>
          <cell r="BH692">
            <v>0.49490417170000001</v>
          </cell>
          <cell r="BK692">
            <v>-2.0614242300000001</v>
          </cell>
          <cell r="BL692">
            <v>0.49490417170000001</v>
          </cell>
          <cell r="BM692">
            <v>0.12</v>
          </cell>
          <cell r="BN692">
            <v>0.12</v>
          </cell>
          <cell r="BO692">
            <v>37.06</v>
          </cell>
          <cell r="BP692" t="str">
            <v>Worse than national by 0.12 Z Score</v>
          </cell>
          <cell r="BQ692" t="str">
            <v>Measure NZ: 37.06</v>
          </cell>
          <cell r="BR692" t="str">
            <v>Annual report of year 2016</v>
          </cell>
          <cell r="BS692" t="str">
            <v>Annual report of year 2012</v>
          </cell>
          <cell r="BT692" t="str">
            <v>Annual report</v>
          </cell>
          <cell r="BU692">
            <v>43708</v>
          </cell>
        </row>
        <row r="693">
          <cell r="A693" t="str">
            <v>GoutNSAIDDisp</v>
          </cell>
          <cell r="B693">
            <v>111</v>
          </cell>
          <cell r="C693">
            <v>42370</v>
          </cell>
          <cell r="D693" t="str">
            <v>Ann</v>
          </cell>
          <cell r="F693">
            <v>1391</v>
          </cell>
          <cell r="G693">
            <v>469</v>
          </cell>
          <cell r="H693">
            <v>33.716750539000003</v>
          </cell>
          <cell r="I693" t="str">
            <v>Percentage of NSAID dispensing in people with gout</v>
          </cell>
          <cell r="J693" t="str">
            <v>EFCT</v>
          </cell>
          <cell r="K693" t="str">
            <v>Gout</v>
          </cell>
          <cell r="N693" t="str">
            <v>P</v>
          </cell>
          <cell r="O693" t="str">
            <v>Rate</v>
          </cell>
          <cell r="Q693" t="str">
            <v>Y</v>
          </cell>
          <cell r="R693" t="str">
            <v>West Coast DHB</v>
          </cell>
          <cell r="S693" t="str">
            <v>Y</v>
          </cell>
          <cell r="T693">
            <v>100</v>
          </cell>
          <cell r="U693" t="str">
            <v>TS</v>
          </cell>
          <cell r="V693">
            <v>0</v>
          </cell>
          <cell r="W693" t="str">
            <v>Low</v>
          </cell>
          <cell r="X693">
            <v>37.064934921999999</v>
          </cell>
          <cell r="Y693" t="str">
            <v>LastPeriod</v>
          </cell>
          <cell r="Z693" t="str">
            <v>Better</v>
          </cell>
          <cell r="AA693">
            <v>34.554140126999997</v>
          </cell>
          <cell r="AB693">
            <v>33.716750539000003</v>
          </cell>
          <cell r="AC693">
            <v>40909</v>
          </cell>
          <cell r="AD693">
            <v>42370</v>
          </cell>
          <cell r="AE693" t="str">
            <v>Dom</v>
          </cell>
          <cell r="AF693" t="str">
            <v>People</v>
          </cell>
          <cell r="AH693">
            <v>166.5</v>
          </cell>
          <cell r="AJ693">
            <v>-0.97236992</v>
          </cell>
          <cell r="AL693">
            <v>0.23344536399999999</v>
          </cell>
          <cell r="AM693">
            <v>2.1</v>
          </cell>
          <cell r="AN693" t="str">
            <v>EFCT86</v>
          </cell>
          <cell r="AO693" t="str">
            <v>Contributory gout</v>
          </cell>
          <cell r="AP693" t="str">
            <v>https://www.hqsc.govt.nz/our-programmes/health-quality-evaluation/projects/atlas-of-healthcare-variation/gout/</v>
          </cell>
          <cell r="AQ693" t="str">
            <v>https://www.hqsc.govt.nz/our-programmes/health-quality-evaluation/projects/atlas-of-healthcare-variation/</v>
          </cell>
          <cell r="AR693">
            <v>0</v>
          </cell>
          <cell r="AS693" t="str">
            <v>N</v>
          </cell>
          <cell r="AT693">
            <v>37.064934921999999</v>
          </cell>
          <cell r="AU693">
            <v>-3.348184383</v>
          </cell>
          <cell r="AV693">
            <v>11.210338663</v>
          </cell>
          <cell r="AW693">
            <v>2.2607989452999999</v>
          </cell>
          <cell r="AX693">
            <v>20</v>
          </cell>
          <cell r="AY693">
            <v>-1.48</v>
          </cell>
          <cell r="AZ693" t="str">
            <v>Low</v>
          </cell>
          <cell r="BA693">
            <v>-1.48</v>
          </cell>
          <cell r="BB693">
            <v>-1.48</v>
          </cell>
          <cell r="BC693">
            <v>0.76</v>
          </cell>
          <cell r="BD693" t="str">
            <v>Better</v>
          </cell>
          <cell r="BF693">
            <v>-0.73900113899999997</v>
          </cell>
          <cell r="BH693">
            <v>0.17741847660000001</v>
          </cell>
          <cell r="BK693">
            <v>-0.73900113899999997</v>
          </cell>
          <cell r="BL693">
            <v>0.17741847660000001</v>
          </cell>
          <cell r="BM693">
            <v>1.48</v>
          </cell>
          <cell r="BN693">
            <v>1.48</v>
          </cell>
          <cell r="BO693">
            <v>37.06</v>
          </cell>
          <cell r="BP693" t="str">
            <v>Better than national by 1.48 Z Score</v>
          </cell>
          <cell r="BQ693" t="str">
            <v>Measure NZ: 37.06</v>
          </cell>
          <cell r="BR693" t="str">
            <v>Annual report of year 2016</v>
          </cell>
          <cell r="BS693" t="str">
            <v>Annual report of year 2012</v>
          </cell>
          <cell r="BT693" t="str">
            <v>Annual report</v>
          </cell>
          <cell r="BU693">
            <v>43708</v>
          </cell>
        </row>
        <row r="694">
          <cell r="A694" t="str">
            <v>GoutNSAIDDisp</v>
          </cell>
          <cell r="B694">
            <v>82</v>
          </cell>
          <cell r="C694">
            <v>42370</v>
          </cell>
          <cell r="D694" t="str">
            <v>Ann</v>
          </cell>
          <cell r="F694">
            <v>2792</v>
          </cell>
          <cell r="G694">
            <v>969</v>
          </cell>
          <cell r="H694">
            <v>34.706303724999998</v>
          </cell>
          <cell r="I694" t="str">
            <v>Percentage of NSAID dispensing in people with gout</v>
          </cell>
          <cell r="J694" t="str">
            <v>EFCT</v>
          </cell>
          <cell r="K694" t="str">
            <v>Gout</v>
          </cell>
          <cell r="N694" t="str">
            <v>P</v>
          </cell>
          <cell r="O694" t="str">
            <v>Rate</v>
          </cell>
          <cell r="Q694" t="str">
            <v>Y</v>
          </cell>
          <cell r="R694" t="str">
            <v>Whanganui DHB</v>
          </cell>
          <cell r="S694" t="str">
            <v>Y</v>
          </cell>
          <cell r="T694">
            <v>100</v>
          </cell>
          <cell r="U694" t="str">
            <v>TS</v>
          </cell>
          <cell r="V694">
            <v>0</v>
          </cell>
          <cell r="W694" t="str">
            <v>Low</v>
          </cell>
          <cell r="X694">
            <v>37.064934921999999</v>
          </cell>
          <cell r="Y694" t="str">
            <v>LastPeriod</v>
          </cell>
          <cell r="Z694" t="str">
            <v>Better</v>
          </cell>
          <cell r="AA694">
            <v>40.963341858</v>
          </cell>
          <cell r="AB694">
            <v>34.706303724999998</v>
          </cell>
          <cell r="AC694">
            <v>40909</v>
          </cell>
          <cell r="AD694">
            <v>42370</v>
          </cell>
          <cell r="AE694" t="str">
            <v>Dom</v>
          </cell>
          <cell r="AF694" t="str">
            <v>People</v>
          </cell>
          <cell r="AH694">
            <v>166.5</v>
          </cell>
          <cell r="AJ694">
            <v>-0.97236992</v>
          </cell>
          <cell r="AL694">
            <v>0.23344536399999999</v>
          </cell>
          <cell r="AM694">
            <v>2.1</v>
          </cell>
          <cell r="AN694" t="str">
            <v>EFCT86</v>
          </cell>
          <cell r="AO694" t="str">
            <v>Contributory gout</v>
          </cell>
          <cell r="AP694" t="str">
            <v>https://www.hqsc.govt.nz/our-programmes/health-quality-evaluation/projects/atlas-of-healthcare-variation/gout/</v>
          </cell>
          <cell r="AQ694" t="str">
            <v>https://www.hqsc.govt.nz/our-programmes/health-quality-evaluation/projects/atlas-of-healthcare-variation/</v>
          </cell>
          <cell r="AR694">
            <v>0</v>
          </cell>
          <cell r="AS694" t="str">
            <v>N</v>
          </cell>
          <cell r="AT694">
            <v>37.064934921999999</v>
          </cell>
          <cell r="AU694">
            <v>-2.3586311969999998</v>
          </cell>
          <cell r="AV694">
            <v>5.5631411248999996</v>
          </cell>
          <cell r="AW694">
            <v>2.2607989452999999</v>
          </cell>
          <cell r="AX694">
            <v>20</v>
          </cell>
          <cell r="AY694">
            <v>-1.04</v>
          </cell>
          <cell r="AZ694" t="str">
            <v>Low</v>
          </cell>
          <cell r="BA694">
            <v>-1.04</v>
          </cell>
          <cell r="BB694">
            <v>-1.04</v>
          </cell>
          <cell r="BC694">
            <v>0.98</v>
          </cell>
          <cell r="BD694" t="str">
            <v>Better</v>
          </cell>
          <cell r="BF694">
            <v>-0.95292252200000005</v>
          </cell>
          <cell r="BH694">
            <v>0.22877645669999999</v>
          </cell>
          <cell r="BK694">
            <v>-0.95292252200000005</v>
          </cell>
          <cell r="BL694">
            <v>0.22877645669999999</v>
          </cell>
          <cell r="BM694">
            <v>1.04</v>
          </cell>
          <cell r="BN694">
            <v>1.04</v>
          </cell>
          <cell r="BO694">
            <v>37.06</v>
          </cell>
          <cell r="BP694" t="str">
            <v>Better than national by 1.04 Z Score</v>
          </cell>
          <cell r="BQ694" t="str">
            <v>Measure NZ: 37.06</v>
          </cell>
          <cell r="BR694" t="str">
            <v>Annual report of year 2016</v>
          </cell>
          <cell r="BS694" t="str">
            <v>Annual report of year 2012</v>
          </cell>
          <cell r="BT694" t="str">
            <v>Annual report</v>
          </cell>
          <cell r="BU694">
            <v>43708</v>
          </cell>
        </row>
        <row r="695">
          <cell r="A695" t="str">
            <v>GoutPrimDiagAdm</v>
          </cell>
          <cell r="B695">
            <v>22</v>
          </cell>
          <cell r="C695">
            <v>42370</v>
          </cell>
          <cell r="D695" t="str">
            <v>Ann</v>
          </cell>
          <cell r="F695">
            <v>371270</v>
          </cell>
          <cell r="G695">
            <v>191</v>
          </cell>
          <cell r="H695">
            <v>0.51445039999999997</v>
          </cell>
          <cell r="I695" t="str">
            <v>Number of hospital admissions with primary diagnosis of gout per 1000 population</v>
          </cell>
          <cell r="J695" t="str">
            <v>EFCT</v>
          </cell>
          <cell r="K695" t="str">
            <v>Gout</v>
          </cell>
          <cell r="N695" t="str">
            <v>O</v>
          </cell>
          <cell r="O695" t="str">
            <v>Rate</v>
          </cell>
          <cell r="P695" t="str">
            <v>Y</v>
          </cell>
          <cell r="Q695" t="str">
            <v>Y</v>
          </cell>
          <cell r="R695" t="str">
            <v>Auckland DHB</v>
          </cell>
          <cell r="S695" t="str">
            <v>Y</v>
          </cell>
          <cell r="T695">
            <v>1000</v>
          </cell>
          <cell r="U695" t="str">
            <v>TS</v>
          </cell>
          <cell r="V695">
            <v>0</v>
          </cell>
          <cell r="W695" t="str">
            <v>Low</v>
          </cell>
          <cell r="X695">
            <v>0.45480336570000002</v>
          </cell>
          <cell r="Y695" t="str">
            <v>LastPeriod</v>
          </cell>
          <cell r="Z695" t="str">
            <v>Worse</v>
          </cell>
          <cell r="AA695">
            <v>0.49417680549999998</v>
          </cell>
          <cell r="AB695">
            <v>0.51445039999999997</v>
          </cell>
          <cell r="AC695">
            <v>40909</v>
          </cell>
          <cell r="AD695">
            <v>42370</v>
          </cell>
          <cell r="AE695" t="str">
            <v>Dom</v>
          </cell>
          <cell r="AF695" t="str">
            <v>Admissions</v>
          </cell>
          <cell r="AG695">
            <v>337.5</v>
          </cell>
          <cell r="AH695">
            <v>157.5</v>
          </cell>
          <cell r="AI695">
            <v>0.92387953300000003</v>
          </cell>
          <cell r="AJ695">
            <v>-0.92387953300000003</v>
          </cell>
          <cell r="AK695">
            <v>-0.38268343199999999</v>
          </cell>
          <cell r="AL695">
            <v>0.38268343199999999</v>
          </cell>
          <cell r="AM695">
            <v>2.1</v>
          </cell>
          <cell r="AN695" t="str">
            <v>EFCT84</v>
          </cell>
          <cell r="AO695" t="str">
            <v>Contributory gout</v>
          </cell>
          <cell r="AP695" t="str">
            <v>https://www.hqsc.govt.nz/our-programmes/health-quality-evaluation/projects/atlas-of-healthcare-variation/gout/</v>
          </cell>
          <cell r="AQ695" t="str">
            <v>https://www.hqsc.govt.nz/our-programmes/health-quality-evaluation/projects/atlas-of-healthcare-variation/</v>
          </cell>
          <cell r="AR695">
            <v>0</v>
          </cell>
          <cell r="AS695" t="str">
            <v>N</v>
          </cell>
          <cell r="AT695">
            <v>0.45480336570000002</v>
          </cell>
          <cell r="AU695">
            <v>5.9647034299999999E-2</v>
          </cell>
          <cell r="AV695">
            <v>3.5577687E-3</v>
          </cell>
          <cell r="AW695">
            <v>0.1551756872</v>
          </cell>
          <cell r="AX695">
            <v>20</v>
          </cell>
          <cell r="AY695">
            <v>0.38</v>
          </cell>
          <cell r="AZ695" t="str">
            <v>Low</v>
          </cell>
          <cell r="BA695">
            <v>0.38</v>
          </cell>
          <cell r="BB695">
            <v>0.38</v>
          </cell>
          <cell r="BC695">
            <v>2.38</v>
          </cell>
          <cell r="BD695" t="str">
            <v>Worse</v>
          </cell>
          <cell r="BE695">
            <v>2.1988332884999999</v>
          </cell>
          <cell r="BF695">
            <v>-2.198833289</v>
          </cell>
          <cell r="BG695">
            <v>-0.91078656800000002</v>
          </cell>
          <cell r="BH695">
            <v>0.91078656820000004</v>
          </cell>
          <cell r="BI695">
            <v>2.1988332884999999</v>
          </cell>
          <cell r="BJ695">
            <v>-0.91078656800000002</v>
          </cell>
          <cell r="BK695">
            <v>-2.198833289</v>
          </cell>
          <cell r="BL695">
            <v>0.91078656820000004</v>
          </cell>
          <cell r="BM695">
            <v>0.38</v>
          </cell>
          <cell r="BN695">
            <v>0.38</v>
          </cell>
          <cell r="BO695">
            <v>0.45</v>
          </cell>
          <cell r="BP695" t="str">
            <v>Worse than national by 0.38 Z Score</v>
          </cell>
          <cell r="BQ695" t="str">
            <v>Measure NZ: 0.45</v>
          </cell>
          <cell r="BR695" t="str">
            <v>Annual report of year 2016</v>
          </cell>
          <cell r="BS695" t="str">
            <v>Annual report of year 2012</v>
          </cell>
          <cell r="BT695" t="str">
            <v>Annual report</v>
          </cell>
          <cell r="BU695">
            <v>43708</v>
          </cell>
        </row>
        <row r="696">
          <cell r="A696" t="str">
            <v>GoutPrimDiagAdm</v>
          </cell>
          <cell r="B696">
            <v>47</v>
          </cell>
          <cell r="C696">
            <v>42370</v>
          </cell>
          <cell r="D696" t="str">
            <v>Ann</v>
          </cell>
          <cell r="F696">
            <v>163780</v>
          </cell>
          <cell r="G696">
            <v>69</v>
          </cell>
          <cell r="H696">
            <v>0.42129686160000002</v>
          </cell>
          <cell r="I696" t="str">
            <v>Number of hospital admissions with primary diagnosis of gout per 1000 population</v>
          </cell>
          <cell r="J696" t="str">
            <v>EFCT</v>
          </cell>
          <cell r="K696" t="str">
            <v>Gout</v>
          </cell>
          <cell r="N696" t="str">
            <v>O</v>
          </cell>
          <cell r="O696" t="str">
            <v>Rate</v>
          </cell>
          <cell r="P696" t="str">
            <v>Y</v>
          </cell>
          <cell r="Q696" t="str">
            <v>Y</v>
          </cell>
          <cell r="R696" t="str">
            <v>Bay of Plenty DHB</v>
          </cell>
          <cell r="S696" t="str">
            <v>Y</v>
          </cell>
          <cell r="T696">
            <v>1000</v>
          </cell>
          <cell r="U696" t="str">
            <v>TS</v>
          </cell>
          <cell r="V696">
            <v>0</v>
          </cell>
          <cell r="W696" t="str">
            <v>Low</v>
          </cell>
          <cell r="X696">
            <v>0.45480336570000002</v>
          </cell>
          <cell r="Y696" t="str">
            <v>LastPeriod</v>
          </cell>
          <cell r="Z696" t="str">
            <v>Better</v>
          </cell>
          <cell r="AA696">
            <v>0.55962948670000001</v>
          </cell>
          <cell r="AB696">
            <v>0.42129686160000002</v>
          </cell>
          <cell r="AC696">
            <v>40909</v>
          </cell>
          <cell r="AD696">
            <v>42370</v>
          </cell>
          <cell r="AE696" t="str">
            <v>Dom</v>
          </cell>
          <cell r="AF696" t="str">
            <v>Admissions</v>
          </cell>
          <cell r="AG696">
            <v>337.5</v>
          </cell>
          <cell r="AH696">
            <v>157.5</v>
          </cell>
          <cell r="AI696">
            <v>0.92387953300000003</v>
          </cell>
          <cell r="AJ696">
            <v>-0.92387953300000003</v>
          </cell>
          <cell r="AK696">
            <v>-0.38268343199999999</v>
          </cell>
          <cell r="AL696">
            <v>0.38268343199999999</v>
          </cell>
          <cell r="AM696">
            <v>2.1</v>
          </cell>
          <cell r="AN696" t="str">
            <v>EFCT84</v>
          </cell>
          <cell r="AO696" t="str">
            <v>Contributory gout</v>
          </cell>
          <cell r="AP696" t="str">
            <v>https://www.hqsc.govt.nz/our-programmes/health-quality-evaluation/projects/atlas-of-healthcare-variation/gout/</v>
          </cell>
          <cell r="AQ696" t="str">
            <v>https://www.hqsc.govt.nz/our-programmes/health-quality-evaluation/projects/atlas-of-healthcare-variation/</v>
          </cell>
          <cell r="AR696">
            <v>0</v>
          </cell>
          <cell r="AS696" t="str">
            <v>N</v>
          </cell>
          <cell r="AT696">
            <v>0.45480336570000002</v>
          </cell>
          <cell r="AU696">
            <v>-3.3506503999999999E-2</v>
          </cell>
          <cell r="AV696">
            <v>1.1226858000000001E-3</v>
          </cell>
          <cell r="AW696">
            <v>0.1551756872</v>
          </cell>
          <cell r="AX696">
            <v>20</v>
          </cell>
          <cell r="AY696">
            <v>-0.22</v>
          </cell>
          <cell r="AZ696" t="str">
            <v>Low</v>
          </cell>
          <cell r="BA696">
            <v>-0.22</v>
          </cell>
          <cell r="BB696">
            <v>-0.22</v>
          </cell>
          <cell r="BC696">
            <v>1.78</v>
          </cell>
          <cell r="BD696" t="str">
            <v>Better</v>
          </cell>
          <cell r="BE696">
            <v>1.6445055687000001</v>
          </cell>
          <cell r="BF696">
            <v>-1.6445055689999999</v>
          </cell>
          <cell r="BG696">
            <v>-0.68117650900000004</v>
          </cell>
          <cell r="BH696">
            <v>0.68117650900000004</v>
          </cell>
          <cell r="BI696">
            <v>1.6445055687000001</v>
          </cell>
          <cell r="BJ696">
            <v>-0.68117650900000004</v>
          </cell>
          <cell r="BK696">
            <v>-1.6445055689999999</v>
          </cell>
          <cell r="BL696">
            <v>0.68117650900000004</v>
          </cell>
          <cell r="BM696">
            <v>0.22</v>
          </cell>
          <cell r="BN696">
            <v>0.22</v>
          </cell>
          <cell r="BO696">
            <v>0.45</v>
          </cell>
          <cell r="BP696" t="str">
            <v>Better than national by 0.22 Z Score</v>
          </cell>
          <cell r="BQ696" t="str">
            <v>Measure NZ: 0.45</v>
          </cell>
          <cell r="BR696" t="str">
            <v>Annual report of year 2016</v>
          </cell>
          <cell r="BS696" t="str">
            <v>Annual report of year 2012</v>
          </cell>
          <cell r="BT696" t="str">
            <v>Annual report</v>
          </cell>
          <cell r="BU696">
            <v>43708</v>
          </cell>
        </row>
        <row r="697">
          <cell r="A697" t="str">
            <v>GoutPrimDiagAdm</v>
          </cell>
          <cell r="B697">
            <v>121</v>
          </cell>
          <cell r="C697">
            <v>42370</v>
          </cell>
          <cell r="D697" t="str">
            <v>Ann</v>
          </cell>
          <cell r="F697">
            <v>402610</v>
          </cell>
          <cell r="G697">
            <v>80</v>
          </cell>
          <cell r="H697">
            <v>0.19870345989999999</v>
          </cell>
          <cell r="I697" t="str">
            <v>Number of hospital admissions with primary diagnosis of gout per 1000 population</v>
          </cell>
          <cell r="J697" t="str">
            <v>EFCT</v>
          </cell>
          <cell r="K697" t="str">
            <v>Gout</v>
          </cell>
          <cell r="N697" t="str">
            <v>O</v>
          </cell>
          <cell r="O697" t="str">
            <v>Rate</v>
          </cell>
          <cell r="P697" t="str">
            <v>Y</v>
          </cell>
          <cell r="Q697" t="str">
            <v>Y</v>
          </cell>
          <cell r="R697" t="str">
            <v>Canterbury DHB</v>
          </cell>
          <cell r="S697" t="str">
            <v>Y</v>
          </cell>
          <cell r="T697">
            <v>1000</v>
          </cell>
          <cell r="U697" t="str">
            <v>TS</v>
          </cell>
          <cell r="V697">
            <v>0</v>
          </cell>
          <cell r="W697" t="str">
            <v>Low</v>
          </cell>
          <cell r="X697">
            <v>0.45480336570000002</v>
          </cell>
          <cell r="Y697" t="str">
            <v>LastPeriod</v>
          </cell>
          <cell r="Z697" t="str">
            <v>Better</v>
          </cell>
          <cell r="AA697">
            <v>0.25857013379999999</v>
          </cell>
          <cell r="AB697">
            <v>0.19870345989999999</v>
          </cell>
          <cell r="AC697">
            <v>40909</v>
          </cell>
          <cell r="AD697">
            <v>42370</v>
          </cell>
          <cell r="AE697" t="str">
            <v>Dom</v>
          </cell>
          <cell r="AF697" t="str">
            <v>Admissions</v>
          </cell>
          <cell r="AG697">
            <v>337.5</v>
          </cell>
          <cell r="AH697">
            <v>157.5</v>
          </cell>
          <cell r="AI697">
            <v>0.92387953300000003</v>
          </cell>
          <cell r="AJ697">
            <v>-0.92387953300000003</v>
          </cell>
          <cell r="AK697">
            <v>-0.38268343199999999</v>
          </cell>
          <cell r="AL697">
            <v>0.38268343199999999</v>
          </cell>
          <cell r="AM697">
            <v>2.1</v>
          </cell>
          <cell r="AN697" t="str">
            <v>EFCT84</v>
          </cell>
          <cell r="AO697" t="str">
            <v>Contributory gout</v>
          </cell>
          <cell r="AP697" t="str">
            <v>https://www.hqsc.govt.nz/our-programmes/health-quality-evaluation/projects/atlas-of-healthcare-variation/gout/</v>
          </cell>
          <cell r="AQ697" t="str">
            <v>https://www.hqsc.govt.nz/our-programmes/health-quality-evaluation/projects/atlas-of-healthcare-variation/</v>
          </cell>
          <cell r="AR697">
            <v>0</v>
          </cell>
          <cell r="AS697" t="str">
            <v>N</v>
          </cell>
          <cell r="AT697">
            <v>0.45480336570000002</v>
          </cell>
          <cell r="AU697">
            <v>-0.25609990599999999</v>
          </cell>
          <cell r="AV697">
            <v>6.5587161699999993E-2</v>
          </cell>
          <cell r="AW697">
            <v>0.1551756872</v>
          </cell>
          <cell r="AX697">
            <v>20</v>
          </cell>
          <cell r="AY697">
            <v>-1.65</v>
          </cell>
          <cell r="AZ697" t="str">
            <v>Low</v>
          </cell>
          <cell r="BA697">
            <v>-1.65</v>
          </cell>
          <cell r="BB697">
            <v>-1.65</v>
          </cell>
          <cell r="BC697">
            <v>0.67500000000000004</v>
          </cell>
          <cell r="BD697" t="str">
            <v>Better</v>
          </cell>
          <cell r="BE697">
            <v>0.62361868480000004</v>
          </cell>
          <cell r="BF697">
            <v>-0.62361868499999995</v>
          </cell>
          <cell r="BG697">
            <v>-0.25831131699999998</v>
          </cell>
          <cell r="BH697">
            <v>0.25831131660000001</v>
          </cell>
          <cell r="BI697">
            <v>0.62361868480000004</v>
          </cell>
          <cell r="BJ697">
            <v>-0.25831131699999998</v>
          </cell>
          <cell r="BK697">
            <v>-0.62361868499999995</v>
          </cell>
          <cell r="BL697">
            <v>0.25831131660000001</v>
          </cell>
          <cell r="BM697">
            <v>1.65</v>
          </cell>
          <cell r="BN697">
            <v>1.65</v>
          </cell>
          <cell r="BO697">
            <v>0.45</v>
          </cell>
          <cell r="BP697" t="str">
            <v>Better than national by 1.65 Z Score</v>
          </cell>
          <cell r="BQ697" t="str">
            <v>Measure NZ: 0.45</v>
          </cell>
          <cell r="BR697" t="str">
            <v>Annual report of year 2016</v>
          </cell>
          <cell r="BS697" t="str">
            <v>Annual report of year 2012</v>
          </cell>
          <cell r="BT697" t="str">
            <v>Annual report</v>
          </cell>
          <cell r="BU697">
            <v>43708</v>
          </cell>
        </row>
        <row r="698">
          <cell r="A698" t="str">
            <v>GoutPrimDiagAdm</v>
          </cell>
          <cell r="B698">
            <v>91</v>
          </cell>
          <cell r="C698">
            <v>42370</v>
          </cell>
          <cell r="D698" t="str">
            <v>Ann</v>
          </cell>
          <cell r="F698">
            <v>227200</v>
          </cell>
          <cell r="G698">
            <v>95</v>
          </cell>
          <cell r="H698">
            <v>0.41813380280000001</v>
          </cell>
          <cell r="I698" t="str">
            <v>Number of hospital admissions with primary diagnosis of gout per 1000 population</v>
          </cell>
          <cell r="J698" t="str">
            <v>EFCT</v>
          </cell>
          <cell r="K698" t="str">
            <v>Gout</v>
          </cell>
          <cell r="N698" t="str">
            <v>O</v>
          </cell>
          <cell r="O698" t="str">
            <v>Rate</v>
          </cell>
          <cell r="P698" t="str">
            <v>Y</v>
          </cell>
          <cell r="Q698" t="str">
            <v>Y</v>
          </cell>
          <cell r="R698" t="str">
            <v>Capital &amp; Coast DHB</v>
          </cell>
          <cell r="S698" t="str">
            <v>Y</v>
          </cell>
          <cell r="T698">
            <v>1000</v>
          </cell>
          <cell r="U698" t="str">
            <v>TS</v>
          </cell>
          <cell r="V698">
            <v>0</v>
          </cell>
          <cell r="W698" t="str">
            <v>Low</v>
          </cell>
          <cell r="X698">
            <v>0.45480336570000002</v>
          </cell>
          <cell r="Y698" t="str">
            <v>LastPeriod</v>
          </cell>
          <cell r="Z698" t="str">
            <v>Worse</v>
          </cell>
          <cell r="AA698">
            <v>0.31680440770000001</v>
          </cell>
          <cell r="AB698">
            <v>0.41813380280000001</v>
          </cell>
          <cell r="AC698">
            <v>40909</v>
          </cell>
          <cell r="AD698">
            <v>42370</v>
          </cell>
          <cell r="AE698" t="str">
            <v>Dom</v>
          </cell>
          <cell r="AF698" t="str">
            <v>Admissions</v>
          </cell>
          <cell r="AG698">
            <v>337.5</v>
          </cell>
          <cell r="AH698">
            <v>157.5</v>
          </cell>
          <cell r="AI698">
            <v>0.92387953300000003</v>
          </cell>
          <cell r="AJ698">
            <v>-0.92387953300000003</v>
          </cell>
          <cell r="AK698">
            <v>-0.38268343199999999</v>
          </cell>
          <cell r="AL698">
            <v>0.38268343199999999</v>
          </cell>
          <cell r="AM698">
            <v>2.1</v>
          </cell>
          <cell r="AN698" t="str">
            <v>EFCT84</v>
          </cell>
          <cell r="AO698" t="str">
            <v>Contributory gout</v>
          </cell>
          <cell r="AP698" t="str">
            <v>https://www.hqsc.govt.nz/our-programmes/health-quality-evaluation/projects/atlas-of-healthcare-variation/gout/</v>
          </cell>
          <cell r="AQ698" t="str">
            <v>https://www.hqsc.govt.nz/our-programmes/health-quality-evaluation/projects/atlas-of-healthcare-variation/</v>
          </cell>
          <cell r="AR698">
            <v>0</v>
          </cell>
          <cell r="AS698" t="str">
            <v>N</v>
          </cell>
          <cell r="AT698">
            <v>0.45480336570000002</v>
          </cell>
          <cell r="AU698">
            <v>-3.6669563000000002E-2</v>
          </cell>
          <cell r="AV698">
            <v>1.3446567999999999E-3</v>
          </cell>
          <cell r="AW698">
            <v>0.1551756872</v>
          </cell>
          <cell r="AX698">
            <v>20</v>
          </cell>
          <cell r="AY698">
            <v>-0.24</v>
          </cell>
          <cell r="AZ698" t="str">
            <v>Low</v>
          </cell>
          <cell r="BA698">
            <v>-0.24</v>
          </cell>
          <cell r="BB698">
            <v>-0.24</v>
          </cell>
          <cell r="BC698">
            <v>1.76</v>
          </cell>
          <cell r="BD698" t="str">
            <v>Better</v>
          </cell>
          <cell r="BE698">
            <v>1.6260279781</v>
          </cell>
          <cell r="BF698">
            <v>-1.626027978</v>
          </cell>
          <cell r="BG698">
            <v>-0.67352283999999996</v>
          </cell>
          <cell r="BH698">
            <v>0.67352284029999998</v>
          </cell>
          <cell r="BI698">
            <v>1.6260279781</v>
          </cell>
          <cell r="BJ698">
            <v>-0.67352283999999996</v>
          </cell>
          <cell r="BK698">
            <v>-1.626027978</v>
          </cell>
          <cell r="BL698">
            <v>0.67352284029999998</v>
          </cell>
          <cell r="BM698">
            <v>0.24</v>
          </cell>
          <cell r="BN698">
            <v>0.24</v>
          </cell>
          <cell r="BO698">
            <v>0.45</v>
          </cell>
          <cell r="BP698" t="str">
            <v>Better than national by 0.24 Z Score</v>
          </cell>
          <cell r="BQ698" t="str">
            <v>Measure NZ: 0.45</v>
          </cell>
          <cell r="BR698" t="str">
            <v>Annual report of year 2016</v>
          </cell>
          <cell r="BS698" t="str">
            <v>Annual report of year 2012</v>
          </cell>
          <cell r="BT698" t="str">
            <v>Annual report</v>
          </cell>
          <cell r="BU698">
            <v>43708</v>
          </cell>
        </row>
        <row r="699">
          <cell r="A699" t="str">
            <v>GoutPrimDiagAdm</v>
          </cell>
          <cell r="B699">
            <v>23</v>
          </cell>
          <cell r="C699">
            <v>42370</v>
          </cell>
          <cell r="D699" t="str">
            <v>Ann</v>
          </cell>
          <cell r="F699">
            <v>367310</v>
          </cell>
          <cell r="G699">
            <v>255</v>
          </cell>
          <cell r="H699">
            <v>0.69423647600000005</v>
          </cell>
          <cell r="I699" t="str">
            <v>Number of hospital admissions with primary diagnosis of gout per 1000 population</v>
          </cell>
          <cell r="J699" t="str">
            <v>EFCT</v>
          </cell>
          <cell r="K699" t="str">
            <v>Gout</v>
          </cell>
          <cell r="N699" t="str">
            <v>O</v>
          </cell>
          <cell r="O699" t="str">
            <v>Rate</v>
          </cell>
          <cell r="P699" t="str">
            <v>Y</v>
          </cell>
          <cell r="Q699" t="str">
            <v>Y</v>
          </cell>
          <cell r="R699" t="str">
            <v>Counties Manukau Health</v>
          </cell>
          <cell r="S699" t="str">
            <v>Y</v>
          </cell>
          <cell r="T699">
            <v>1000</v>
          </cell>
          <cell r="U699" t="str">
            <v>TS</v>
          </cell>
          <cell r="V699">
            <v>0</v>
          </cell>
          <cell r="W699" t="str">
            <v>Low</v>
          </cell>
          <cell r="X699">
            <v>0.45480336570000002</v>
          </cell>
          <cell r="Y699" t="str">
            <v>LastPeriod</v>
          </cell>
          <cell r="Z699" t="str">
            <v>Better</v>
          </cell>
          <cell r="AA699">
            <v>0.79376832630000005</v>
          </cell>
          <cell r="AB699">
            <v>0.69423647600000005</v>
          </cell>
          <cell r="AC699">
            <v>40909</v>
          </cell>
          <cell r="AD699">
            <v>42370</v>
          </cell>
          <cell r="AE699" t="str">
            <v>Dom</v>
          </cell>
          <cell r="AF699" t="str">
            <v>Admissions</v>
          </cell>
          <cell r="AG699">
            <v>337.5</v>
          </cell>
          <cell r="AH699">
            <v>157.5</v>
          </cell>
          <cell r="AI699">
            <v>0.92387953300000003</v>
          </cell>
          <cell r="AJ699">
            <v>-0.92387953300000003</v>
          </cell>
          <cell r="AK699">
            <v>-0.38268343199999999</v>
          </cell>
          <cell r="AL699">
            <v>0.38268343199999999</v>
          </cell>
          <cell r="AM699">
            <v>2.1</v>
          </cell>
          <cell r="AN699" t="str">
            <v>EFCT84</v>
          </cell>
          <cell r="AO699" t="str">
            <v>Contributory gout</v>
          </cell>
          <cell r="AP699" t="str">
            <v>https://www.hqsc.govt.nz/our-programmes/health-quality-evaluation/projects/atlas-of-healthcare-variation/gout/</v>
          </cell>
          <cell r="AQ699" t="str">
            <v>https://www.hqsc.govt.nz/our-programmes/health-quality-evaluation/projects/atlas-of-healthcare-variation/</v>
          </cell>
          <cell r="AR699">
            <v>0</v>
          </cell>
          <cell r="AS699" t="str">
            <v>N</v>
          </cell>
          <cell r="AT699">
            <v>0.45480336570000002</v>
          </cell>
          <cell r="AU699">
            <v>0.2394331103</v>
          </cell>
          <cell r="AV699">
            <v>5.7328214299999999E-2</v>
          </cell>
          <cell r="AW699">
            <v>0.1551756872</v>
          </cell>
          <cell r="AX699">
            <v>20</v>
          </cell>
          <cell r="AY699">
            <v>1.54</v>
          </cell>
          <cell r="AZ699" t="str">
            <v>Low</v>
          </cell>
          <cell r="BA699">
            <v>1.54</v>
          </cell>
          <cell r="BB699">
            <v>1.54</v>
          </cell>
          <cell r="BC699">
            <v>3.27</v>
          </cell>
          <cell r="BD699" t="str">
            <v>Worse</v>
          </cell>
          <cell r="BE699">
            <v>3.0210860729000002</v>
          </cell>
          <cell r="BF699">
            <v>-3.0210860730000002</v>
          </cell>
          <cell r="BG699">
            <v>-1.2513748229999999</v>
          </cell>
          <cell r="BH699">
            <v>1.2513748226000001</v>
          </cell>
          <cell r="BI699">
            <v>3.0210860729000002</v>
          </cell>
          <cell r="BJ699">
            <v>-1.2513748229999999</v>
          </cell>
          <cell r="BK699">
            <v>-3.0210860730000002</v>
          </cell>
          <cell r="BL699">
            <v>1.2513748226000001</v>
          </cell>
          <cell r="BM699">
            <v>1.54</v>
          </cell>
          <cell r="BN699">
            <v>1.54</v>
          </cell>
          <cell r="BO699">
            <v>0.45</v>
          </cell>
          <cell r="BP699" t="str">
            <v>Worse than national by 1.54 Z Score</v>
          </cell>
          <cell r="BQ699" t="str">
            <v>Measure NZ: 0.45</v>
          </cell>
          <cell r="BR699" t="str">
            <v>Annual report of year 2016</v>
          </cell>
          <cell r="BS699" t="str">
            <v>Annual report of year 2012</v>
          </cell>
          <cell r="BT699" t="str">
            <v>Annual report</v>
          </cell>
          <cell r="BU699">
            <v>43708</v>
          </cell>
        </row>
        <row r="700">
          <cell r="A700" t="str">
            <v>GoutPrimDiagAdm</v>
          </cell>
          <cell r="B700">
            <v>51</v>
          </cell>
          <cell r="C700">
            <v>42370</v>
          </cell>
          <cell r="D700" t="str">
            <v>Ann</v>
          </cell>
          <cell r="F700">
            <v>32900</v>
          </cell>
          <cell r="G700">
            <v>17</v>
          </cell>
          <cell r="H700">
            <v>0.51671732520000002</v>
          </cell>
          <cell r="I700" t="str">
            <v>Number of hospital admissions with primary diagnosis of gout per 1000 population</v>
          </cell>
          <cell r="J700" t="str">
            <v>EFCT</v>
          </cell>
          <cell r="K700" t="str">
            <v>Gout</v>
          </cell>
          <cell r="N700" t="str">
            <v>O</v>
          </cell>
          <cell r="O700" t="str">
            <v>Rate</v>
          </cell>
          <cell r="P700" t="str">
            <v>Y</v>
          </cell>
          <cell r="Q700" t="str">
            <v>Y</v>
          </cell>
          <cell r="R700" t="str">
            <v>Hauora Tairawhiti</v>
          </cell>
          <cell r="S700" t="str">
            <v>Y</v>
          </cell>
          <cell r="T700">
            <v>1000</v>
          </cell>
          <cell r="U700" t="str">
            <v>TS</v>
          </cell>
          <cell r="V700">
            <v>0</v>
          </cell>
          <cell r="W700" t="str">
            <v>Low</v>
          </cell>
          <cell r="X700">
            <v>0.45480336570000002</v>
          </cell>
          <cell r="Y700" t="str">
            <v>LastPeriod</v>
          </cell>
          <cell r="Z700" t="str">
            <v>Worse</v>
          </cell>
          <cell r="AA700">
            <v>0.40816326530000002</v>
          </cell>
          <cell r="AB700">
            <v>0.51671732520000002</v>
          </cell>
          <cell r="AC700">
            <v>40909</v>
          </cell>
          <cell r="AD700">
            <v>42370</v>
          </cell>
          <cell r="AE700" t="str">
            <v>Dom</v>
          </cell>
          <cell r="AF700" t="str">
            <v>Admissions</v>
          </cell>
          <cell r="AG700">
            <v>337.5</v>
          </cell>
          <cell r="AH700">
            <v>157.5</v>
          </cell>
          <cell r="AI700">
            <v>0.92387953300000003</v>
          </cell>
          <cell r="AJ700">
            <v>-0.92387953300000003</v>
          </cell>
          <cell r="AK700">
            <v>-0.38268343199999999</v>
          </cell>
          <cell r="AL700">
            <v>0.38268343199999999</v>
          </cell>
          <cell r="AM700">
            <v>2.1</v>
          </cell>
          <cell r="AN700" t="str">
            <v>EFCT84</v>
          </cell>
          <cell r="AO700" t="str">
            <v>Contributory gout</v>
          </cell>
          <cell r="AP700" t="str">
            <v>https://www.hqsc.govt.nz/our-programmes/health-quality-evaluation/projects/atlas-of-healthcare-variation/gout/</v>
          </cell>
          <cell r="AQ700" t="str">
            <v>https://www.hqsc.govt.nz/our-programmes/health-quality-evaluation/projects/atlas-of-healthcare-variation/</v>
          </cell>
          <cell r="AR700">
            <v>0</v>
          </cell>
          <cell r="AS700" t="str">
            <v>N</v>
          </cell>
          <cell r="AT700">
            <v>0.45480336570000002</v>
          </cell>
          <cell r="AU700">
            <v>6.1913959499999997E-2</v>
          </cell>
          <cell r="AV700">
            <v>3.8333384000000001E-3</v>
          </cell>
          <cell r="AW700">
            <v>0.1551756872</v>
          </cell>
          <cell r="AX700">
            <v>20</v>
          </cell>
          <cell r="AY700">
            <v>0.4</v>
          </cell>
          <cell r="AZ700" t="str">
            <v>Low</v>
          </cell>
          <cell r="BA700">
            <v>0.4</v>
          </cell>
          <cell r="BB700">
            <v>0.4</v>
          </cell>
          <cell r="BC700">
            <v>2.4</v>
          </cell>
          <cell r="BD700" t="str">
            <v>Worse</v>
          </cell>
          <cell r="BE700">
            <v>2.2173108791999998</v>
          </cell>
          <cell r="BF700">
            <v>-2.2173108789999998</v>
          </cell>
          <cell r="BG700">
            <v>-0.91844023699999999</v>
          </cell>
          <cell r="BH700">
            <v>0.91844023679999998</v>
          </cell>
          <cell r="BI700">
            <v>2.2173108791999998</v>
          </cell>
          <cell r="BJ700">
            <v>-0.91844023699999999</v>
          </cell>
          <cell r="BK700">
            <v>-2.2173108789999998</v>
          </cell>
          <cell r="BL700">
            <v>0.91844023679999998</v>
          </cell>
          <cell r="BM700">
            <v>0.4</v>
          </cell>
          <cell r="BN700">
            <v>0.4</v>
          </cell>
          <cell r="BO700">
            <v>0.45</v>
          </cell>
          <cell r="BP700" t="str">
            <v>Worse than national by 0.40 Z Score</v>
          </cell>
          <cell r="BQ700" t="str">
            <v>Measure NZ: 0.45</v>
          </cell>
          <cell r="BR700" t="str">
            <v>Annual report of year 2016</v>
          </cell>
          <cell r="BS700" t="str">
            <v>Annual report of year 2012</v>
          </cell>
          <cell r="BT700" t="str">
            <v>Annual report</v>
          </cell>
          <cell r="BU700">
            <v>43708</v>
          </cell>
        </row>
        <row r="701">
          <cell r="A701" t="str">
            <v>GoutPrimDiagAdm</v>
          </cell>
          <cell r="B701">
            <v>61</v>
          </cell>
          <cell r="C701">
            <v>42370</v>
          </cell>
          <cell r="D701" t="str">
            <v>Ann</v>
          </cell>
          <cell r="F701">
            <v>116430</v>
          </cell>
          <cell r="G701">
            <v>56</v>
          </cell>
          <cell r="H701">
            <v>0.48097569350000002</v>
          </cell>
          <cell r="I701" t="str">
            <v>Number of hospital admissions with primary diagnosis of gout per 1000 population</v>
          </cell>
          <cell r="J701" t="str">
            <v>EFCT</v>
          </cell>
          <cell r="K701" t="str">
            <v>Gout</v>
          </cell>
          <cell r="N701" t="str">
            <v>O</v>
          </cell>
          <cell r="O701" t="str">
            <v>Rate</v>
          </cell>
          <cell r="P701" t="str">
            <v>Y</v>
          </cell>
          <cell r="Q701" t="str">
            <v>Y</v>
          </cell>
          <cell r="R701" t="str">
            <v>Hawke’s Bay DHB</v>
          </cell>
          <cell r="S701" t="str">
            <v>Y</v>
          </cell>
          <cell r="T701">
            <v>1000</v>
          </cell>
          <cell r="U701" t="str">
            <v>TS</v>
          </cell>
          <cell r="V701">
            <v>0</v>
          </cell>
          <cell r="W701" t="str">
            <v>Low</v>
          </cell>
          <cell r="X701">
            <v>0.45480336570000002</v>
          </cell>
          <cell r="Y701" t="str">
            <v>LastPeriod</v>
          </cell>
          <cell r="Z701" t="str">
            <v>Worse</v>
          </cell>
          <cell r="AA701">
            <v>0.36467135109999999</v>
          </cell>
          <cell r="AB701">
            <v>0.48097569350000002</v>
          </cell>
          <cell r="AC701">
            <v>40909</v>
          </cell>
          <cell r="AD701">
            <v>42370</v>
          </cell>
          <cell r="AE701" t="str">
            <v>Dom</v>
          </cell>
          <cell r="AF701" t="str">
            <v>Admissions</v>
          </cell>
          <cell r="AG701">
            <v>337.5</v>
          </cell>
          <cell r="AH701">
            <v>157.5</v>
          </cell>
          <cell r="AI701">
            <v>0.92387953300000003</v>
          </cell>
          <cell r="AJ701">
            <v>-0.92387953300000003</v>
          </cell>
          <cell r="AK701">
            <v>-0.38268343199999999</v>
          </cell>
          <cell r="AL701">
            <v>0.38268343199999999</v>
          </cell>
          <cell r="AM701">
            <v>2.1</v>
          </cell>
          <cell r="AN701" t="str">
            <v>EFCT84</v>
          </cell>
          <cell r="AO701" t="str">
            <v>Contributory gout</v>
          </cell>
          <cell r="AP701" t="str">
            <v>https://www.hqsc.govt.nz/our-programmes/health-quality-evaluation/projects/atlas-of-healthcare-variation/gout/</v>
          </cell>
          <cell r="AQ701" t="str">
            <v>https://www.hqsc.govt.nz/our-programmes/health-quality-evaluation/projects/atlas-of-healthcare-variation/</v>
          </cell>
          <cell r="AR701">
            <v>0</v>
          </cell>
          <cell r="AS701" t="str">
            <v>N</v>
          </cell>
          <cell r="AT701">
            <v>0.45480336570000002</v>
          </cell>
          <cell r="AU701">
            <v>2.6172327799999999E-2</v>
          </cell>
          <cell r="AV701">
            <v>6.8499070000000003E-4</v>
          </cell>
          <cell r="AW701">
            <v>0.1551756872</v>
          </cell>
          <cell r="AX701">
            <v>20</v>
          </cell>
          <cell r="AY701">
            <v>0.17</v>
          </cell>
          <cell r="AZ701" t="str">
            <v>Low</v>
          </cell>
          <cell r="BA701">
            <v>0.17</v>
          </cell>
          <cell r="BB701">
            <v>0.17</v>
          </cell>
          <cell r="BC701">
            <v>2.17</v>
          </cell>
          <cell r="BD701" t="str">
            <v>Worse</v>
          </cell>
          <cell r="BE701">
            <v>2.0048185865999999</v>
          </cell>
          <cell r="BF701">
            <v>-2.0048185869999999</v>
          </cell>
          <cell r="BG701">
            <v>-0.83042304700000003</v>
          </cell>
          <cell r="BH701">
            <v>0.83042304739999995</v>
          </cell>
          <cell r="BI701">
            <v>2.0048185865999999</v>
          </cell>
          <cell r="BJ701">
            <v>-0.83042304700000003</v>
          </cell>
          <cell r="BK701">
            <v>-2.0048185869999999</v>
          </cell>
          <cell r="BL701">
            <v>0.83042304739999995</v>
          </cell>
          <cell r="BM701">
            <v>0.17</v>
          </cell>
          <cell r="BN701">
            <v>0.17</v>
          </cell>
          <cell r="BO701">
            <v>0.45</v>
          </cell>
          <cell r="BP701" t="str">
            <v>Worse than national by 0.17 Z Score</v>
          </cell>
          <cell r="BQ701" t="str">
            <v>Measure NZ: 0.45</v>
          </cell>
          <cell r="BR701" t="str">
            <v>Annual report of year 2016</v>
          </cell>
          <cell r="BS701" t="str">
            <v>Annual report of year 2012</v>
          </cell>
          <cell r="BT701" t="str">
            <v>Annual report</v>
          </cell>
          <cell r="BU701">
            <v>43708</v>
          </cell>
        </row>
        <row r="702">
          <cell r="A702" t="str">
            <v>GoutPrimDiagAdm</v>
          </cell>
          <cell r="B702">
            <v>92</v>
          </cell>
          <cell r="C702">
            <v>42370</v>
          </cell>
          <cell r="D702" t="str">
            <v>Ann</v>
          </cell>
          <cell r="F702">
            <v>106050</v>
          </cell>
          <cell r="G702">
            <v>37</v>
          </cell>
          <cell r="H702">
            <v>0.34889203210000003</v>
          </cell>
          <cell r="I702" t="str">
            <v>Number of hospital admissions with primary diagnosis of gout per 1000 population</v>
          </cell>
          <cell r="J702" t="str">
            <v>EFCT</v>
          </cell>
          <cell r="K702" t="str">
            <v>Gout</v>
          </cell>
          <cell r="N702" t="str">
            <v>O</v>
          </cell>
          <cell r="O702" t="str">
            <v>Rate</v>
          </cell>
          <cell r="P702" t="str">
            <v>Y</v>
          </cell>
          <cell r="Q702" t="str">
            <v>Y</v>
          </cell>
          <cell r="R702" t="str">
            <v>Hutt Valley DHB</v>
          </cell>
          <cell r="S702" t="str">
            <v>Y</v>
          </cell>
          <cell r="T702">
            <v>1000</v>
          </cell>
          <cell r="U702" t="str">
            <v>TS</v>
          </cell>
          <cell r="V702">
            <v>0</v>
          </cell>
          <cell r="W702" t="str">
            <v>Low</v>
          </cell>
          <cell r="X702">
            <v>0.45480336570000002</v>
          </cell>
          <cell r="Y702" t="str">
            <v>LastPeriod</v>
          </cell>
          <cell r="Z702" t="str">
            <v>Better</v>
          </cell>
          <cell r="AA702">
            <v>0.46728971959999999</v>
          </cell>
          <cell r="AB702">
            <v>0.34889203210000003</v>
          </cell>
          <cell r="AC702">
            <v>40909</v>
          </cell>
          <cell r="AD702">
            <v>42370</v>
          </cell>
          <cell r="AE702" t="str">
            <v>Dom</v>
          </cell>
          <cell r="AF702" t="str">
            <v>Admissions</v>
          </cell>
          <cell r="AG702">
            <v>337.5</v>
          </cell>
          <cell r="AH702">
            <v>157.5</v>
          </cell>
          <cell r="AI702">
            <v>0.92387953300000003</v>
          </cell>
          <cell r="AJ702">
            <v>-0.92387953300000003</v>
          </cell>
          <cell r="AK702">
            <v>-0.38268343199999999</v>
          </cell>
          <cell r="AL702">
            <v>0.38268343199999999</v>
          </cell>
          <cell r="AM702">
            <v>2.1</v>
          </cell>
          <cell r="AN702" t="str">
            <v>EFCT84</v>
          </cell>
          <cell r="AO702" t="str">
            <v>Contributory gout</v>
          </cell>
          <cell r="AP702" t="str">
            <v>https://www.hqsc.govt.nz/our-programmes/health-quality-evaluation/projects/atlas-of-healthcare-variation/gout/</v>
          </cell>
          <cell r="AQ702" t="str">
            <v>https://www.hqsc.govt.nz/our-programmes/health-quality-evaluation/projects/atlas-of-healthcare-variation/</v>
          </cell>
          <cell r="AR702">
            <v>0</v>
          </cell>
          <cell r="AS702" t="str">
            <v>N</v>
          </cell>
          <cell r="AT702">
            <v>0.45480336570000002</v>
          </cell>
          <cell r="AU702">
            <v>-0.105911334</v>
          </cell>
          <cell r="AV702">
            <v>1.1217210599999999E-2</v>
          </cell>
          <cell r="AW702">
            <v>0.1551756872</v>
          </cell>
          <cell r="AX702">
            <v>20</v>
          </cell>
          <cell r="AY702">
            <v>-0.68</v>
          </cell>
          <cell r="AZ702" t="str">
            <v>Low</v>
          </cell>
          <cell r="BA702">
            <v>-0.68</v>
          </cell>
          <cell r="BB702">
            <v>-0.68</v>
          </cell>
          <cell r="BC702">
            <v>1.32</v>
          </cell>
          <cell r="BD702" t="str">
            <v>Better</v>
          </cell>
          <cell r="BE702">
            <v>1.2195209836000001</v>
          </cell>
          <cell r="BF702">
            <v>-1.2195209840000001</v>
          </cell>
          <cell r="BG702">
            <v>-0.50514212999999997</v>
          </cell>
          <cell r="BH702">
            <v>0.50514213019999998</v>
          </cell>
          <cell r="BI702">
            <v>1.2195209836000001</v>
          </cell>
          <cell r="BJ702">
            <v>-0.50514212999999997</v>
          </cell>
          <cell r="BK702">
            <v>-1.2195209840000001</v>
          </cell>
          <cell r="BL702">
            <v>0.50514213019999998</v>
          </cell>
          <cell r="BM702">
            <v>0.68</v>
          </cell>
          <cell r="BN702">
            <v>0.68</v>
          </cell>
          <cell r="BO702">
            <v>0.45</v>
          </cell>
          <cell r="BP702" t="str">
            <v>Better than national by 0.68 Z Score</v>
          </cell>
          <cell r="BQ702" t="str">
            <v>Measure NZ: 0.45</v>
          </cell>
          <cell r="BR702" t="str">
            <v>Annual report of year 2016</v>
          </cell>
          <cell r="BS702" t="str">
            <v>Annual report of year 2012</v>
          </cell>
          <cell r="BT702" t="str">
            <v>Annual report</v>
          </cell>
          <cell r="BU702">
            <v>43708</v>
          </cell>
        </row>
        <row r="703">
          <cell r="A703" t="str">
            <v>GoutPrimDiagAdm</v>
          </cell>
          <cell r="B703">
            <v>42</v>
          </cell>
          <cell r="C703">
            <v>42370</v>
          </cell>
          <cell r="D703" t="str">
            <v>Ann</v>
          </cell>
          <cell r="F703">
            <v>74370</v>
          </cell>
          <cell r="G703">
            <v>48</v>
          </cell>
          <cell r="H703">
            <v>0.64542154090000003</v>
          </cell>
          <cell r="I703" t="str">
            <v>Number of hospital admissions with primary diagnosis of gout per 1000 population</v>
          </cell>
          <cell r="J703" t="str">
            <v>EFCT</v>
          </cell>
          <cell r="K703" t="str">
            <v>Gout</v>
          </cell>
          <cell r="N703" t="str">
            <v>O</v>
          </cell>
          <cell r="O703" t="str">
            <v>Rate</v>
          </cell>
          <cell r="P703" t="str">
            <v>Y</v>
          </cell>
          <cell r="Q703" t="str">
            <v>Y</v>
          </cell>
          <cell r="R703" t="str">
            <v>Lakes DHB</v>
          </cell>
          <cell r="S703" t="str">
            <v>Y</v>
          </cell>
          <cell r="T703">
            <v>1000</v>
          </cell>
          <cell r="U703" t="str">
            <v>TS</v>
          </cell>
          <cell r="V703">
            <v>0</v>
          </cell>
          <cell r="W703" t="str">
            <v>Low</v>
          </cell>
          <cell r="X703">
            <v>0.45480336570000002</v>
          </cell>
          <cell r="Y703" t="str">
            <v>LastPeriod</v>
          </cell>
          <cell r="Z703" t="str">
            <v>Better</v>
          </cell>
          <cell r="AA703">
            <v>0.812001101</v>
          </cell>
          <cell r="AB703">
            <v>0.64542154090000003</v>
          </cell>
          <cell r="AC703">
            <v>40909</v>
          </cell>
          <cell r="AD703">
            <v>42370</v>
          </cell>
          <cell r="AE703" t="str">
            <v>Dom</v>
          </cell>
          <cell r="AF703" t="str">
            <v>Admissions</v>
          </cell>
          <cell r="AG703">
            <v>337.5</v>
          </cell>
          <cell r="AH703">
            <v>157.5</v>
          </cell>
          <cell r="AI703">
            <v>0.92387953300000003</v>
          </cell>
          <cell r="AJ703">
            <v>-0.92387953300000003</v>
          </cell>
          <cell r="AK703">
            <v>-0.38268343199999999</v>
          </cell>
          <cell r="AL703">
            <v>0.38268343199999999</v>
          </cell>
          <cell r="AM703">
            <v>2.1</v>
          </cell>
          <cell r="AN703" t="str">
            <v>EFCT84</v>
          </cell>
          <cell r="AO703" t="str">
            <v>Contributory gout</v>
          </cell>
          <cell r="AP703" t="str">
            <v>https://www.hqsc.govt.nz/our-programmes/health-quality-evaluation/projects/atlas-of-healthcare-variation/gout/</v>
          </cell>
          <cell r="AQ703" t="str">
            <v>https://www.hqsc.govt.nz/our-programmes/health-quality-evaluation/projects/atlas-of-healthcare-variation/</v>
          </cell>
          <cell r="AR703">
            <v>0</v>
          </cell>
          <cell r="AS703" t="str">
            <v>N</v>
          </cell>
          <cell r="AT703">
            <v>0.45480336570000002</v>
          </cell>
          <cell r="AU703">
            <v>0.19061817519999999</v>
          </cell>
          <cell r="AV703">
            <v>3.6335288700000003E-2</v>
          </cell>
          <cell r="AW703">
            <v>0.1551756872</v>
          </cell>
          <cell r="AX703">
            <v>20</v>
          </cell>
          <cell r="AY703">
            <v>1.23</v>
          </cell>
          <cell r="AZ703" t="str">
            <v>Low</v>
          </cell>
          <cell r="BA703">
            <v>1.23</v>
          </cell>
          <cell r="BB703">
            <v>1.23</v>
          </cell>
          <cell r="BC703">
            <v>3.1150000000000002</v>
          </cell>
          <cell r="BD703" t="str">
            <v>Worse</v>
          </cell>
          <cell r="BE703">
            <v>2.8778847452999998</v>
          </cell>
          <cell r="BF703">
            <v>-2.8778847449999998</v>
          </cell>
          <cell r="BG703">
            <v>-1.1920588910000001</v>
          </cell>
          <cell r="BH703">
            <v>1.1920588907</v>
          </cell>
          <cell r="BI703">
            <v>2.8778847452999998</v>
          </cell>
          <cell r="BJ703">
            <v>-1.1920588910000001</v>
          </cell>
          <cell r="BK703">
            <v>-2.8778847449999998</v>
          </cell>
          <cell r="BL703">
            <v>1.1920588907</v>
          </cell>
          <cell r="BM703">
            <v>1.23</v>
          </cell>
          <cell r="BN703">
            <v>1.23</v>
          </cell>
          <cell r="BO703">
            <v>0.45</v>
          </cell>
          <cell r="BP703" t="str">
            <v>Worse than national by 1.23 Z Score</v>
          </cell>
          <cell r="BQ703" t="str">
            <v>Measure NZ: 0.45</v>
          </cell>
          <cell r="BR703" t="str">
            <v>Annual report of year 2016</v>
          </cell>
          <cell r="BS703" t="str">
            <v>Annual report of year 2012</v>
          </cell>
          <cell r="BT703" t="str">
            <v>Annual report</v>
          </cell>
          <cell r="BU703">
            <v>43708</v>
          </cell>
        </row>
        <row r="704">
          <cell r="A704" t="str">
            <v>GoutPrimDiagAdm</v>
          </cell>
          <cell r="B704">
            <v>81</v>
          </cell>
          <cell r="C704">
            <v>42370</v>
          </cell>
          <cell r="D704" t="str">
            <v>Ann</v>
          </cell>
          <cell r="F704">
            <v>125360</v>
          </cell>
          <cell r="G704">
            <v>52</v>
          </cell>
          <cell r="H704">
            <v>0.41480536060000001</v>
          </cell>
          <cell r="I704" t="str">
            <v>Number of hospital admissions with primary diagnosis of gout per 1000 population</v>
          </cell>
          <cell r="J704" t="str">
            <v>EFCT</v>
          </cell>
          <cell r="K704" t="str">
            <v>Gout</v>
          </cell>
          <cell r="N704" t="str">
            <v>O</v>
          </cell>
          <cell r="O704" t="str">
            <v>Rate</v>
          </cell>
          <cell r="P704" t="str">
            <v>Y</v>
          </cell>
          <cell r="Q704" t="str">
            <v>Y</v>
          </cell>
          <cell r="R704" t="str">
            <v>MidCentral DHB</v>
          </cell>
          <cell r="S704" t="str">
            <v>Y</v>
          </cell>
          <cell r="T704">
            <v>1000</v>
          </cell>
          <cell r="U704" t="str">
            <v>TS</v>
          </cell>
          <cell r="V704">
            <v>0</v>
          </cell>
          <cell r="W704" t="str">
            <v>Low</v>
          </cell>
          <cell r="X704">
            <v>0.45480336570000002</v>
          </cell>
          <cell r="Y704" t="str">
            <v>LastPeriod</v>
          </cell>
          <cell r="Z704" t="str">
            <v>Worse</v>
          </cell>
          <cell r="AA704">
            <v>0.35208384510000001</v>
          </cell>
          <cell r="AB704">
            <v>0.41480536060000001</v>
          </cell>
          <cell r="AC704">
            <v>40909</v>
          </cell>
          <cell r="AD704">
            <v>42370</v>
          </cell>
          <cell r="AE704" t="str">
            <v>Dom</v>
          </cell>
          <cell r="AF704" t="str">
            <v>Admissions</v>
          </cell>
          <cell r="AG704">
            <v>337.5</v>
          </cell>
          <cell r="AH704">
            <v>157.5</v>
          </cell>
          <cell r="AI704">
            <v>0.92387953300000003</v>
          </cell>
          <cell r="AJ704">
            <v>-0.92387953300000003</v>
          </cell>
          <cell r="AK704">
            <v>-0.38268343199999999</v>
          </cell>
          <cell r="AL704">
            <v>0.38268343199999999</v>
          </cell>
          <cell r="AM704">
            <v>2.1</v>
          </cell>
          <cell r="AN704" t="str">
            <v>EFCT84</v>
          </cell>
          <cell r="AO704" t="str">
            <v>Contributory gout</v>
          </cell>
          <cell r="AP704" t="str">
            <v>https://www.hqsc.govt.nz/our-programmes/health-quality-evaluation/projects/atlas-of-healthcare-variation/gout/</v>
          </cell>
          <cell r="AQ704" t="str">
            <v>https://www.hqsc.govt.nz/our-programmes/health-quality-evaluation/projects/atlas-of-healthcare-variation/</v>
          </cell>
          <cell r="AR704">
            <v>0</v>
          </cell>
          <cell r="AS704" t="str">
            <v>N</v>
          </cell>
          <cell r="AT704">
            <v>0.45480336570000002</v>
          </cell>
          <cell r="AU704">
            <v>-3.9998005000000003E-2</v>
          </cell>
          <cell r="AV704">
            <v>1.5998404000000001E-3</v>
          </cell>
          <cell r="AW704">
            <v>0.1551756872</v>
          </cell>
          <cell r="AX704">
            <v>20</v>
          </cell>
          <cell r="AY704">
            <v>-0.26</v>
          </cell>
          <cell r="AZ704" t="str">
            <v>Low</v>
          </cell>
          <cell r="BA704">
            <v>-0.26</v>
          </cell>
          <cell r="BB704">
            <v>-0.26</v>
          </cell>
          <cell r="BC704">
            <v>1.74</v>
          </cell>
          <cell r="BD704" t="str">
            <v>Better</v>
          </cell>
          <cell r="BE704">
            <v>1.6075503873999999</v>
          </cell>
          <cell r="BF704">
            <v>-1.6075503870000001</v>
          </cell>
          <cell r="BG704">
            <v>-0.66586917199999995</v>
          </cell>
          <cell r="BH704">
            <v>0.66586917170000004</v>
          </cell>
          <cell r="BI704">
            <v>1.6075503873999999</v>
          </cell>
          <cell r="BJ704">
            <v>-0.66586917199999995</v>
          </cell>
          <cell r="BK704">
            <v>-1.6075503870000001</v>
          </cell>
          <cell r="BL704">
            <v>0.66586917170000004</v>
          </cell>
          <cell r="BM704">
            <v>0.26</v>
          </cell>
          <cell r="BN704">
            <v>0.26</v>
          </cell>
          <cell r="BO704">
            <v>0.45</v>
          </cell>
          <cell r="BP704" t="str">
            <v>Better than national by 0.26 Z Score</v>
          </cell>
          <cell r="BQ704" t="str">
            <v>Measure NZ: 0.45</v>
          </cell>
          <cell r="BR704" t="str">
            <v>Annual report of year 2016</v>
          </cell>
          <cell r="BS704" t="str">
            <v>Annual report of year 2012</v>
          </cell>
          <cell r="BT704" t="str">
            <v>Annual report</v>
          </cell>
          <cell r="BU704">
            <v>43708</v>
          </cell>
        </row>
        <row r="705">
          <cell r="A705" t="str">
            <v>GoutPrimDiagAdm</v>
          </cell>
          <cell r="B705">
            <v>101</v>
          </cell>
          <cell r="C705">
            <v>42370</v>
          </cell>
          <cell r="D705" t="str">
            <v>Ann</v>
          </cell>
          <cell r="F705">
            <v>111680</v>
          </cell>
          <cell r="G705">
            <v>30</v>
          </cell>
          <cell r="H705">
            <v>0.26862464180000001</v>
          </cell>
          <cell r="I705" t="str">
            <v>Number of hospital admissions with primary diagnosis of gout per 1000 population</v>
          </cell>
          <cell r="J705" t="str">
            <v>EFCT</v>
          </cell>
          <cell r="K705" t="str">
            <v>Gout</v>
          </cell>
          <cell r="N705" t="str">
            <v>O</v>
          </cell>
          <cell r="O705" t="str">
            <v>Rate</v>
          </cell>
          <cell r="P705" t="str">
            <v>Y</v>
          </cell>
          <cell r="Q705" t="str">
            <v>Y</v>
          </cell>
          <cell r="R705" t="str">
            <v>Nelson Marlborough DHB</v>
          </cell>
          <cell r="S705" t="str">
            <v>Y</v>
          </cell>
          <cell r="T705">
            <v>1000</v>
          </cell>
          <cell r="U705" t="str">
            <v>TS</v>
          </cell>
          <cell r="V705">
            <v>0</v>
          </cell>
          <cell r="W705" t="str">
            <v>Low</v>
          </cell>
          <cell r="X705">
            <v>0.45480336570000002</v>
          </cell>
          <cell r="Y705" t="str">
            <v>LastPeriod</v>
          </cell>
          <cell r="Z705" t="str">
            <v>Better</v>
          </cell>
          <cell r="AA705">
            <v>0.34722222219999999</v>
          </cell>
          <cell r="AB705">
            <v>0.26862464180000001</v>
          </cell>
          <cell r="AC705">
            <v>40909</v>
          </cell>
          <cell r="AD705">
            <v>42370</v>
          </cell>
          <cell r="AE705" t="str">
            <v>Dom</v>
          </cell>
          <cell r="AF705" t="str">
            <v>Admissions</v>
          </cell>
          <cell r="AG705">
            <v>337.5</v>
          </cell>
          <cell r="AH705">
            <v>157.5</v>
          </cell>
          <cell r="AI705">
            <v>0.92387953300000003</v>
          </cell>
          <cell r="AJ705">
            <v>-0.92387953300000003</v>
          </cell>
          <cell r="AK705">
            <v>-0.38268343199999999</v>
          </cell>
          <cell r="AL705">
            <v>0.38268343199999999</v>
          </cell>
          <cell r="AM705">
            <v>2.1</v>
          </cell>
          <cell r="AN705" t="str">
            <v>EFCT84</v>
          </cell>
          <cell r="AO705" t="str">
            <v>Contributory gout</v>
          </cell>
          <cell r="AP705" t="str">
            <v>https://www.hqsc.govt.nz/our-programmes/health-quality-evaluation/projects/atlas-of-healthcare-variation/gout/</v>
          </cell>
          <cell r="AQ705" t="str">
            <v>https://www.hqsc.govt.nz/our-programmes/health-quality-evaluation/projects/atlas-of-healthcare-variation/</v>
          </cell>
          <cell r="AR705">
            <v>0</v>
          </cell>
          <cell r="AS705" t="str">
            <v>N</v>
          </cell>
          <cell r="AT705">
            <v>0.45480336570000002</v>
          </cell>
          <cell r="AU705">
            <v>-0.18617872399999999</v>
          </cell>
          <cell r="AV705">
            <v>3.46625172E-2</v>
          </cell>
          <cell r="AW705">
            <v>0.1551756872</v>
          </cell>
          <cell r="AX705">
            <v>20</v>
          </cell>
          <cell r="AY705">
            <v>-1.2</v>
          </cell>
          <cell r="AZ705" t="str">
            <v>Low</v>
          </cell>
          <cell r="BA705">
            <v>-1.2</v>
          </cell>
          <cell r="BB705">
            <v>-1.2</v>
          </cell>
          <cell r="BC705">
            <v>0.9</v>
          </cell>
          <cell r="BD705" t="str">
            <v>Better</v>
          </cell>
          <cell r="BE705">
            <v>0.83149157969999998</v>
          </cell>
          <cell r="BF705">
            <v>-0.83149158000000001</v>
          </cell>
          <cell r="BG705">
            <v>-0.34441508900000001</v>
          </cell>
          <cell r="BH705">
            <v>0.34441508879999999</v>
          </cell>
          <cell r="BI705">
            <v>0.83149157969999998</v>
          </cell>
          <cell r="BJ705">
            <v>-0.34441508900000001</v>
          </cell>
          <cell r="BK705">
            <v>-0.83149158000000001</v>
          </cell>
          <cell r="BL705">
            <v>0.34441508879999999</v>
          </cell>
          <cell r="BM705">
            <v>1.2</v>
          </cell>
          <cell r="BN705">
            <v>1.2</v>
          </cell>
          <cell r="BO705">
            <v>0.45</v>
          </cell>
          <cell r="BP705" t="str">
            <v>Better than national by 1.20 Z Score</v>
          </cell>
          <cell r="BQ705" t="str">
            <v>Measure NZ: 0.45</v>
          </cell>
          <cell r="BR705" t="str">
            <v>Annual report of year 2016</v>
          </cell>
          <cell r="BS705" t="str">
            <v>Annual report of year 2012</v>
          </cell>
          <cell r="BT705" t="str">
            <v>Annual report</v>
          </cell>
          <cell r="BU705">
            <v>43708</v>
          </cell>
        </row>
        <row r="706">
          <cell r="A706" t="str">
            <v>GoutPrimDiagAdm</v>
          </cell>
          <cell r="B706">
            <v>200</v>
          </cell>
          <cell r="C706">
            <v>42370</v>
          </cell>
          <cell r="D706" t="str">
            <v>Ann</v>
          </cell>
          <cell r="F706">
            <v>3410265</v>
          </cell>
          <cell r="G706">
            <v>1551</v>
          </cell>
          <cell r="H706">
            <v>0.45480336570000002</v>
          </cell>
          <cell r="I706" t="str">
            <v>Number of hospital admissions with primary diagnosis of gout per 1000 population</v>
          </cell>
          <cell r="J706" t="str">
            <v>EFCT</v>
          </cell>
          <cell r="K706" t="str">
            <v>Gout</v>
          </cell>
          <cell r="N706" t="str">
            <v>O</v>
          </cell>
          <cell r="O706" t="str">
            <v>Rate</v>
          </cell>
          <cell r="P706" t="str">
            <v>Y</v>
          </cell>
          <cell r="Q706" t="str">
            <v>Y</v>
          </cell>
          <cell r="R706" t="str">
            <v>New Zealand</v>
          </cell>
          <cell r="S706" t="str">
            <v>Y</v>
          </cell>
          <cell r="T706">
            <v>1000</v>
          </cell>
          <cell r="U706" t="str">
            <v>TS</v>
          </cell>
          <cell r="V706">
            <v>0</v>
          </cell>
          <cell r="W706" t="str">
            <v>Low</v>
          </cell>
          <cell r="X706">
            <v>0.45480336570000002</v>
          </cell>
          <cell r="Y706" t="str">
            <v>LastPeriod</v>
          </cell>
          <cell r="Z706" t="str">
            <v>Better</v>
          </cell>
          <cell r="AA706">
            <v>0.46265604939999999</v>
          </cell>
          <cell r="AB706">
            <v>0.45480336570000002</v>
          </cell>
          <cell r="AC706">
            <v>40909</v>
          </cell>
          <cell r="AD706">
            <v>42370</v>
          </cell>
          <cell r="AE706" t="str">
            <v>Dom</v>
          </cell>
          <cell r="AF706" t="str">
            <v>Admissions</v>
          </cell>
          <cell r="AG706">
            <v>337.5</v>
          </cell>
          <cell r="AH706">
            <v>157.5</v>
          </cell>
          <cell r="AI706">
            <v>0.92387953300000003</v>
          </cell>
          <cell r="AJ706">
            <v>-0.92387953300000003</v>
          </cell>
          <cell r="AK706">
            <v>-0.38268343199999999</v>
          </cell>
          <cell r="AL706">
            <v>0.38268343199999999</v>
          </cell>
          <cell r="AM706">
            <v>2.1</v>
          </cell>
          <cell r="AN706" t="str">
            <v>EFCT84</v>
          </cell>
          <cell r="AO706" t="str">
            <v>Contributory gout</v>
          </cell>
          <cell r="AP706" t="str">
            <v>https://www.hqsc.govt.nz/our-programmes/health-quality-evaluation/projects/atlas-of-healthcare-variation/gout/</v>
          </cell>
          <cell r="AQ706" t="str">
            <v>https://www.hqsc.govt.nz/our-programmes/health-quality-evaluation/projects/atlas-of-healthcare-variation/</v>
          </cell>
          <cell r="AR706">
            <v>0</v>
          </cell>
          <cell r="AS706" t="str">
            <v>N</v>
          </cell>
          <cell r="AT706">
            <v>0.45480336570000002</v>
          </cell>
          <cell r="AU706">
            <v>0</v>
          </cell>
          <cell r="AV706">
            <v>0</v>
          </cell>
          <cell r="AW706">
            <v>0.1551756872</v>
          </cell>
          <cell r="AX706">
            <v>20</v>
          </cell>
          <cell r="AY706">
            <v>0</v>
          </cell>
          <cell r="AZ706" t="str">
            <v>Low</v>
          </cell>
          <cell r="BA706">
            <v>0</v>
          </cell>
          <cell r="BB706">
            <v>0</v>
          </cell>
          <cell r="BC706">
            <v>2</v>
          </cell>
          <cell r="BD706" t="str">
            <v>Same</v>
          </cell>
          <cell r="BE706">
            <v>1.8477590660000001</v>
          </cell>
          <cell r="BF706">
            <v>-1.8477590660000001</v>
          </cell>
          <cell r="BG706">
            <v>-0.76536686399999998</v>
          </cell>
          <cell r="BH706">
            <v>0.76536686399999998</v>
          </cell>
          <cell r="BI706">
            <v>1.8477590660000001</v>
          </cell>
          <cell r="BJ706">
            <v>-0.76536686399999998</v>
          </cell>
          <cell r="BK706">
            <v>-1.8477590660000001</v>
          </cell>
          <cell r="BL706">
            <v>0.76536686399999998</v>
          </cell>
          <cell r="BM706">
            <v>0</v>
          </cell>
          <cell r="BN706">
            <v>0</v>
          </cell>
          <cell r="BO706">
            <v>0.45</v>
          </cell>
          <cell r="BP706" t="str">
            <v>National average</v>
          </cell>
          <cell r="BQ706" t="str">
            <v>Measure NZ: 0.45</v>
          </cell>
          <cell r="BR706" t="str">
            <v>Annual report of year 2016</v>
          </cell>
          <cell r="BS706" t="str">
            <v>Annual report of year 2012</v>
          </cell>
          <cell r="BT706" t="str">
            <v>Annual report</v>
          </cell>
          <cell r="BU706">
            <v>43708</v>
          </cell>
        </row>
        <row r="707">
          <cell r="A707" t="str">
            <v>GoutPrimDiagAdm</v>
          </cell>
          <cell r="B707">
            <v>11</v>
          </cell>
          <cell r="C707">
            <v>42370</v>
          </cell>
          <cell r="D707" t="str">
            <v>Ann</v>
          </cell>
          <cell r="F707">
            <v>123110</v>
          </cell>
          <cell r="G707">
            <v>103</v>
          </cell>
          <cell r="H707">
            <v>0.83665015030000001</v>
          </cell>
          <cell r="I707" t="str">
            <v>Number of hospital admissions with primary diagnosis of gout per 1000 population</v>
          </cell>
          <cell r="J707" t="str">
            <v>EFCT</v>
          </cell>
          <cell r="K707" t="str">
            <v>Gout</v>
          </cell>
          <cell r="N707" t="str">
            <v>O</v>
          </cell>
          <cell r="O707" t="str">
            <v>Rate</v>
          </cell>
          <cell r="P707" t="str">
            <v>Y</v>
          </cell>
          <cell r="Q707" t="str">
            <v>Y</v>
          </cell>
          <cell r="R707" t="str">
            <v>Northland DHB</v>
          </cell>
          <cell r="S707" t="str">
            <v>Y</v>
          </cell>
          <cell r="T707">
            <v>1000</v>
          </cell>
          <cell r="U707" t="str">
            <v>TS</v>
          </cell>
          <cell r="V707">
            <v>0</v>
          </cell>
          <cell r="W707" t="str">
            <v>Low</v>
          </cell>
          <cell r="X707">
            <v>0.45480336570000002</v>
          </cell>
          <cell r="Y707" t="str">
            <v>LastPeriod</v>
          </cell>
          <cell r="Z707" t="str">
            <v>Worse</v>
          </cell>
          <cell r="AA707">
            <v>0.81883316269999995</v>
          </cell>
          <cell r="AB707">
            <v>0.83665015030000001</v>
          </cell>
          <cell r="AC707">
            <v>40909</v>
          </cell>
          <cell r="AD707">
            <v>42370</v>
          </cell>
          <cell r="AE707" t="str">
            <v>Dom</v>
          </cell>
          <cell r="AF707" t="str">
            <v>Admissions</v>
          </cell>
          <cell r="AG707">
            <v>337.5</v>
          </cell>
          <cell r="AH707">
            <v>157.5</v>
          </cell>
          <cell r="AI707">
            <v>0.92387953300000003</v>
          </cell>
          <cell r="AJ707">
            <v>-0.92387953300000003</v>
          </cell>
          <cell r="AK707">
            <v>-0.38268343199999999</v>
          </cell>
          <cell r="AL707">
            <v>0.38268343199999999</v>
          </cell>
          <cell r="AM707">
            <v>2.1</v>
          </cell>
          <cell r="AN707" t="str">
            <v>EFCT84</v>
          </cell>
          <cell r="AO707" t="str">
            <v>Contributory gout</v>
          </cell>
          <cell r="AP707" t="str">
            <v>https://www.hqsc.govt.nz/our-programmes/health-quality-evaluation/projects/atlas-of-healthcare-variation/gout/</v>
          </cell>
          <cell r="AQ707" t="str">
            <v>https://www.hqsc.govt.nz/our-programmes/health-quality-evaluation/projects/atlas-of-healthcare-variation/</v>
          </cell>
          <cell r="AR707">
            <v>0</v>
          </cell>
          <cell r="AS707" t="str">
            <v>N</v>
          </cell>
          <cell r="AT707">
            <v>0.45480336570000002</v>
          </cell>
          <cell r="AU707">
            <v>0.38184678459999999</v>
          </cell>
          <cell r="AV707">
            <v>0.1458069669</v>
          </cell>
          <cell r="AW707">
            <v>0.1551756872</v>
          </cell>
          <cell r="AX707">
            <v>20</v>
          </cell>
          <cell r="AY707">
            <v>2.46</v>
          </cell>
          <cell r="AZ707" t="str">
            <v>Low</v>
          </cell>
          <cell r="BA707">
            <v>2.46</v>
          </cell>
          <cell r="BB707">
            <v>2.46</v>
          </cell>
          <cell r="BC707">
            <v>3.73</v>
          </cell>
          <cell r="BD707" t="str">
            <v>Worse</v>
          </cell>
          <cell r="BE707">
            <v>3.4460706581</v>
          </cell>
          <cell r="BF707">
            <v>-3.446070658</v>
          </cell>
          <cell r="BG707">
            <v>-1.4274092009999999</v>
          </cell>
          <cell r="BH707">
            <v>1.4274092013999999</v>
          </cell>
          <cell r="BI707">
            <v>3.4460706581</v>
          </cell>
          <cell r="BJ707">
            <v>-1.4274092009999999</v>
          </cell>
          <cell r="BK707">
            <v>-3.446070658</v>
          </cell>
          <cell r="BL707">
            <v>1.4274092013999999</v>
          </cell>
          <cell r="BM707">
            <v>2.46</v>
          </cell>
          <cell r="BN707">
            <v>2.46</v>
          </cell>
          <cell r="BO707">
            <v>0.45</v>
          </cell>
          <cell r="BP707" t="str">
            <v>Worse than national by 2.46 Z Score</v>
          </cell>
          <cell r="BQ707" t="str">
            <v>Measure NZ: 0.45</v>
          </cell>
          <cell r="BR707" t="str">
            <v>Annual report of year 2016</v>
          </cell>
          <cell r="BS707" t="str">
            <v>Annual report of year 2012</v>
          </cell>
          <cell r="BT707" t="str">
            <v>Annual report</v>
          </cell>
          <cell r="BU707">
            <v>43708</v>
          </cell>
        </row>
        <row r="708">
          <cell r="A708" t="str">
            <v>GoutPrimDiagAdm</v>
          </cell>
          <cell r="B708">
            <v>123</v>
          </cell>
          <cell r="C708">
            <v>42370</v>
          </cell>
          <cell r="D708" t="str">
            <v>Ann</v>
          </cell>
          <cell r="F708">
            <v>45075</v>
          </cell>
          <cell r="G708">
            <v>18</v>
          </cell>
          <cell r="H708">
            <v>0.39933444260000001</v>
          </cell>
          <cell r="I708" t="str">
            <v>Number of hospital admissions with primary diagnosis of gout per 1000 population</v>
          </cell>
          <cell r="J708" t="str">
            <v>EFCT</v>
          </cell>
          <cell r="K708" t="str">
            <v>Gout</v>
          </cell>
          <cell r="N708" t="str">
            <v>O</v>
          </cell>
          <cell r="O708" t="str">
            <v>Rate</v>
          </cell>
          <cell r="P708" t="str">
            <v>Y</v>
          </cell>
          <cell r="Q708" t="str">
            <v>Y</v>
          </cell>
          <cell r="R708" t="str">
            <v>South Canterbury DHB</v>
          </cell>
          <cell r="S708" t="str">
            <v>Y</v>
          </cell>
          <cell r="T708">
            <v>1000</v>
          </cell>
          <cell r="U708" t="str">
            <v>TS</v>
          </cell>
          <cell r="V708">
            <v>0</v>
          </cell>
          <cell r="W708" t="str">
            <v>Low</v>
          </cell>
          <cell r="X708">
            <v>0.45480336570000002</v>
          </cell>
          <cell r="Y708" t="str">
            <v>LastPeriod</v>
          </cell>
          <cell r="Z708" t="str">
            <v>Worse</v>
          </cell>
          <cell r="AA708">
            <v>0.2307869836</v>
          </cell>
          <cell r="AB708">
            <v>0.39933444260000001</v>
          </cell>
          <cell r="AC708">
            <v>40909</v>
          </cell>
          <cell r="AD708">
            <v>42370</v>
          </cell>
          <cell r="AE708" t="str">
            <v>Dom</v>
          </cell>
          <cell r="AF708" t="str">
            <v>Admissions</v>
          </cell>
          <cell r="AG708">
            <v>337.5</v>
          </cell>
          <cell r="AH708">
            <v>157.5</v>
          </cell>
          <cell r="AI708">
            <v>0.92387953300000003</v>
          </cell>
          <cell r="AJ708">
            <v>-0.92387953300000003</v>
          </cell>
          <cell r="AK708">
            <v>-0.38268343199999999</v>
          </cell>
          <cell r="AL708">
            <v>0.38268343199999999</v>
          </cell>
          <cell r="AM708">
            <v>2.1</v>
          </cell>
          <cell r="AN708" t="str">
            <v>EFCT84</v>
          </cell>
          <cell r="AO708" t="str">
            <v>Contributory gout</v>
          </cell>
          <cell r="AP708" t="str">
            <v>https://www.hqsc.govt.nz/our-programmes/health-quality-evaluation/projects/atlas-of-healthcare-variation/gout/</v>
          </cell>
          <cell r="AQ708" t="str">
            <v>https://www.hqsc.govt.nz/our-programmes/health-quality-evaluation/projects/atlas-of-healthcare-variation/</v>
          </cell>
          <cell r="AR708">
            <v>0</v>
          </cell>
          <cell r="AS708" t="str">
            <v>N</v>
          </cell>
          <cell r="AT708">
            <v>0.45480336570000002</v>
          </cell>
          <cell r="AU708">
            <v>-5.5468923000000003E-2</v>
          </cell>
          <cell r="AV708">
            <v>3.0768013999999998E-3</v>
          </cell>
          <cell r="AW708">
            <v>0.1551756872</v>
          </cell>
          <cell r="AX708">
            <v>20</v>
          </cell>
          <cell r="AY708">
            <v>-0.36</v>
          </cell>
          <cell r="AZ708" t="str">
            <v>Low</v>
          </cell>
          <cell r="BA708">
            <v>-0.36</v>
          </cell>
          <cell r="BB708">
            <v>-0.36</v>
          </cell>
          <cell r="BC708">
            <v>1.64</v>
          </cell>
          <cell r="BD708" t="str">
            <v>Better</v>
          </cell>
          <cell r="BE708">
            <v>1.5151624341000001</v>
          </cell>
          <cell r="BF708">
            <v>-1.5151624340000001</v>
          </cell>
          <cell r="BG708">
            <v>-0.62760082800000005</v>
          </cell>
          <cell r="BH708">
            <v>0.62760082849999999</v>
          </cell>
          <cell r="BI708">
            <v>1.5151624341000001</v>
          </cell>
          <cell r="BJ708">
            <v>-0.62760082800000005</v>
          </cell>
          <cell r="BK708">
            <v>-1.5151624340000001</v>
          </cell>
          <cell r="BL708">
            <v>0.62760082849999999</v>
          </cell>
          <cell r="BM708">
            <v>0.36</v>
          </cell>
          <cell r="BN708">
            <v>0.36</v>
          </cell>
          <cell r="BO708">
            <v>0.45</v>
          </cell>
          <cell r="BP708" t="str">
            <v>Better than national by 0.36 Z Score</v>
          </cell>
          <cell r="BQ708" t="str">
            <v>Measure NZ: 0.45</v>
          </cell>
          <cell r="BR708" t="str">
            <v>Annual report of year 2016</v>
          </cell>
          <cell r="BS708" t="str">
            <v>Annual report of year 2012</v>
          </cell>
          <cell r="BT708" t="str">
            <v>Annual report</v>
          </cell>
          <cell r="BU708">
            <v>43708</v>
          </cell>
        </row>
        <row r="709">
          <cell r="A709" t="str">
            <v>GoutPrimDiagAdm</v>
          </cell>
          <cell r="B709">
            <v>160</v>
          </cell>
          <cell r="C709">
            <v>42370</v>
          </cell>
          <cell r="D709" t="str">
            <v>Ann</v>
          </cell>
          <cell r="F709">
            <v>235150</v>
          </cell>
          <cell r="G709">
            <v>62</v>
          </cell>
          <cell r="H709">
            <v>0.2636614927</v>
          </cell>
          <cell r="I709" t="str">
            <v>Number of hospital admissions with primary diagnosis of gout per 1000 population</v>
          </cell>
          <cell r="J709" t="str">
            <v>EFCT</v>
          </cell>
          <cell r="K709" t="str">
            <v>Gout</v>
          </cell>
          <cell r="N709" t="str">
            <v>O</v>
          </cell>
          <cell r="O709" t="str">
            <v>Rate</v>
          </cell>
          <cell r="P709" t="str">
            <v>Y</v>
          </cell>
          <cell r="Q709" t="str">
            <v>Y</v>
          </cell>
          <cell r="R709" t="str">
            <v>Southern DHB</v>
          </cell>
          <cell r="S709" t="str">
            <v>Y</v>
          </cell>
          <cell r="T709">
            <v>1000</v>
          </cell>
          <cell r="U709" t="str">
            <v>TS</v>
          </cell>
          <cell r="V709">
            <v>0</v>
          </cell>
          <cell r="W709" t="str">
            <v>Low</v>
          </cell>
          <cell r="X709">
            <v>0.45480336570000002</v>
          </cell>
          <cell r="Y709" t="str">
            <v>LastPeriod</v>
          </cell>
          <cell r="Z709" t="str">
            <v>Better</v>
          </cell>
          <cell r="AA709">
            <v>0.29481650970000001</v>
          </cell>
          <cell r="AB709">
            <v>0.2636614927</v>
          </cell>
          <cell r="AC709">
            <v>40909</v>
          </cell>
          <cell r="AD709">
            <v>42370</v>
          </cell>
          <cell r="AE709" t="str">
            <v>Dom</v>
          </cell>
          <cell r="AF709" t="str">
            <v>Admissions</v>
          </cell>
          <cell r="AG709">
            <v>337.5</v>
          </cell>
          <cell r="AH709">
            <v>157.5</v>
          </cell>
          <cell r="AI709">
            <v>0.92387953300000003</v>
          </cell>
          <cell r="AJ709">
            <v>-0.92387953300000003</v>
          </cell>
          <cell r="AK709">
            <v>-0.38268343199999999</v>
          </cell>
          <cell r="AL709">
            <v>0.38268343199999999</v>
          </cell>
          <cell r="AM709">
            <v>2.1</v>
          </cell>
          <cell r="AN709" t="str">
            <v>EFCT84</v>
          </cell>
          <cell r="AO709" t="str">
            <v>Contributory gout</v>
          </cell>
          <cell r="AP709" t="str">
            <v>https://www.hqsc.govt.nz/our-programmes/health-quality-evaluation/projects/atlas-of-healthcare-variation/gout/</v>
          </cell>
          <cell r="AQ709" t="str">
            <v>https://www.hqsc.govt.nz/our-programmes/health-quality-evaluation/projects/atlas-of-healthcare-variation/</v>
          </cell>
          <cell r="AR709">
            <v>0</v>
          </cell>
          <cell r="AS709" t="str">
            <v>N</v>
          </cell>
          <cell r="AT709">
            <v>0.45480336570000002</v>
          </cell>
          <cell r="AU709">
            <v>-0.19114187299999999</v>
          </cell>
          <cell r="AV709">
            <v>3.6535215599999997E-2</v>
          </cell>
          <cell r="AW709">
            <v>0.1551756872</v>
          </cell>
          <cell r="AX709">
            <v>20</v>
          </cell>
          <cell r="AY709">
            <v>-1.23</v>
          </cell>
          <cell r="AZ709" t="str">
            <v>Low</v>
          </cell>
          <cell r="BA709">
            <v>-1.23</v>
          </cell>
          <cell r="BB709">
            <v>-1.23</v>
          </cell>
          <cell r="BC709">
            <v>0.88500000000000001</v>
          </cell>
          <cell r="BD709" t="str">
            <v>Better</v>
          </cell>
          <cell r="BE709">
            <v>0.81763338669999996</v>
          </cell>
          <cell r="BF709">
            <v>-0.81763338699999999</v>
          </cell>
          <cell r="BG709">
            <v>-0.33867483700000001</v>
          </cell>
          <cell r="BH709">
            <v>0.33867483729999998</v>
          </cell>
          <cell r="BI709">
            <v>0.81763338669999996</v>
          </cell>
          <cell r="BJ709">
            <v>-0.33867483700000001</v>
          </cell>
          <cell r="BK709">
            <v>-0.81763338699999999</v>
          </cell>
          <cell r="BL709">
            <v>0.33867483729999998</v>
          </cell>
          <cell r="BM709">
            <v>1.23</v>
          </cell>
          <cell r="BN709">
            <v>1.23</v>
          </cell>
          <cell r="BO709">
            <v>0.45</v>
          </cell>
          <cell r="BP709" t="str">
            <v>Better than national by 1.23 Z Score</v>
          </cell>
          <cell r="BQ709" t="str">
            <v>Measure NZ: 0.45</v>
          </cell>
          <cell r="BR709" t="str">
            <v>Annual report of year 2016</v>
          </cell>
          <cell r="BS709" t="str">
            <v>Annual report of year 2012</v>
          </cell>
          <cell r="BT709" t="str">
            <v>Annual report</v>
          </cell>
          <cell r="BU709">
            <v>43708</v>
          </cell>
        </row>
        <row r="710">
          <cell r="A710" t="str">
            <v>GoutPrimDiagAdm</v>
          </cell>
          <cell r="B710">
            <v>71</v>
          </cell>
          <cell r="C710">
            <v>42370</v>
          </cell>
          <cell r="D710" t="str">
            <v>Ann</v>
          </cell>
          <cell r="F710">
            <v>87390</v>
          </cell>
          <cell r="G710">
            <v>50</v>
          </cell>
          <cell r="H710">
            <v>0.57214784299999999</v>
          </cell>
          <cell r="I710" t="str">
            <v>Number of hospital admissions with primary diagnosis of gout per 1000 population</v>
          </cell>
          <cell r="J710" t="str">
            <v>EFCT</v>
          </cell>
          <cell r="K710" t="str">
            <v>Gout</v>
          </cell>
          <cell r="N710" t="str">
            <v>O</v>
          </cell>
          <cell r="O710" t="str">
            <v>Rate</v>
          </cell>
          <cell r="P710" t="str">
            <v>Y</v>
          </cell>
          <cell r="Q710" t="str">
            <v>Y</v>
          </cell>
          <cell r="R710" t="str">
            <v>Taranaki DHB</v>
          </cell>
          <cell r="S710" t="str">
            <v>Y</v>
          </cell>
          <cell r="T710">
            <v>1000</v>
          </cell>
          <cell r="U710" t="str">
            <v>TS</v>
          </cell>
          <cell r="V710">
            <v>0</v>
          </cell>
          <cell r="W710" t="str">
            <v>Low</v>
          </cell>
          <cell r="X710">
            <v>0.45480336570000002</v>
          </cell>
          <cell r="Y710" t="str">
            <v>LastPeriod</v>
          </cell>
          <cell r="Z710" t="str">
            <v>Worse</v>
          </cell>
          <cell r="AA710">
            <v>0.3398883224</v>
          </cell>
          <cell r="AB710">
            <v>0.57214784299999999</v>
          </cell>
          <cell r="AC710">
            <v>40909</v>
          </cell>
          <cell r="AD710">
            <v>42370</v>
          </cell>
          <cell r="AE710" t="str">
            <v>Dom</v>
          </cell>
          <cell r="AF710" t="str">
            <v>Admissions</v>
          </cell>
          <cell r="AG710">
            <v>337.5</v>
          </cell>
          <cell r="AH710">
            <v>157.5</v>
          </cell>
          <cell r="AI710">
            <v>0.92387953300000003</v>
          </cell>
          <cell r="AJ710">
            <v>-0.92387953300000003</v>
          </cell>
          <cell r="AK710">
            <v>-0.38268343199999999</v>
          </cell>
          <cell r="AL710">
            <v>0.38268343199999999</v>
          </cell>
          <cell r="AM710">
            <v>2.1</v>
          </cell>
          <cell r="AN710" t="str">
            <v>EFCT84</v>
          </cell>
          <cell r="AO710" t="str">
            <v>Contributory gout</v>
          </cell>
          <cell r="AP710" t="str">
            <v>https://www.hqsc.govt.nz/our-programmes/health-quality-evaluation/projects/atlas-of-healthcare-variation/gout/</v>
          </cell>
          <cell r="AQ710" t="str">
            <v>https://www.hqsc.govt.nz/our-programmes/health-quality-evaluation/projects/atlas-of-healthcare-variation/</v>
          </cell>
          <cell r="AR710">
            <v>0</v>
          </cell>
          <cell r="AS710" t="str">
            <v>N</v>
          </cell>
          <cell r="AT710">
            <v>0.45480336570000002</v>
          </cell>
          <cell r="AU710">
            <v>0.1173444773</v>
          </cell>
          <cell r="AV710">
            <v>1.37697263E-2</v>
          </cell>
          <cell r="AW710">
            <v>0.1551756872</v>
          </cell>
          <cell r="AX710">
            <v>20</v>
          </cell>
          <cell r="AY710">
            <v>0.76</v>
          </cell>
          <cell r="AZ710" t="str">
            <v>Low</v>
          </cell>
          <cell r="BA710">
            <v>0.76</v>
          </cell>
          <cell r="BB710">
            <v>0.76</v>
          </cell>
          <cell r="BC710">
            <v>2.76</v>
          </cell>
          <cell r="BD710" t="str">
            <v>Worse</v>
          </cell>
          <cell r="BE710">
            <v>2.5499075110999998</v>
          </cell>
          <cell r="BF710">
            <v>-2.5499075109999998</v>
          </cell>
          <cell r="BG710">
            <v>-1.0562062720000001</v>
          </cell>
          <cell r="BH710">
            <v>1.0562062723000001</v>
          </cell>
          <cell r="BI710">
            <v>2.5499075110999998</v>
          </cell>
          <cell r="BJ710">
            <v>-1.0562062720000001</v>
          </cell>
          <cell r="BK710">
            <v>-2.5499075109999998</v>
          </cell>
          <cell r="BL710">
            <v>1.0562062723000001</v>
          </cell>
          <cell r="BM710">
            <v>0.76</v>
          </cell>
          <cell r="BN710">
            <v>0.76</v>
          </cell>
          <cell r="BO710">
            <v>0.45</v>
          </cell>
          <cell r="BP710" t="str">
            <v>Worse than national by 0.76 Z Score</v>
          </cell>
          <cell r="BQ710" t="str">
            <v>Measure NZ: 0.45</v>
          </cell>
          <cell r="BR710" t="str">
            <v>Annual report of year 2016</v>
          </cell>
          <cell r="BS710" t="str">
            <v>Annual report of year 2012</v>
          </cell>
          <cell r="BT710" t="str">
            <v>Annual report</v>
          </cell>
          <cell r="BU710">
            <v>43708</v>
          </cell>
        </row>
        <row r="711">
          <cell r="A711" t="str">
            <v>GoutPrimDiagAdm</v>
          </cell>
          <cell r="B711">
            <v>31</v>
          </cell>
          <cell r="C711">
            <v>42370</v>
          </cell>
          <cell r="D711" t="str">
            <v>Ann</v>
          </cell>
          <cell r="F711">
            <v>284330</v>
          </cell>
          <cell r="G711">
            <v>122</v>
          </cell>
          <cell r="H711">
            <v>0.42907888719999998</v>
          </cell>
          <cell r="I711" t="str">
            <v>Number of hospital admissions with primary diagnosis of gout per 1000 population</v>
          </cell>
          <cell r="J711" t="str">
            <v>EFCT</v>
          </cell>
          <cell r="K711" t="str">
            <v>Gout</v>
          </cell>
          <cell r="N711" t="str">
            <v>O</v>
          </cell>
          <cell r="O711" t="str">
            <v>Rate</v>
          </cell>
          <cell r="P711" t="str">
            <v>Y</v>
          </cell>
          <cell r="Q711" t="str">
            <v>Y</v>
          </cell>
          <cell r="R711" t="str">
            <v>Waikato DHB</v>
          </cell>
          <cell r="S711" t="str">
            <v>Y</v>
          </cell>
          <cell r="T711">
            <v>1000</v>
          </cell>
          <cell r="U711" t="str">
            <v>TS</v>
          </cell>
          <cell r="V711">
            <v>0</v>
          </cell>
          <cell r="W711" t="str">
            <v>Low</v>
          </cell>
          <cell r="X711">
            <v>0.45480336570000002</v>
          </cell>
          <cell r="Y711" t="str">
            <v>LastPeriod</v>
          </cell>
          <cell r="Z711" t="str">
            <v>Better</v>
          </cell>
          <cell r="AA711">
            <v>0.50666865360000002</v>
          </cell>
          <cell r="AB711">
            <v>0.42907888719999998</v>
          </cell>
          <cell r="AC711">
            <v>40909</v>
          </cell>
          <cell r="AD711">
            <v>42370</v>
          </cell>
          <cell r="AE711" t="str">
            <v>Dom</v>
          </cell>
          <cell r="AF711" t="str">
            <v>Admissions</v>
          </cell>
          <cell r="AG711">
            <v>337.5</v>
          </cell>
          <cell r="AH711">
            <v>157.5</v>
          </cell>
          <cell r="AI711">
            <v>0.92387953300000003</v>
          </cell>
          <cell r="AJ711">
            <v>-0.92387953300000003</v>
          </cell>
          <cell r="AK711">
            <v>-0.38268343199999999</v>
          </cell>
          <cell r="AL711">
            <v>0.38268343199999999</v>
          </cell>
          <cell r="AM711">
            <v>2.1</v>
          </cell>
          <cell r="AN711" t="str">
            <v>EFCT84</v>
          </cell>
          <cell r="AO711" t="str">
            <v>Contributory gout</v>
          </cell>
          <cell r="AP711" t="str">
            <v>https://www.hqsc.govt.nz/our-programmes/health-quality-evaluation/projects/atlas-of-healthcare-variation/gout/</v>
          </cell>
          <cell r="AQ711" t="str">
            <v>https://www.hqsc.govt.nz/our-programmes/health-quality-evaluation/projects/atlas-of-healthcare-variation/</v>
          </cell>
          <cell r="AR711">
            <v>0</v>
          </cell>
          <cell r="AS711" t="str">
            <v>N</v>
          </cell>
          <cell r="AT711">
            <v>0.45480336570000002</v>
          </cell>
          <cell r="AU711">
            <v>-2.5724479000000001E-2</v>
          </cell>
          <cell r="AV711">
            <v>6.6174880000000004E-4</v>
          </cell>
          <cell r="AW711">
            <v>0.1551756872</v>
          </cell>
          <cell r="AX711">
            <v>20</v>
          </cell>
          <cell r="AY711">
            <v>-0.17</v>
          </cell>
          <cell r="AZ711" t="str">
            <v>Low</v>
          </cell>
          <cell r="BA711">
            <v>-0.17</v>
          </cell>
          <cell r="BB711">
            <v>-0.17</v>
          </cell>
          <cell r="BC711">
            <v>1.83</v>
          </cell>
          <cell r="BD711" t="str">
            <v>Better</v>
          </cell>
          <cell r="BE711">
            <v>1.6906995454</v>
          </cell>
          <cell r="BF711">
            <v>-1.690699545</v>
          </cell>
          <cell r="BG711">
            <v>-0.70031068100000005</v>
          </cell>
          <cell r="BH711">
            <v>0.70031068060000001</v>
          </cell>
          <cell r="BI711">
            <v>1.6906995454</v>
          </cell>
          <cell r="BJ711">
            <v>-0.70031068100000005</v>
          </cell>
          <cell r="BK711">
            <v>-1.690699545</v>
          </cell>
          <cell r="BL711">
            <v>0.70031068060000001</v>
          </cell>
          <cell r="BM711">
            <v>0.17</v>
          </cell>
          <cell r="BN711">
            <v>0.17</v>
          </cell>
          <cell r="BO711">
            <v>0.45</v>
          </cell>
          <cell r="BP711" t="str">
            <v>Better than national by 0.17 Z Score</v>
          </cell>
          <cell r="BQ711" t="str">
            <v>Measure NZ: 0.45</v>
          </cell>
          <cell r="BR711" t="str">
            <v>Annual report of year 2016</v>
          </cell>
          <cell r="BS711" t="str">
            <v>Annual report of year 2012</v>
          </cell>
          <cell r="BT711" t="str">
            <v>Annual report</v>
          </cell>
          <cell r="BU711">
            <v>43708</v>
          </cell>
        </row>
        <row r="712">
          <cell r="A712" t="str">
            <v>GoutPrimDiagAdm</v>
          </cell>
          <cell r="B712">
            <v>93</v>
          </cell>
          <cell r="C712">
            <v>42370</v>
          </cell>
          <cell r="D712" t="str">
            <v>Ann</v>
          </cell>
          <cell r="F712">
            <v>33150</v>
          </cell>
          <cell r="G712">
            <v>15</v>
          </cell>
          <cell r="H712">
            <v>0.45248868780000001</v>
          </cell>
          <cell r="I712" t="str">
            <v>Number of hospital admissions with primary diagnosis of gout per 1000 population</v>
          </cell>
          <cell r="J712" t="str">
            <v>EFCT</v>
          </cell>
          <cell r="K712" t="str">
            <v>Gout</v>
          </cell>
          <cell r="N712" t="str">
            <v>O</v>
          </cell>
          <cell r="O712" t="str">
            <v>Rate</v>
          </cell>
          <cell r="P712" t="str">
            <v>Y</v>
          </cell>
          <cell r="Q712" t="str">
            <v>Y</v>
          </cell>
          <cell r="R712" t="str">
            <v>Wairarapa DHB</v>
          </cell>
          <cell r="S712" t="str">
            <v>Y</v>
          </cell>
          <cell r="T712">
            <v>1000</v>
          </cell>
          <cell r="U712" t="str">
            <v>TS</v>
          </cell>
          <cell r="V712">
            <v>0</v>
          </cell>
          <cell r="W712" t="str">
            <v>Low</v>
          </cell>
          <cell r="X712">
            <v>0.45480336570000002</v>
          </cell>
          <cell r="Y712" t="str">
            <v>LastPeriod</v>
          </cell>
          <cell r="Z712" t="str">
            <v>Worse</v>
          </cell>
          <cell r="AA712">
            <v>0.28850777370000003</v>
          </cell>
          <cell r="AB712">
            <v>0.45248868780000001</v>
          </cell>
          <cell r="AC712">
            <v>40909</v>
          </cell>
          <cell r="AD712">
            <v>42370</v>
          </cell>
          <cell r="AE712" t="str">
            <v>Dom</v>
          </cell>
          <cell r="AF712" t="str">
            <v>Admissions</v>
          </cell>
          <cell r="AG712">
            <v>337.5</v>
          </cell>
          <cell r="AH712">
            <v>157.5</v>
          </cell>
          <cell r="AI712">
            <v>0.92387953300000003</v>
          </cell>
          <cell r="AJ712">
            <v>-0.92387953300000003</v>
          </cell>
          <cell r="AK712">
            <v>-0.38268343199999999</v>
          </cell>
          <cell r="AL712">
            <v>0.38268343199999999</v>
          </cell>
          <cell r="AM712">
            <v>2.1</v>
          </cell>
          <cell r="AN712" t="str">
            <v>EFCT84</v>
          </cell>
          <cell r="AO712" t="str">
            <v>Contributory gout</v>
          </cell>
          <cell r="AP712" t="str">
            <v>https://www.hqsc.govt.nz/our-programmes/health-quality-evaluation/projects/atlas-of-healthcare-variation/gout/</v>
          </cell>
          <cell r="AQ712" t="str">
            <v>https://www.hqsc.govt.nz/our-programmes/health-quality-evaluation/projects/atlas-of-healthcare-variation/</v>
          </cell>
          <cell r="AR712">
            <v>0</v>
          </cell>
          <cell r="AS712" t="str">
            <v>N</v>
          </cell>
          <cell r="AT712">
            <v>0.45480336570000002</v>
          </cell>
          <cell r="AU712">
            <v>-2.3146780000000001E-3</v>
          </cell>
          <cell r="AV712">
            <v>5.3577340000000001E-6</v>
          </cell>
          <cell r="AW712">
            <v>0.1551756872</v>
          </cell>
          <cell r="AX712">
            <v>20</v>
          </cell>
          <cell r="AY712">
            <v>-0.01</v>
          </cell>
          <cell r="AZ712" t="str">
            <v>Low</v>
          </cell>
          <cell r="BA712">
            <v>-0.01</v>
          </cell>
          <cell r="BB712">
            <v>-0.01</v>
          </cell>
          <cell r="BC712">
            <v>1.99</v>
          </cell>
          <cell r="BD712" t="str">
            <v>Better</v>
          </cell>
          <cell r="BE712">
            <v>1.8385202706999999</v>
          </cell>
          <cell r="BF712">
            <v>-1.8385202709999999</v>
          </cell>
          <cell r="BG712">
            <v>-0.76154003000000003</v>
          </cell>
          <cell r="BH712">
            <v>0.76154002970000001</v>
          </cell>
          <cell r="BI712">
            <v>1.8385202706999999</v>
          </cell>
          <cell r="BJ712">
            <v>-0.76154003000000003</v>
          </cell>
          <cell r="BK712">
            <v>-1.8385202709999999</v>
          </cell>
          <cell r="BL712">
            <v>0.76154002970000001</v>
          </cell>
          <cell r="BM712">
            <v>0.01</v>
          </cell>
          <cell r="BN712">
            <v>0.01</v>
          </cell>
          <cell r="BO712">
            <v>0.45</v>
          </cell>
          <cell r="BP712" t="str">
            <v>Better than national by 0.01 Z Score</v>
          </cell>
          <cell r="BQ712" t="str">
            <v>Measure NZ: 0.45</v>
          </cell>
          <cell r="BR712" t="str">
            <v>Annual report of year 2016</v>
          </cell>
          <cell r="BS712" t="str">
            <v>Annual report of year 2012</v>
          </cell>
          <cell r="BT712" t="str">
            <v>Annual report</v>
          </cell>
          <cell r="BU712">
            <v>43708</v>
          </cell>
        </row>
        <row r="713">
          <cell r="A713" t="str">
            <v>GoutPrimDiagAdm</v>
          </cell>
          <cell r="B713">
            <v>21</v>
          </cell>
          <cell r="C713">
            <v>42370</v>
          </cell>
          <cell r="D713" t="str">
            <v>Ann</v>
          </cell>
          <cell r="F713">
            <v>431610</v>
          </cell>
          <cell r="G713">
            <v>219</v>
          </cell>
          <cell r="H713">
            <v>0.50740251619999999</v>
          </cell>
          <cell r="I713" t="str">
            <v>Number of hospital admissions with primary diagnosis of gout per 1000 population</v>
          </cell>
          <cell r="J713" t="str">
            <v>EFCT</v>
          </cell>
          <cell r="K713" t="str">
            <v>Gout</v>
          </cell>
          <cell r="N713" t="str">
            <v>O</v>
          </cell>
          <cell r="O713" t="str">
            <v>Rate</v>
          </cell>
          <cell r="P713" t="str">
            <v>Y</v>
          </cell>
          <cell r="Q713" t="str">
            <v>Y</v>
          </cell>
          <cell r="R713" t="str">
            <v>Waitemata DHB</v>
          </cell>
          <cell r="S713" t="str">
            <v>Y</v>
          </cell>
          <cell r="T713">
            <v>1000</v>
          </cell>
          <cell r="U713" t="str">
            <v>TS</v>
          </cell>
          <cell r="V713">
            <v>0</v>
          </cell>
          <cell r="W713" t="str">
            <v>Low</v>
          </cell>
          <cell r="X713">
            <v>0.45480336570000002</v>
          </cell>
          <cell r="Y713" t="str">
            <v>LastPeriod</v>
          </cell>
          <cell r="Z713" t="str">
            <v>Worse</v>
          </cell>
          <cell r="AA713">
            <v>0.45687180129999999</v>
          </cell>
          <cell r="AB713">
            <v>0.50740251619999999</v>
          </cell>
          <cell r="AC713">
            <v>40909</v>
          </cell>
          <cell r="AD713">
            <v>42370</v>
          </cell>
          <cell r="AE713" t="str">
            <v>Dom</v>
          </cell>
          <cell r="AF713" t="str">
            <v>Admissions</v>
          </cell>
          <cell r="AG713">
            <v>337.5</v>
          </cell>
          <cell r="AH713">
            <v>157.5</v>
          </cell>
          <cell r="AI713">
            <v>0.92387953300000003</v>
          </cell>
          <cell r="AJ713">
            <v>-0.92387953300000003</v>
          </cell>
          <cell r="AK713">
            <v>-0.38268343199999999</v>
          </cell>
          <cell r="AL713">
            <v>0.38268343199999999</v>
          </cell>
          <cell r="AM713">
            <v>2.1</v>
          </cell>
          <cell r="AN713" t="str">
            <v>EFCT84</v>
          </cell>
          <cell r="AO713" t="str">
            <v>Contributory gout</v>
          </cell>
          <cell r="AP713" t="str">
            <v>https://www.hqsc.govt.nz/our-programmes/health-quality-evaluation/projects/atlas-of-healthcare-variation/gout/</v>
          </cell>
          <cell r="AQ713" t="str">
            <v>https://www.hqsc.govt.nz/our-programmes/health-quality-evaluation/projects/atlas-of-healthcare-variation/</v>
          </cell>
          <cell r="AR713">
            <v>0</v>
          </cell>
          <cell r="AS713" t="str">
            <v>N</v>
          </cell>
          <cell r="AT713">
            <v>0.45480336570000002</v>
          </cell>
          <cell r="AU713">
            <v>5.2599150400000003E-2</v>
          </cell>
          <cell r="AV713">
            <v>2.7666705999999999E-3</v>
          </cell>
          <cell r="AW713">
            <v>0.1551756872</v>
          </cell>
          <cell r="AX713">
            <v>20</v>
          </cell>
          <cell r="AY713">
            <v>0.34</v>
          </cell>
          <cell r="AZ713" t="str">
            <v>Low</v>
          </cell>
          <cell r="BA713">
            <v>0.34</v>
          </cell>
          <cell r="BB713">
            <v>0.34</v>
          </cell>
          <cell r="BC713">
            <v>2.34</v>
          </cell>
          <cell r="BD713" t="str">
            <v>Worse</v>
          </cell>
          <cell r="BE713">
            <v>2.1618781072000002</v>
          </cell>
          <cell r="BF713">
            <v>-2.1618781070000002</v>
          </cell>
          <cell r="BG713">
            <v>-0.89547923100000004</v>
          </cell>
          <cell r="BH713">
            <v>0.89547923090000003</v>
          </cell>
          <cell r="BI713">
            <v>2.1618781072000002</v>
          </cell>
          <cell r="BJ713">
            <v>-0.89547923100000004</v>
          </cell>
          <cell r="BK713">
            <v>-2.1618781070000002</v>
          </cell>
          <cell r="BL713">
            <v>0.89547923090000003</v>
          </cell>
          <cell r="BM713">
            <v>0.34</v>
          </cell>
          <cell r="BN713">
            <v>0.34</v>
          </cell>
          <cell r="BO713">
            <v>0.45</v>
          </cell>
          <cell r="BP713" t="str">
            <v>Worse than national by 0.34 Z Score</v>
          </cell>
          <cell r="BQ713" t="str">
            <v>Measure NZ: 0.45</v>
          </cell>
          <cell r="BR713" t="str">
            <v>Annual report of year 2016</v>
          </cell>
          <cell r="BS713" t="str">
            <v>Annual report of year 2012</v>
          </cell>
          <cell r="BT713" t="str">
            <v>Annual report</v>
          </cell>
          <cell r="BU713">
            <v>43708</v>
          </cell>
        </row>
        <row r="714">
          <cell r="A714" t="str">
            <v>GoutPrimDiagAdm</v>
          </cell>
          <cell r="B714">
            <v>111</v>
          </cell>
          <cell r="C714">
            <v>42370</v>
          </cell>
          <cell r="D714" t="str">
            <v>Ann</v>
          </cell>
          <cell r="F714">
            <v>25690</v>
          </cell>
          <cell r="G714">
            <v>6</v>
          </cell>
          <cell r="H714">
            <v>0.233553912</v>
          </cell>
          <cell r="I714" t="str">
            <v>Number of hospital admissions with primary diagnosis of gout per 1000 population</v>
          </cell>
          <cell r="J714" t="str">
            <v>EFCT</v>
          </cell>
          <cell r="K714" t="str">
            <v>Gout</v>
          </cell>
          <cell r="N714" t="str">
            <v>O</v>
          </cell>
          <cell r="O714" t="str">
            <v>Rate</v>
          </cell>
          <cell r="P714" t="str">
            <v>Y</v>
          </cell>
          <cell r="Q714" t="str">
            <v>Y</v>
          </cell>
          <cell r="R714" t="str">
            <v>West Coast DHB</v>
          </cell>
          <cell r="S714" t="str">
            <v>Y</v>
          </cell>
          <cell r="T714">
            <v>1000</v>
          </cell>
          <cell r="U714" t="str">
            <v>TS</v>
          </cell>
          <cell r="V714">
            <v>1</v>
          </cell>
          <cell r="W714" t="str">
            <v>Low</v>
          </cell>
          <cell r="X714">
            <v>0.45480336570000002</v>
          </cell>
          <cell r="Y714" t="str">
            <v>LastPeriod</v>
          </cell>
          <cell r="Z714" t="str">
            <v>No comparison due to small sample</v>
          </cell>
          <cell r="AA714">
            <v>0.24276755010000001</v>
          </cell>
          <cell r="AB714">
            <v>0.233553912</v>
          </cell>
          <cell r="AC714">
            <v>40909</v>
          </cell>
          <cell r="AD714">
            <v>42370</v>
          </cell>
          <cell r="AE714" t="str">
            <v>Dom</v>
          </cell>
          <cell r="AF714" t="str">
            <v>Admissions</v>
          </cell>
          <cell r="AG714">
            <v>337.5</v>
          </cell>
          <cell r="AH714">
            <v>157.5</v>
          </cell>
          <cell r="AI714">
            <v>0.92387953300000003</v>
          </cell>
          <cell r="AJ714">
            <v>-0.92387953300000003</v>
          </cell>
          <cell r="AK714">
            <v>-0.38268343199999999</v>
          </cell>
          <cell r="AL714">
            <v>0.38268343199999999</v>
          </cell>
          <cell r="AM714">
            <v>2.1</v>
          </cell>
          <cell r="AN714" t="str">
            <v>EFCT84</v>
          </cell>
          <cell r="AO714" t="str">
            <v>Contributory gout</v>
          </cell>
          <cell r="AP714" t="str">
            <v>https://www.hqsc.govt.nz/our-programmes/health-quality-evaluation/projects/atlas-of-healthcare-variation/gout/</v>
          </cell>
          <cell r="AQ714" t="str">
            <v>https://www.hqsc.govt.nz/our-programmes/health-quality-evaluation/projects/atlas-of-healthcare-variation/</v>
          </cell>
          <cell r="AR714">
            <v>0</v>
          </cell>
          <cell r="AS714" t="str">
            <v>N</v>
          </cell>
          <cell r="AT714">
            <v>0.45480336570000002</v>
          </cell>
          <cell r="AU714">
            <v>-0.22124945400000001</v>
          </cell>
          <cell r="AV714">
            <v>4.8951320800000003E-2</v>
          </cell>
          <cell r="AW714">
            <v>0.1551756872</v>
          </cell>
          <cell r="AX714">
            <v>20</v>
          </cell>
          <cell r="AY714">
            <v>-1.43</v>
          </cell>
          <cell r="AZ714" t="str">
            <v>Low</v>
          </cell>
          <cell r="BD714" t="str">
            <v>Small Sample</v>
          </cell>
          <cell r="BM714">
            <v>1.43</v>
          </cell>
          <cell r="BN714">
            <v>1.43</v>
          </cell>
          <cell r="BO714">
            <v>0.45</v>
          </cell>
          <cell r="BP714" t="str">
            <v>Small Sample than national by 1.43 Z Score</v>
          </cell>
          <cell r="BQ714" t="str">
            <v>Measure NZ: 0.45</v>
          </cell>
          <cell r="BR714" t="str">
            <v>Annual report of year 2016</v>
          </cell>
          <cell r="BS714" t="str">
            <v>Annual report of year 2012</v>
          </cell>
          <cell r="BT714" t="str">
            <v>Annual report</v>
          </cell>
          <cell r="BU714">
            <v>43708</v>
          </cell>
        </row>
        <row r="715">
          <cell r="A715" t="str">
            <v>GoutPrimDiagAdm</v>
          </cell>
          <cell r="B715">
            <v>82</v>
          </cell>
          <cell r="C715">
            <v>42370</v>
          </cell>
          <cell r="D715" t="str">
            <v>Ann</v>
          </cell>
          <cell r="F715">
            <v>45800</v>
          </cell>
          <cell r="G715">
            <v>26</v>
          </cell>
          <cell r="H715">
            <v>0.56768558950000003</v>
          </cell>
          <cell r="I715" t="str">
            <v>Number of hospital admissions with primary diagnosis of gout per 1000 population</v>
          </cell>
          <cell r="J715" t="str">
            <v>EFCT</v>
          </cell>
          <cell r="K715" t="str">
            <v>Gout</v>
          </cell>
          <cell r="N715" t="str">
            <v>O</v>
          </cell>
          <cell r="O715" t="str">
            <v>Rate</v>
          </cell>
          <cell r="P715" t="str">
            <v>Y</v>
          </cell>
          <cell r="Q715" t="str">
            <v>Y</v>
          </cell>
          <cell r="R715" t="str">
            <v>Whanganui DHB</v>
          </cell>
          <cell r="S715" t="str">
            <v>Y</v>
          </cell>
          <cell r="T715">
            <v>1000</v>
          </cell>
          <cell r="U715" t="str">
            <v>TS</v>
          </cell>
          <cell r="V715">
            <v>0</v>
          </cell>
          <cell r="W715" t="str">
            <v>Low</v>
          </cell>
          <cell r="X715">
            <v>0.45480336570000002</v>
          </cell>
          <cell r="Y715" t="str">
            <v>LastPeriod</v>
          </cell>
          <cell r="Z715" t="str">
            <v>Worse</v>
          </cell>
          <cell r="AA715">
            <v>0.48850893750000002</v>
          </cell>
          <cell r="AB715">
            <v>0.56768558950000003</v>
          </cell>
          <cell r="AC715">
            <v>40909</v>
          </cell>
          <cell r="AD715">
            <v>42370</v>
          </cell>
          <cell r="AE715" t="str">
            <v>Dom</v>
          </cell>
          <cell r="AF715" t="str">
            <v>Admissions</v>
          </cell>
          <cell r="AG715">
            <v>337.5</v>
          </cell>
          <cell r="AH715">
            <v>157.5</v>
          </cell>
          <cell r="AI715">
            <v>0.92387953300000003</v>
          </cell>
          <cell r="AJ715">
            <v>-0.92387953300000003</v>
          </cell>
          <cell r="AK715">
            <v>-0.38268343199999999</v>
          </cell>
          <cell r="AL715">
            <v>0.38268343199999999</v>
          </cell>
          <cell r="AM715">
            <v>2.1</v>
          </cell>
          <cell r="AN715" t="str">
            <v>EFCT84</v>
          </cell>
          <cell r="AO715" t="str">
            <v>Contributory gout</v>
          </cell>
          <cell r="AP715" t="str">
            <v>https://www.hqsc.govt.nz/our-programmes/health-quality-evaluation/projects/atlas-of-healthcare-variation/gout/</v>
          </cell>
          <cell r="AQ715" t="str">
            <v>https://www.hqsc.govt.nz/our-programmes/health-quality-evaluation/projects/atlas-of-healthcare-variation/</v>
          </cell>
          <cell r="AR715">
            <v>0</v>
          </cell>
          <cell r="AS715" t="str">
            <v>N</v>
          </cell>
          <cell r="AT715">
            <v>0.45480336570000002</v>
          </cell>
          <cell r="AU715">
            <v>0.1128822238</v>
          </cell>
          <cell r="AV715">
            <v>1.27423964E-2</v>
          </cell>
          <cell r="AW715">
            <v>0.1551756872</v>
          </cell>
          <cell r="AX715">
            <v>20</v>
          </cell>
          <cell r="AY715">
            <v>0.73</v>
          </cell>
          <cell r="AZ715" t="str">
            <v>Low</v>
          </cell>
          <cell r="BA715">
            <v>0.73</v>
          </cell>
          <cell r="BB715">
            <v>0.73</v>
          </cell>
          <cell r="BC715">
            <v>2.73</v>
          </cell>
          <cell r="BD715" t="str">
            <v>Worse</v>
          </cell>
          <cell r="BE715">
            <v>2.5221911251</v>
          </cell>
          <cell r="BF715">
            <v>-2.522191125</v>
          </cell>
          <cell r="BG715">
            <v>-1.044725769</v>
          </cell>
          <cell r="BH715">
            <v>1.0447257694000001</v>
          </cell>
          <cell r="BI715">
            <v>2.5221911251</v>
          </cell>
          <cell r="BJ715">
            <v>-1.044725769</v>
          </cell>
          <cell r="BK715">
            <v>-2.522191125</v>
          </cell>
          <cell r="BL715">
            <v>1.0447257694000001</v>
          </cell>
          <cell r="BM715">
            <v>0.73</v>
          </cell>
          <cell r="BN715">
            <v>0.73</v>
          </cell>
          <cell r="BO715">
            <v>0.45</v>
          </cell>
          <cell r="BP715" t="str">
            <v>Worse than national by 0.73 Z Score</v>
          </cell>
          <cell r="BQ715" t="str">
            <v>Measure NZ: 0.45</v>
          </cell>
          <cell r="BR715" t="str">
            <v>Annual report of year 2016</v>
          </cell>
          <cell r="BS715" t="str">
            <v>Annual report of year 2012</v>
          </cell>
          <cell r="BT715" t="str">
            <v>Annual report</v>
          </cell>
          <cell r="BU715">
            <v>43708</v>
          </cell>
        </row>
        <row r="716">
          <cell r="A716" t="str">
            <v>GoutULTDisp</v>
          </cell>
          <cell r="B716">
            <v>22</v>
          </cell>
          <cell r="C716">
            <v>42370</v>
          </cell>
          <cell r="D716" t="str">
            <v>Ann</v>
          </cell>
          <cell r="F716">
            <v>17042</v>
          </cell>
          <cell r="G716">
            <v>6315</v>
          </cell>
          <cell r="H716">
            <v>37.055509917000002</v>
          </cell>
          <cell r="I716" t="str">
            <v>Percentage of people identified with gout who were considered to be regularly receiving long-term urate-lowering therapy</v>
          </cell>
          <cell r="J716" t="str">
            <v>EFCT</v>
          </cell>
          <cell r="K716" t="str">
            <v>Gout</v>
          </cell>
          <cell r="N716" t="str">
            <v>P</v>
          </cell>
          <cell r="O716" t="str">
            <v>Rate</v>
          </cell>
          <cell r="Q716" t="str">
            <v>Y</v>
          </cell>
          <cell r="R716" t="str">
            <v>Auckland DHB</v>
          </cell>
          <cell r="S716" t="str">
            <v>Y</v>
          </cell>
          <cell r="T716">
            <v>100</v>
          </cell>
          <cell r="U716" t="str">
            <v>TS</v>
          </cell>
          <cell r="V716">
            <v>0</v>
          </cell>
          <cell r="W716" t="str">
            <v>High</v>
          </cell>
          <cell r="X716">
            <v>42.283243505000002</v>
          </cell>
          <cell r="Y716" t="str">
            <v>LastPeriod</v>
          </cell>
          <cell r="Z716" t="str">
            <v>Better</v>
          </cell>
          <cell r="AA716">
            <v>36.707035755</v>
          </cell>
          <cell r="AB716">
            <v>37.055509917000002</v>
          </cell>
          <cell r="AC716">
            <v>40909</v>
          </cell>
          <cell r="AD716">
            <v>42370</v>
          </cell>
          <cell r="AE716" t="str">
            <v>Dom</v>
          </cell>
          <cell r="AF716" t="str">
            <v>People</v>
          </cell>
          <cell r="AH716">
            <v>148.5</v>
          </cell>
          <cell r="AJ716">
            <v>-0.85264016399999998</v>
          </cell>
          <cell r="AL716">
            <v>0.52249856500000003</v>
          </cell>
          <cell r="AM716">
            <v>3</v>
          </cell>
          <cell r="AN716" t="str">
            <v>EFCT90</v>
          </cell>
          <cell r="AO716" t="str">
            <v>Contributory gout</v>
          </cell>
          <cell r="AP716" t="str">
            <v>https://www.hqsc.govt.nz/our-programmes/health-quality-evaluation/projects/atlas-of-healthcare-variation/gout/</v>
          </cell>
          <cell r="AQ716" t="str">
            <v>https://www.hqsc.govt.nz/our-programmes/health-quality-evaluation/projects/atlas-of-healthcare-variation/</v>
          </cell>
          <cell r="AR716">
            <v>100</v>
          </cell>
          <cell r="AS716" t="str">
            <v>N</v>
          </cell>
          <cell r="AT716">
            <v>42.283243505000002</v>
          </cell>
          <cell r="AU716">
            <v>-5.2277335880000004</v>
          </cell>
          <cell r="AV716">
            <v>27.329198466000001</v>
          </cell>
          <cell r="AW716">
            <v>3.6767071743000002</v>
          </cell>
          <cell r="AX716">
            <v>20</v>
          </cell>
          <cell r="AY716">
            <v>-1.42</v>
          </cell>
          <cell r="AZ716" t="str">
            <v>High</v>
          </cell>
          <cell r="BA716">
            <v>-1.42</v>
          </cell>
          <cell r="BB716">
            <v>-1.42</v>
          </cell>
          <cell r="BC716">
            <v>3.21</v>
          </cell>
          <cell r="BD716" t="str">
            <v>Worse</v>
          </cell>
          <cell r="BF716">
            <v>-2.7369749259999998</v>
          </cell>
          <cell r="BH716">
            <v>1.6772203937000001</v>
          </cell>
          <cell r="BK716">
            <v>-2.7369749259999998</v>
          </cell>
          <cell r="BL716">
            <v>1.6772203937000001</v>
          </cell>
          <cell r="BM716">
            <v>1.42</v>
          </cell>
          <cell r="BN716">
            <v>1.42</v>
          </cell>
          <cell r="BO716">
            <v>42.28</v>
          </cell>
          <cell r="BP716" t="str">
            <v>Worse than national by 1.42 Z Score</v>
          </cell>
          <cell r="BQ716" t="str">
            <v>Measure NZ: 42.28</v>
          </cell>
          <cell r="BR716" t="str">
            <v>Annual report of year 2016</v>
          </cell>
          <cell r="BS716" t="str">
            <v>Annual report of year 2012</v>
          </cell>
          <cell r="BT716" t="str">
            <v>Annual report</v>
          </cell>
          <cell r="BU716">
            <v>43708</v>
          </cell>
        </row>
        <row r="717">
          <cell r="A717" t="str">
            <v>GoutULTDisp</v>
          </cell>
          <cell r="B717">
            <v>47</v>
          </cell>
          <cell r="C717">
            <v>42370</v>
          </cell>
          <cell r="D717" t="str">
            <v>Ann</v>
          </cell>
          <cell r="F717">
            <v>10424</v>
          </cell>
          <cell r="G717">
            <v>4241</v>
          </cell>
          <cell r="H717">
            <v>40.684957789999999</v>
          </cell>
          <cell r="I717" t="str">
            <v>Percentage of people identified with gout who were considered to be regularly receiving long-term urate-lowering therapy</v>
          </cell>
          <cell r="J717" t="str">
            <v>EFCT</v>
          </cell>
          <cell r="K717" t="str">
            <v>Gout</v>
          </cell>
          <cell r="N717" t="str">
            <v>P</v>
          </cell>
          <cell r="O717" t="str">
            <v>Rate</v>
          </cell>
          <cell r="Q717" t="str">
            <v>Y</v>
          </cell>
          <cell r="R717" t="str">
            <v>Bay of Plenty DHB</v>
          </cell>
          <cell r="S717" t="str">
            <v>Y</v>
          </cell>
          <cell r="T717">
            <v>100</v>
          </cell>
          <cell r="U717" t="str">
            <v>TS</v>
          </cell>
          <cell r="V717">
            <v>0</v>
          </cell>
          <cell r="W717" t="str">
            <v>High</v>
          </cell>
          <cell r="X717">
            <v>42.283243505000002</v>
          </cell>
          <cell r="Y717" t="str">
            <v>LastPeriod</v>
          </cell>
          <cell r="Z717" t="str">
            <v>Better</v>
          </cell>
          <cell r="AA717">
            <v>39.647852147999998</v>
          </cell>
          <cell r="AB717">
            <v>40.684957789999999</v>
          </cell>
          <cell r="AC717">
            <v>40909</v>
          </cell>
          <cell r="AD717">
            <v>42370</v>
          </cell>
          <cell r="AE717" t="str">
            <v>Dom</v>
          </cell>
          <cell r="AF717" t="str">
            <v>People</v>
          </cell>
          <cell r="AH717">
            <v>148.5</v>
          </cell>
          <cell r="AJ717">
            <v>-0.85264016399999998</v>
          </cell>
          <cell r="AL717">
            <v>0.52249856500000003</v>
          </cell>
          <cell r="AM717">
            <v>3</v>
          </cell>
          <cell r="AN717" t="str">
            <v>EFCT90</v>
          </cell>
          <cell r="AO717" t="str">
            <v>Contributory gout</v>
          </cell>
          <cell r="AP717" t="str">
            <v>https://www.hqsc.govt.nz/our-programmes/health-quality-evaluation/projects/atlas-of-healthcare-variation/gout/</v>
          </cell>
          <cell r="AQ717" t="str">
            <v>https://www.hqsc.govt.nz/our-programmes/health-quality-evaluation/projects/atlas-of-healthcare-variation/</v>
          </cell>
          <cell r="AR717">
            <v>100</v>
          </cell>
          <cell r="AS717" t="str">
            <v>N</v>
          </cell>
          <cell r="AT717">
            <v>42.283243505000002</v>
          </cell>
          <cell r="AU717">
            <v>-1.5982857150000001</v>
          </cell>
          <cell r="AV717">
            <v>2.5545172263999998</v>
          </cell>
          <cell r="AW717">
            <v>3.6767071743000002</v>
          </cell>
          <cell r="AX717">
            <v>20</v>
          </cell>
          <cell r="AY717">
            <v>-0.43</v>
          </cell>
          <cell r="AZ717" t="str">
            <v>High</v>
          </cell>
          <cell r="BA717">
            <v>-0.43</v>
          </cell>
          <cell r="BB717">
            <v>-0.43</v>
          </cell>
          <cell r="BC717">
            <v>2.4300000000000002</v>
          </cell>
          <cell r="BD717" t="str">
            <v>Worse</v>
          </cell>
          <cell r="BF717">
            <v>-2.071915599</v>
          </cell>
          <cell r="BH717">
            <v>1.269671513</v>
          </cell>
          <cell r="BK717">
            <v>-2.071915599</v>
          </cell>
          <cell r="BL717">
            <v>1.269671513</v>
          </cell>
          <cell r="BM717">
            <v>0.43</v>
          </cell>
          <cell r="BN717">
            <v>0.43</v>
          </cell>
          <cell r="BO717">
            <v>42.28</v>
          </cell>
          <cell r="BP717" t="str">
            <v>Worse than national by 0.43 Z Score</v>
          </cell>
          <cell r="BQ717" t="str">
            <v>Measure NZ: 42.28</v>
          </cell>
          <cell r="BR717" t="str">
            <v>Annual report of year 2016</v>
          </cell>
          <cell r="BS717" t="str">
            <v>Annual report of year 2012</v>
          </cell>
          <cell r="BT717" t="str">
            <v>Annual report</v>
          </cell>
          <cell r="BU717">
            <v>43708</v>
          </cell>
        </row>
        <row r="718">
          <cell r="A718" t="str">
            <v>GoutULTDisp</v>
          </cell>
          <cell r="B718">
            <v>121</v>
          </cell>
          <cell r="C718">
            <v>42370</v>
          </cell>
          <cell r="D718" t="str">
            <v>Ann</v>
          </cell>
          <cell r="F718">
            <v>14063</v>
          </cell>
          <cell r="G718">
            <v>6746</v>
          </cell>
          <cell r="H718">
            <v>47.969849961000001</v>
          </cell>
          <cell r="I718" t="str">
            <v>Percentage of people identified with gout who were considered to be regularly receiving long-term urate-lowering therapy</v>
          </cell>
          <cell r="J718" t="str">
            <v>EFCT</v>
          </cell>
          <cell r="K718" t="str">
            <v>Gout</v>
          </cell>
          <cell r="N718" t="str">
            <v>P</v>
          </cell>
          <cell r="O718" t="str">
            <v>Rate</v>
          </cell>
          <cell r="Q718" t="str">
            <v>Y</v>
          </cell>
          <cell r="R718" t="str">
            <v>Canterbury DHB</v>
          </cell>
          <cell r="S718" t="str">
            <v>Y</v>
          </cell>
          <cell r="T718">
            <v>100</v>
          </cell>
          <cell r="U718" t="str">
            <v>TS</v>
          </cell>
          <cell r="V718">
            <v>0</v>
          </cell>
          <cell r="W718" t="str">
            <v>High</v>
          </cell>
          <cell r="X718">
            <v>42.283243505000002</v>
          </cell>
          <cell r="Y718" t="str">
            <v>LastPeriod</v>
          </cell>
          <cell r="Z718" t="str">
            <v>Better</v>
          </cell>
          <cell r="AA718">
            <v>47.229364304999997</v>
          </cell>
          <cell r="AB718">
            <v>47.969849961000001</v>
          </cell>
          <cell r="AC718">
            <v>40909</v>
          </cell>
          <cell r="AD718">
            <v>42370</v>
          </cell>
          <cell r="AE718" t="str">
            <v>Dom</v>
          </cell>
          <cell r="AF718" t="str">
            <v>People</v>
          </cell>
          <cell r="AH718">
            <v>148.5</v>
          </cell>
          <cell r="AJ718">
            <v>-0.85264016399999998</v>
          </cell>
          <cell r="AL718">
            <v>0.52249856500000003</v>
          </cell>
          <cell r="AM718">
            <v>3</v>
          </cell>
          <cell r="AN718" t="str">
            <v>EFCT90</v>
          </cell>
          <cell r="AO718" t="str">
            <v>Contributory gout</v>
          </cell>
          <cell r="AP718" t="str">
            <v>https://www.hqsc.govt.nz/our-programmes/health-quality-evaluation/projects/atlas-of-healthcare-variation/gout/</v>
          </cell>
          <cell r="AQ718" t="str">
            <v>https://www.hqsc.govt.nz/our-programmes/health-quality-evaluation/projects/atlas-of-healthcare-variation/</v>
          </cell>
          <cell r="AR718">
            <v>100</v>
          </cell>
          <cell r="AS718" t="str">
            <v>N</v>
          </cell>
          <cell r="AT718">
            <v>42.283243505000002</v>
          </cell>
          <cell r="AU718">
            <v>5.6866064562999998</v>
          </cell>
          <cell r="AV718">
            <v>32.337492988999998</v>
          </cell>
          <cell r="AW718">
            <v>3.6767071743000002</v>
          </cell>
          <cell r="AX718">
            <v>20</v>
          </cell>
          <cell r="AY718">
            <v>1.55</v>
          </cell>
          <cell r="AZ718" t="str">
            <v>High</v>
          </cell>
          <cell r="BA718">
            <v>1.55</v>
          </cell>
          <cell r="BB718">
            <v>1.55</v>
          </cell>
          <cell r="BC718">
            <v>0.72499999999999998</v>
          </cell>
          <cell r="BD718" t="str">
            <v>Better</v>
          </cell>
          <cell r="BF718">
            <v>-0.61816411900000001</v>
          </cell>
          <cell r="BH718">
            <v>0.37881145960000001</v>
          </cell>
          <cell r="BK718">
            <v>-0.61816411900000001</v>
          </cell>
          <cell r="BL718">
            <v>0.37881145960000001</v>
          </cell>
          <cell r="BM718">
            <v>1.55</v>
          </cell>
          <cell r="BN718">
            <v>1.55</v>
          </cell>
          <cell r="BO718">
            <v>42.28</v>
          </cell>
          <cell r="BP718" t="str">
            <v>Better than national by 1.55 Z Score</v>
          </cell>
          <cell r="BQ718" t="str">
            <v>Measure NZ: 42.28</v>
          </cell>
          <cell r="BR718" t="str">
            <v>Annual report of year 2016</v>
          </cell>
          <cell r="BS718" t="str">
            <v>Annual report of year 2012</v>
          </cell>
          <cell r="BT718" t="str">
            <v>Annual report</v>
          </cell>
          <cell r="BU718">
            <v>43708</v>
          </cell>
        </row>
        <row r="719">
          <cell r="A719" t="str">
            <v>GoutULTDisp</v>
          </cell>
          <cell r="B719">
            <v>91</v>
          </cell>
          <cell r="C719">
            <v>42370</v>
          </cell>
          <cell r="D719" t="str">
            <v>Ann</v>
          </cell>
          <cell r="F719">
            <v>9322</v>
          </cell>
          <cell r="G719">
            <v>4108</v>
          </cell>
          <cell r="H719">
            <v>44.067796610000002</v>
          </cell>
          <cell r="I719" t="str">
            <v>Percentage of people identified with gout who were considered to be regularly receiving long-term urate-lowering therapy</v>
          </cell>
          <cell r="J719" t="str">
            <v>EFCT</v>
          </cell>
          <cell r="K719" t="str">
            <v>Gout</v>
          </cell>
          <cell r="N719" t="str">
            <v>P</v>
          </cell>
          <cell r="O719" t="str">
            <v>Rate</v>
          </cell>
          <cell r="Q719" t="str">
            <v>Y</v>
          </cell>
          <cell r="R719" t="str">
            <v>Capital &amp; Coast DHB</v>
          </cell>
          <cell r="S719" t="str">
            <v>Y</v>
          </cell>
          <cell r="T719">
            <v>100</v>
          </cell>
          <cell r="U719" t="str">
            <v>TS</v>
          </cell>
          <cell r="V719">
            <v>0</v>
          </cell>
          <cell r="W719" t="str">
            <v>High</v>
          </cell>
          <cell r="X719">
            <v>42.283243505000002</v>
          </cell>
          <cell r="Y719" t="str">
            <v>LastPeriod</v>
          </cell>
          <cell r="Z719" t="str">
            <v>Better</v>
          </cell>
          <cell r="AA719">
            <v>42.982226869000002</v>
          </cell>
          <cell r="AB719">
            <v>44.067796610000002</v>
          </cell>
          <cell r="AC719">
            <v>40909</v>
          </cell>
          <cell r="AD719">
            <v>42370</v>
          </cell>
          <cell r="AE719" t="str">
            <v>Dom</v>
          </cell>
          <cell r="AF719" t="str">
            <v>People</v>
          </cell>
          <cell r="AH719">
            <v>148.5</v>
          </cell>
          <cell r="AJ719">
            <v>-0.85264016399999998</v>
          </cell>
          <cell r="AL719">
            <v>0.52249856500000003</v>
          </cell>
          <cell r="AM719">
            <v>3</v>
          </cell>
          <cell r="AN719" t="str">
            <v>EFCT90</v>
          </cell>
          <cell r="AO719" t="str">
            <v>Contributory gout</v>
          </cell>
          <cell r="AP719" t="str">
            <v>https://www.hqsc.govt.nz/our-programmes/health-quality-evaluation/projects/atlas-of-healthcare-variation/gout/</v>
          </cell>
          <cell r="AQ719" t="str">
            <v>https://www.hqsc.govt.nz/our-programmes/health-quality-evaluation/projects/atlas-of-healthcare-variation/</v>
          </cell>
          <cell r="AR719">
            <v>100</v>
          </cell>
          <cell r="AS719" t="str">
            <v>N</v>
          </cell>
          <cell r="AT719">
            <v>42.283243505000002</v>
          </cell>
          <cell r="AU719">
            <v>1.7845531055999999</v>
          </cell>
          <cell r="AV719">
            <v>3.1846297867</v>
          </cell>
          <cell r="AW719">
            <v>3.6767071743000002</v>
          </cell>
          <cell r="AX719">
            <v>20</v>
          </cell>
          <cell r="AY719">
            <v>0.49</v>
          </cell>
          <cell r="AZ719" t="str">
            <v>High</v>
          </cell>
          <cell r="BA719">
            <v>0.49</v>
          </cell>
          <cell r="BB719">
            <v>0.49</v>
          </cell>
          <cell r="BC719">
            <v>1.51</v>
          </cell>
          <cell r="BD719" t="str">
            <v>Better</v>
          </cell>
          <cell r="BF719">
            <v>-1.287486648</v>
          </cell>
          <cell r="BH719">
            <v>0.7889728332</v>
          </cell>
          <cell r="BK719">
            <v>-1.287486648</v>
          </cell>
          <cell r="BL719">
            <v>0.7889728332</v>
          </cell>
          <cell r="BM719">
            <v>0.49</v>
          </cell>
          <cell r="BN719">
            <v>0.49</v>
          </cell>
          <cell r="BO719">
            <v>42.28</v>
          </cell>
          <cell r="BP719" t="str">
            <v>Better than national by 0.49 Z Score</v>
          </cell>
          <cell r="BQ719" t="str">
            <v>Measure NZ: 42.28</v>
          </cell>
          <cell r="BR719" t="str">
            <v>Annual report of year 2016</v>
          </cell>
          <cell r="BS719" t="str">
            <v>Annual report of year 2012</v>
          </cell>
          <cell r="BT719" t="str">
            <v>Annual report</v>
          </cell>
          <cell r="BU719">
            <v>43708</v>
          </cell>
        </row>
        <row r="720">
          <cell r="A720" t="str">
            <v>GoutULTDisp</v>
          </cell>
          <cell r="B720">
            <v>23</v>
          </cell>
          <cell r="C720">
            <v>42370</v>
          </cell>
          <cell r="D720" t="str">
            <v>Ann</v>
          </cell>
          <cell r="F720">
            <v>27737</v>
          </cell>
          <cell r="G720">
            <v>10350</v>
          </cell>
          <cell r="H720">
            <v>37.314778093999998</v>
          </cell>
          <cell r="I720" t="str">
            <v>Percentage of people identified with gout who were considered to be regularly receiving long-term urate-lowering therapy</v>
          </cell>
          <cell r="J720" t="str">
            <v>EFCT</v>
          </cell>
          <cell r="K720" t="str">
            <v>Gout</v>
          </cell>
          <cell r="N720" t="str">
            <v>P</v>
          </cell>
          <cell r="O720" t="str">
            <v>Rate</v>
          </cell>
          <cell r="Q720" t="str">
            <v>Y</v>
          </cell>
          <cell r="R720" t="str">
            <v>Counties Manukau Health</v>
          </cell>
          <cell r="S720" t="str">
            <v>Y</v>
          </cell>
          <cell r="T720">
            <v>100</v>
          </cell>
          <cell r="U720" t="str">
            <v>TS</v>
          </cell>
          <cell r="V720">
            <v>0</v>
          </cell>
          <cell r="W720" t="str">
            <v>High</v>
          </cell>
          <cell r="X720">
            <v>42.283243505000002</v>
          </cell>
          <cell r="Y720" t="str">
            <v>LastPeriod</v>
          </cell>
          <cell r="Z720" t="str">
            <v>Better</v>
          </cell>
          <cell r="AA720">
            <v>37.294534738999999</v>
          </cell>
          <cell r="AB720">
            <v>37.314778093999998</v>
          </cell>
          <cell r="AC720">
            <v>40909</v>
          </cell>
          <cell r="AD720">
            <v>42370</v>
          </cell>
          <cell r="AE720" t="str">
            <v>Dom</v>
          </cell>
          <cell r="AF720" t="str">
            <v>People</v>
          </cell>
          <cell r="AH720">
            <v>148.5</v>
          </cell>
          <cell r="AJ720">
            <v>-0.85264016399999998</v>
          </cell>
          <cell r="AL720">
            <v>0.52249856500000003</v>
          </cell>
          <cell r="AM720">
            <v>3</v>
          </cell>
          <cell r="AN720" t="str">
            <v>EFCT90</v>
          </cell>
          <cell r="AO720" t="str">
            <v>Contributory gout</v>
          </cell>
          <cell r="AP720" t="str">
            <v>https://www.hqsc.govt.nz/our-programmes/health-quality-evaluation/projects/atlas-of-healthcare-variation/gout/</v>
          </cell>
          <cell r="AQ720" t="str">
            <v>https://www.hqsc.govt.nz/our-programmes/health-quality-evaluation/projects/atlas-of-healthcare-variation/</v>
          </cell>
          <cell r="AR720">
            <v>100</v>
          </cell>
          <cell r="AS720" t="str">
            <v>N</v>
          </cell>
          <cell r="AT720">
            <v>42.283243505000002</v>
          </cell>
          <cell r="AU720">
            <v>-4.9684654100000003</v>
          </cell>
          <cell r="AV720">
            <v>24.685648533999998</v>
          </cell>
          <cell r="AW720">
            <v>3.6767071743000002</v>
          </cell>
          <cell r="AX720">
            <v>20</v>
          </cell>
          <cell r="AY720">
            <v>-1.35</v>
          </cell>
          <cell r="AZ720" t="str">
            <v>High</v>
          </cell>
          <cell r="BA720">
            <v>-1.35</v>
          </cell>
          <cell r="BB720">
            <v>-1.35</v>
          </cell>
          <cell r="BC720">
            <v>3.1749999999999998</v>
          </cell>
          <cell r="BD720" t="str">
            <v>Worse</v>
          </cell>
          <cell r="BF720">
            <v>-2.7071325210000001</v>
          </cell>
          <cell r="BH720">
            <v>1.6589329439</v>
          </cell>
          <cell r="BK720">
            <v>-2.7071325210000001</v>
          </cell>
          <cell r="BL720">
            <v>1.6589329439</v>
          </cell>
          <cell r="BM720">
            <v>1.35</v>
          </cell>
          <cell r="BN720">
            <v>1.35</v>
          </cell>
          <cell r="BO720">
            <v>42.28</v>
          </cell>
          <cell r="BP720" t="str">
            <v>Worse than national by 1.35 Z Score</v>
          </cell>
          <cell r="BQ720" t="str">
            <v>Measure NZ: 42.28</v>
          </cell>
          <cell r="BR720" t="str">
            <v>Annual report of year 2016</v>
          </cell>
          <cell r="BS720" t="str">
            <v>Annual report of year 2012</v>
          </cell>
          <cell r="BT720" t="str">
            <v>Annual report</v>
          </cell>
          <cell r="BU720">
            <v>43708</v>
          </cell>
        </row>
        <row r="721">
          <cell r="A721" t="str">
            <v>GoutULTDisp</v>
          </cell>
          <cell r="B721">
            <v>51</v>
          </cell>
          <cell r="C721">
            <v>42370</v>
          </cell>
          <cell r="D721" t="str">
            <v>Ann</v>
          </cell>
          <cell r="F721">
            <v>2805</v>
          </cell>
          <cell r="G721">
            <v>1196</v>
          </cell>
          <cell r="H721">
            <v>42.638146167999999</v>
          </cell>
          <cell r="I721" t="str">
            <v>Percentage of people identified with gout who were considered to be regularly receiving long-term urate-lowering therapy</v>
          </cell>
          <cell r="J721" t="str">
            <v>EFCT</v>
          </cell>
          <cell r="K721" t="str">
            <v>Gout</v>
          </cell>
          <cell r="N721" t="str">
            <v>P</v>
          </cell>
          <cell r="O721" t="str">
            <v>Rate</v>
          </cell>
          <cell r="Q721" t="str">
            <v>Y</v>
          </cell>
          <cell r="R721" t="str">
            <v>Hauora Tairawhiti</v>
          </cell>
          <cell r="S721" t="str">
            <v>Y</v>
          </cell>
          <cell r="T721">
            <v>100</v>
          </cell>
          <cell r="U721" t="str">
            <v>TS</v>
          </cell>
          <cell r="V721">
            <v>0</v>
          </cell>
          <cell r="W721" t="str">
            <v>High</v>
          </cell>
          <cell r="X721">
            <v>42.283243505000002</v>
          </cell>
          <cell r="Y721" t="str">
            <v>LastPeriod</v>
          </cell>
          <cell r="Z721" t="str">
            <v>Better</v>
          </cell>
          <cell r="AA721">
            <v>41.449511401000002</v>
          </cell>
          <cell r="AB721">
            <v>42.638146167999999</v>
          </cell>
          <cell r="AC721">
            <v>40909</v>
          </cell>
          <cell r="AD721">
            <v>42370</v>
          </cell>
          <cell r="AE721" t="str">
            <v>Dom</v>
          </cell>
          <cell r="AF721" t="str">
            <v>People</v>
          </cell>
          <cell r="AH721">
            <v>148.5</v>
          </cell>
          <cell r="AJ721">
            <v>-0.85264016399999998</v>
          </cell>
          <cell r="AL721">
            <v>0.52249856500000003</v>
          </cell>
          <cell r="AM721">
            <v>3</v>
          </cell>
          <cell r="AN721" t="str">
            <v>EFCT90</v>
          </cell>
          <cell r="AO721" t="str">
            <v>Contributory gout</v>
          </cell>
          <cell r="AP721" t="str">
            <v>https://www.hqsc.govt.nz/our-programmes/health-quality-evaluation/projects/atlas-of-healthcare-variation/gout/</v>
          </cell>
          <cell r="AQ721" t="str">
            <v>https://www.hqsc.govt.nz/our-programmes/health-quality-evaluation/projects/atlas-of-healthcare-variation/</v>
          </cell>
          <cell r="AR721">
            <v>100</v>
          </cell>
          <cell r="AS721" t="str">
            <v>N</v>
          </cell>
          <cell r="AT721">
            <v>42.283243505000002</v>
          </cell>
          <cell r="AU721">
            <v>0.35490266300000001</v>
          </cell>
          <cell r="AV721">
            <v>0.1259559002</v>
          </cell>
          <cell r="AW721">
            <v>3.6767071743000002</v>
          </cell>
          <cell r="AX721">
            <v>20</v>
          </cell>
          <cell r="AY721">
            <v>0.1</v>
          </cell>
          <cell r="AZ721" t="str">
            <v>High</v>
          </cell>
          <cell r="BA721">
            <v>0.1</v>
          </cell>
          <cell r="BB721">
            <v>0.1</v>
          </cell>
          <cell r="BC721">
            <v>1.9</v>
          </cell>
          <cell r="BD721" t="str">
            <v>Better</v>
          </cell>
          <cell r="BF721">
            <v>-1.620016312</v>
          </cell>
          <cell r="BH721">
            <v>0.99274727350000003</v>
          </cell>
          <cell r="BK721">
            <v>-1.620016312</v>
          </cell>
          <cell r="BL721">
            <v>0.99274727350000003</v>
          </cell>
          <cell r="BM721">
            <v>0.1</v>
          </cell>
          <cell r="BN721">
            <v>0.1</v>
          </cell>
          <cell r="BO721">
            <v>42.28</v>
          </cell>
          <cell r="BP721" t="str">
            <v>Better than national by 0.10 Z Score</v>
          </cell>
          <cell r="BQ721" t="str">
            <v>Measure NZ: 42.28</v>
          </cell>
          <cell r="BR721" t="str">
            <v>Annual report of year 2016</v>
          </cell>
          <cell r="BS721" t="str">
            <v>Annual report of year 2012</v>
          </cell>
          <cell r="BT721" t="str">
            <v>Annual report</v>
          </cell>
          <cell r="BU721">
            <v>43708</v>
          </cell>
        </row>
        <row r="722">
          <cell r="A722" t="str">
            <v>GoutULTDisp</v>
          </cell>
          <cell r="B722">
            <v>61</v>
          </cell>
          <cell r="C722">
            <v>42370</v>
          </cell>
          <cell r="D722" t="str">
            <v>Ann</v>
          </cell>
          <cell r="F722">
            <v>7712</v>
          </cell>
          <cell r="G722">
            <v>3493</v>
          </cell>
          <cell r="H722">
            <v>45.293049793000002</v>
          </cell>
          <cell r="I722" t="str">
            <v>Percentage of people identified with gout who were considered to be regularly receiving long-term urate-lowering therapy</v>
          </cell>
          <cell r="J722" t="str">
            <v>EFCT</v>
          </cell>
          <cell r="K722" t="str">
            <v>Gout</v>
          </cell>
          <cell r="N722" t="str">
            <v>P</v>
          </cell>
          <cell r="O722" t="str">
            <v>Rate</v>
          </cell>
          <cell r="Q722" t="str">
            <v>Y</v>
          </cell>
          <cell r="R722" t="str">
            <v>Hawke’s Bay DHB</v>
          </cell>
          <cell r="S722" t="str">
            <v>Y</v>
          </cell>
          <cell r="T722">
            <v>100</v>
          </cell>
          <cell r="U722" t="str">
            <v>TS</v>
          </cell>
          <cell r="V722">
            <v>0</v>
          </cell>
          <cell r="W722" t="str">
            <v>High</v>
          </cell>
          <cell r="X722">
            <v>42.283243505000002</v>
          </cell>
          <cell r="Y722" t="str">
            <v>LastPeriod</v>
          </cell>
          <cell r="Z722" t="str">
            <v>Better</v>
          </cell>
          <cell r="AA722">
            <v>44.090765836999999</v>
          </cell>
          <cell r="AB722">
            <v>45.293049793000002</v>
          </cell>
          <cell r="AC722">
            <v>40909</v>
          </cell>
          <cell r="AD722">
            <v>42370</v>
          </cell>
          <cell r="AE722" t="str">
            <v>Dom</v>
          </cell>
          <cell r="AF722" t="str">
            <v>People</v>
          </cell>
          <cell r="AH722">
            <v>148.5</v>
          </cell>
          <cell r="AJ722">
            <v>-0.85264016399999998</v>
          </cell>
          <cell r="AL722">
            <v>0.52249856500000003</v>
          </cell>
          <cell r="AM722">
            <v>3</v>
          </cell>
          <cell r="AN722" t="str">
            <v>EFCT90</v>
          </cell>
          <cell r="AO722" t="str">
            <v>Contributory gout</v>
          </cell>
          <cell r="AP722" t="str">
            <v>https://www.hqsc.govt.nz/our-programmes/health-quality-evaluation/projects/atlas-of-healthcare-variation/gout/</v>
          </cell>
          <cell r="AQ722" t="str">
            <v>https://www.hqsc.govt.nz/our-programmes/health-quality-evaluation/projects/atlas-of-healthcare-variation/</v>
          </cell>
          <cell r="AR722">
            <v>100</v>
          </cell>
          <cell r="AS722" t="str">
            <v>N</v>
          </cell>
          <cell r="AT722">
            <v>42.283243505000002</v>
          </cell>
          <cell r="AU722">
            <v>3.0098062879</v>
          </cell>
          <cell r="AV722">
            <v>9.0589338910000006</v>
          </cell>
          <cell r="AW722">
            <v>3.6767071743000002</v>
          </cell>
          <cell r="AX722">
            <v>20</v>
          </cell>
          <cell r="AY722">
            <v>0.82</v>
          </cell>
          <cell r="AZ722" t="str">
            <v>High</v>
          </cell>
          <cell r="BA722">
            <v>0.82</v>
          </cell>
          <cell r="BB722">
            <v>0.82</v>
          </cell>
          <cell r="BC722">
            <v>1.18</v>
          </cell>
          <cell r="BD722" t="str">
            <v>Better</v>
          </cell>
          <cell r="BF722">
            <v>-1.0061153940000001</v>
          </cell>
          <cell r="BH722">
            <v>0.61654830670000005</v>
          </cell>
          <cell r="BK722">
            <v>-1.0061153940000001</v>
          </cell>
          <cell r="BL722">
            <v>0.61654830670000005</v>
          </cell>
          <cell r="BM722">
            <v>0.82</v>
          </cell>
          <cell r="BN722">
            <v>0.82</v>
          </cell>
          <cell r="BO722">
            <v>42.28</v>
          </cell>
          <cell r="BP722" t="str">
            <v>Better than national by 0.82 Z Score</v>
          </cell>
          <cell r="BQ722" t="str">
            <v>Measure NZ: 42.28</v>
          </cell>
          <cell r="BR722" t="str">
            <v>Annual report of year 2016</v>
          </cell>
          <cell r="BS722" t="str">
            <v>Annual report of year 2012</v>
          </cell>
          <cell r="BT722" t="str">
            <v>Annual report</v>
          </cell>
          <cell r="BU722">
            <v>43708</v>
          </cell>
        </row>
        <row r="723">
          <cell r="A723" t="str">
            <v>GoutULTDisp</v>
          </cell>
          <cell r="B723">
            <v>92</v>
          </cell>
          <cell r="C723">
            <v>42370</v>
          </cell>
          <cell r="D723" t="str">
            <v>Ann</v>
          </cell>
          <cell r="F723">
            <v>5536</v>
          </cell>
          <cell r="G723">
            <v>2623</v>
          </cell>
          <cell r="H723">
            <v>47.380780346999998</v>
          </cell>
          <cell r="I723" t="str">
            <v>Percentage of people identified with gout who were considered to be regularly receiving long-term urate-lowering therapy</v>
          </cell>
          <cell r="J723" t="str">
            <v>EFCT</v>
          </cell>
          <cell r="K723" t="str">
            <v>Gout</v>
          </cell>
          <cell r="N723" t="str">
            <v>P</v>
          </cell>
          <cell r="O723" t="str">
            <v>Rate</v>
          </cell>
          <cell r="Q723" t="str">
            <v>Y</v>
          </cell>
          <cell r="R723" t="str">
            <v>Hutt Valley DHB</v>
          </cell>
          <cell r="S723" t="str">
            <v>Y</v>
          </cell>
          <cell r="T723">
            <v>100</v>
          </cell>
          <cell r="U723" t="str">
            <v>TS</v>
          </cell>
          <cell r="V723">
            <v>0</v>
          </cell>
          <cell r="W723" t="str">
            <v>High</v>
          </cell>
          <cell r="X723">
            <v>42.283243505000002</v>
          </cell>
          <cell r="Y723" t="str">
            <v>LastPeriod</v>
          </cell>
          <cell r="Z723" t="str">
            <v>Better</v>
          </cell>
          <cell r="AA723">
            <v>46.371681416000001</v>
          </cell>
          <cell r="AB723">
            <v>47.380780346999998</v>
          </cell>
          <cell r="AC723">
            <v>40909</v>
          </cell>
          <cell r="AD723">
            <v>42370</v>
          </cell>
          <cell r="AE723" t="str">
            <v>Dom</v>
          </cell>
          <cell r="AF723" t="str">
            <v>People</v>
          </cell>
          <cell r="AH723">
            <v>148.5</v>
          </cell>
          <cell r="AJ723">
            <v>-0.85264016399999998</v>
          </cell>
          <cell r="AL723">
            <v>0.52249856500000003</v>
          </cell>
          <cell r="AM723">
            <v>3</v>
          </cell>
          <cell r="AN723" t="str">
            <v>EFCT90</v>
          </cell>
          <cell r="AO723" t="str">
            <v>Contributory gout</v>
          </cell>
          <cell r="AP723" t="str">
            <v>https://www.hqsc.govt.nz/our-programmes/health-quality-evaluation/projects/atlas-of-healthcare-variation/gout/</v>
          </cell>
          <cell r="AQ723" t="str">
            <v>https://www.hqsc.govt.nz/our-programmes/health-quality-evaluation/projects/atlas-of-healthcare-variation/</v>
          </cell>
          <cell r="AR723">
            <v>100</v>
          </cell>
          <cell r="AS723" t="str">
            <v>N</v>
          </cell>
          <cell r="AT723">
            <v>42.283243505000002</v>
          </cell>
          <cell r="AU723">
            <v>5.0975368422000003</v>
          </cell>
          <cell r="AV723">
            <v>25.984881858000001</v>
          </cell>
          <cell r="AW723">
            <v>3.6767071743000002</v>
          </cell>
          <cell r="AX723">
            <v>20</v>
          </cell>
          <cell r="AY723">
            <v>1.39</v>
          </cell>
          <cell r="AZ723" t="str">
            <v>High</v>
          </cell>
          <cell r="BA723">
            <v>1.39</v>
          </cell>
          <cell r="BB723">
            <v>1.39</v>
          </cell>
          <cell r="BC723">
            <v>0.80500000000000005</v>
          </cell>
          <cell r="BD723" t="str">
            <v>Better</v>
          </cell>
          <cell r="BF723">
            <v>-0.686375332</v>
          </cell>
          <cell r="BH723">
            <v>0.42061134480000001</v>
          </cell>
          <cell r="BK723">
            <v>-0.686375332</v>
          </cell>
          <cell r="BL723">
            <v>0.42061134480000001</v>
          </cell>
          <cell r="BM723">
            <v>1.39</v>
          </cell>
          <cell r="BN723">
            <v>1.39</v>
          </cell>
          <cell r="BO723">
            <v>42.28</v>
          </cell>
          <cell r="BP723" t="str">
            <v>Better than national by 1.39 Z Score</v>
          </cell>
          <cell r="BQ723" t="str">
            <v>Measure NZ: 42.28</v>
          </cell>
          <cell r="BR723" t="str">
            <v>Annual report of year 2016</v>
          </cell>
          <cell r="BS723" t="str">
            <v>Annual report of year 2012</v>
          </cell>
          <cell r="BT723" t="str">
            <v>Annual report</v>
          </cell>
          <cell r="BU723">
            <v>43708</v>
          </cell>
        </row>
        <row r="724">
          <cell r="A724" t="str">
            <v>GoutULTDisp</v>
          </cell>
          <cell r="B724">
            <v>42</v>
          </cell>
          <cell r="C724">
            <v>42370</v>
          </cell>
          <cell r="D724" t="str">
            <v>Ann</v>
          </cell>
          <cell r="F724">
            <v>4707</v>
          </cell>
          <cell r="G724">
            <v>2014</v>
          </cell>
          <cell r="H724">
            <v>42.787338007000002</v>
          </cell>
          <cell r="I724" t="str">
            <v>Percentage of people identified with gout who were considered to be regularly receiving long-term urate-lowering therapy</v>
          </cell>
          <cell r="J724" t="str">
            <v>EFCT</v>
          </cell>
          <cell r="K724" t="str">
            <v>Gout</v>
          </cell>
          <cell r="N724" t="str">
            <v>P</v>
          </cell>
          <cell r="O724" t="str">
            <v>Rate</v>
          </cell>
          <cell r="Q724" t="str">
            <v>Y</v>
          </cell>
          <cell r="R724" t="str">
            <v>Lakes DHB</v>
          </cell>
          <cell r="S724" t="str">
            <v>Y</v>
          </cell>
          <cell r="T724">
            <v>100</v>
          </cell>
          <cell r="U724" t="str">
            <v>TS</v>
          </cell>
          <cell r="V724">
            <v>0</v>
          </cell>
          <cell r="W724" t="str">
            <v>High</v>
          </cell>
          <cell r="X724">
            <v>42.283243505000002</v>
          </cell>
          <cell r="Y724" t="str">
            <v>LastPeriod</v>
          </cell>
          <cell r="Z724" t="str">
            <v>Better</v>
          </cell>
          <cell r="AA724">
            <v>38.330757341999998</v>
          </cell>
          <cell r="AB724">
            <v>42.787338007000002</v>
          </cell>
          <cell r="AC724">
            <v>40909</v>
          </cell>
          <cell r="AD724">
            <v>42370</v>
          </cell>
          <cell r="AE724" t="str">
            <v>Dom</v>
          </cell>
          <cell r="AF724" t="str">
            <v>People</v>
          </cell>
          <cell r="AH724">
            <v>148.5</v>
          </cell>
          <cell r="AJ724">
            <v>-0.85264016399999998</v>
          </cell>
          <cell r="AL724">
            <v>0.52249856500000003</v>
          </cell>
          <cell r="AM724">
            <v>3</v>
          </cell>
          <cell r="AN724" t="str">
            <v>EFCT90</v>
          </cell>
          <cell r="AO724" t="str">
            <v>Contributory gout</v>
          </cell>
          <cell r="AP724" t="str">
            <v>https://www.hqsc.govt.nz/our-programmes/health-quality-evaluation/projects/atlas-of-healthcare-variation/gout/</v>
          </cell>
          <cell r="AQ724" t="str">
            <v>https://www.hqsc.govt.nz/our-programmes/health-quality-evaluation/projects/atlas-of-healthcare-variation/</v>
          </cell>
          <cell r="AR724">
            <v>100</v>
          </cell>
          <cell r="AS724" t="str">
            <v>N</v>
          </cell>
          <cell r="AT724">
            <v>42.283243505000002</v>
          </cell>
          <cell r="AU724">
            <v>0.50409450259999999</v>
          </cell>
          <cell r="AV724">
            <v>0.25411126760000002</v>
          </cell>
          <cell r="AW724">
            <v>3.6767071743000002</v>
          </cell>
          <cell r="AX724">
            <v>20</v>
          </cell>
          <cell r="AY724">
            <v>0.14000000000000001</v>
          </cell>
          <cell r="AZ724" t="str">
            <v>High</v>
          </cell>
          <cell r="BA724">
            <v>0.14000000000000001</v>
          </cell>
          <cell r="BB724">
            <v>0.14000000000000001</v>
          </cell>
          <cell r="BC724">
            <v>1.86</v>
          </cell>
          <cell r="BD724" t="str">
            <v>Better</v>
          </cell>
          <cell r="BF724">
            <v>-1.5859107050000001</v>
          </cell>
          <cell r="BH724">
            <v>0.97184733089999997</v>
          </cell>
          <cell r="BK724">
            <v>-1.5859107050000001</v>
          </cell>
          <cell r="BL724">
            <v>0.97184733089999997</v>
          </cell>
          <cell r="BM724">
            <v>0.14000000000000001</v>
          </cell>
          <cell r="BN724">
            <v>0.14000000000000001</v>
          </cell>
          <cell r="BO724">
            <v>42.28</v>
          </cell>
          <cell r="BP724" t="str">
            <v>Better than national by 0.14 Z Score</v>
          </cell>
          <cell r="BQ724" t="str">
            <v>Measure NZ: 42.28</v>
          </cell>
          <cell r="BR724" t="str">
            <v>Annual report of year 2016</v>
          </cell>
          <cell r="BS724" t="str">
            <v>Annual report of year 2012</v>
          </cell>
          <cell r="BT724" t="str">
            <v>Annual report</v>
          </cell>
          <cell r="BU724">
            <v>43708</v>
          </cell>
        </row>
        <row r="725">
          <cell r="A725" t="str">
            <v>GoutULTDisp</v>
          </cell>
          <cell r="B725">
            <v>81</v>
          </cell>
          <cell r="C725">
            <v>42370</v>
          </cell>
          <cell r="D725" t="str">
            <v>Ann</v>
          </cell>
          <cell r="F725">
            <v>6745</v>
          </cell>
          <cell r="G725">
            <v>3020</v>
          </cell>
          <cell r="H725">
            <v>44.773906597</v>
          </cell>
          <cell r="I725" t="str">
            <v>Percentage of people identified with gout who were considered to be regularly receiving long-term urate-lowering therapy</v>
          </cell>
          <cell r="J725" t="str">
            <v>EFCT</v>
          </cell>
          <cell r="K725" t="str">
            <v>Gout</v>
          </cell>
          <cell r="N725" t="str">
            <v>P</v>
          </cell>
          <cell r="O725" t="str">
            <v>Rate</v>
          </cell>
          <cell r="Q725" t="str">
            <v>Y</v>
          </cell>
          <cell r="R725" t="str">
            <v>MidCentral DHB</v>
          </cell>
          <cell r="S725" t="str">
            <v>Y</v>
          </cell>
          <cell r="T725">
            <v>100</v>
          </cell>
          <cell r="U725" t="str">
            <v>TS</v>
          </cell>
          <cell r="V725">
            <v>0</v>
          </cell>
          <cell r="W725" t="str">
            <v>High</v>
          </cell>
          <cell r="X725">
            <v>42.283243505000002</v>
          </cell>
          <cell r="Y725" t="str">
            <v>LastPeriod</v>
          </cell>
          <cell r="Z725" t="str">
            <v>Worse</v>
          </cell>
          <cell r="AA725">
            <v>45.504717821</v>
          </cell>
          <cell r="AB725">
            <v>44.773906597</v>
          </cell>
          <cell r="AC725">
            <v>40909</v>
          </cell>
          <cell r="AD725">
            <v>42370</v>
          </cell>
          <cell r="AE725" t="str">
            <v>Dom</v>
          </cell>
          <cell r="AF725" t="str">
            <v>People</v>
          </cell>
          <cell r="AH725">
            <v>148.5</v>
          </cell>
          <cell r="AJ725">
            <v>-0.85264016399999998</v>
          </cell>
          <cell r="AL725">
            <v>0.52249856500000003</v>
          </cell>
          <cell r="AM725">
            <v>3</v>
          </cell>
          <cell r="AN725" t="str">
            <v>EFCT90</v>
          </cell>
          <cell r="AO725" t="str">
            <v>Contributory gout</v>
          </cell>
          <cell r="AP725" t="str">
            <v>https://www.hqsc.govt.nz/our-programmes/health-quality-evaluation/projects/atlas-of-healthcare-variation/gout/</v>
          </cell>
          <cell r="AQ725" t="str">
            <v>https://www.hqsc.govt.nz/our-programmes/health-quality-evaluation/projects/atlas-of-healthcare-variation/</v>
          </cell>
          <cell r="AR725">
            <v>100</v>
          </cell>
          <cell r="AS725" t="str">
            <v>N</v>
          </cell>
          <cell r="AT725">
            <v>42.283243505000002</v>
          </cell>
          <cell r="AU725">
            <v>2.4906630929000002</v>
          </cell>
          <cell r="AV725">
            <v>6.2034026423000004</v>
          </cell>
          <cell r="AW725">
            <v>3.6767071743000002</v>
          </cell>
          <cell r="AX725">
            <v>20</v>
          </cell>
          <cell r="AY725">
            <v>0.68</v>
          </cell>
          <cell r="AZ725" t="str">
            <v>High</v>
          </cell>
          <cell r="BA725">
            <v>0.68</v>
          </cell>
          <cell r="BB725">
            <v>0.68</v>
          </cell>
          <cell r="BC725">
            <v>1.32</v>
          </cell>
          <cell r="BD725" t="str">
            <v>Better</v>
          </cell>
          <cell r="BF725">
            <v>-1.1254850160000001</v>
          </cell>
          <cell r="BH725">
            <v>0.68969810580000002</v>
          </cell>
          <cell r="BK725">
            <v>-1.1254850160000001</v>
          </cell>
          <cell r="BL725">
            <v>0.68969810580000002</v>
          </cell>
          <cell r="BM725">
            <v>0.68</v>
          </cell>
          <cell r="BN725">
            <v>0.68</v>
          </cell>
          <cell r="BO725">
            <v>42.28</v>
          </cell>
          <cell r="BP725" t="str">
            <v>Better than national by 0.68 Z Score</v>
          </cell>
          <cell r="BQ725" t="str">
            <v>Measure NZ: 42.28</v>
          </cell>
          <cell r="BR725" t="str">
            <v>Annual report of year 2016</v>
          </cell>
          <cell r="BS725" t="str">
            <v>Annual report of year 2012</v>
          </cell>
          <cell r="BT725" t="str">
            <v>Annual report</v>
          </cell>
          <cell r="BU725">
            <v>43708</v>
          </cell>
        </row>
        <row r="726">
          <cell r="A726" t="str">
            <v>GoutULTDisp</v>
          </cell>
          <cell r="B726">
            <v>101</v>
          </cell>
          <cell r="C726">
            <v>42370</v>
          </cell>
          <cell r="D726" t="str">
            <v>Ann</v>
          </cell>
          <cell r="F726">
            <v>4807</v>
          </cell>
          <cell r="G726">
            <v>2364</v>
          </cell>
          <cell r="H726">
            <v>49.178281673000001</v>
          </cell>
          <cell r="I726" t="str">
            <v>Percentage of people identified with gout who were considered to be regularly receiving long-term urate-lowering therapy</v>
          </cell>
          <cell r="J726" t="str">
            <v>EFCT</v>
          </cell>
          <cell r="K726" t="str">
            <v>Gout</v>
          </cell>
          <cell r="N726" t="str">
            <v>P</v>
          </cell>
          <cell r="O726" t="str">
            <v>Rate</v>
          </cell>
          <cell r="Q726" t="str">
            <v>Y</v>
          </cell>
          <cell r="R726" t="str">
            <v>Nelson Marlborough DHB</v>
          </cell>
          <cell r="S726" t="str">
            <v>Y</v>
          </cell>
          <cell r="T726">
            <v>100</v>
          </cell>
          <cell r="U726" t="str">
            <v>TS</v>
          </cell>
          <cell r="V726">
            <v>0</v>
          </cell>
          <cell r="W726" t="str">
            <v>High</v>
          </cell>
          <cell r="X726">
            <v>42.283243505000002</v>
          </cell>
          <cell r="Y726" t="str">
            <v>LastPeriod</v>
          </cell>
          <cell r="Z726" t="str">
            <v>Better</v>
          </cell>
          <cell r="AA726">
            <v>48.620876148999997</v>
          </cell>
          <cell r="AB726">
            <v>49.178281673000001</v>
          </cell>
          <cell r="AC726">
            <v>40909</v>
          </cell>
          <cell r="AD726">
            <v>42370</v>
          </cell>
          <cell r="AE726" t="str">
            <v>Dom</v>
          </cell>
          <cell r="AF726" t="str">
            <v>People</v>
          </cell>
          <cell r="AH726">
            <v>148.5</v>
          </cell>
          <cell r="AJ726">
            <v>-0.85264016399999998</v>
          </cell>
          <cell r="AL726">
            <v>0.52249856500000003</v>
          </cell>
          <cell r="AM726">
            <v>3</v>
          </cell>
          <cell r="AN726" t="str">
            <v>EFCT90</v>
          </cell>
          <cell r="AO726" t="str">
            <v>Contributory gout</v>
          </cell>
          <cell r="AP726" t="str">
            <v>https://www.hqsc.govt.nz/our-programmes/health-quality-evaluation/projects/atlas-of-healthcare-variation/gout/</v>
          </cell>
          <cell r="AQ726" t="str">
            <v>https://www.hqsc.govt.nz/our-programmes/health-quality-evaluation/projects/atlas-of-healthcare-variation/</v>
          </cell>
          <cell r="AR726">
            <v>100</v>
          </cell>
          <cell r="AS726" t="str">
            <v>N</v>
          </cell>
          <cell r="AT726">
            <v>42.283243505000002</v>
          </cell>
          <cell r="AU726">
            <v>6.8950381680000001</v>
          </cell>
          <cell r="AV726">
            <v>47.541551337999998</v>
          </cell>
          <cell r="AW726">
            <v>3.6767071743000002</v>
          </cell>
          <cell r="AX726">
            <v>20</v>
          </cell>
          <cell r="AY726">
            <v>1.88</v>
          </cell>
          <cell r="AZ726" t="str">
            <v>High</v>
          </cell>
          <cell r="BA726">
            <v>1.88</v>
          </cell>
          <cell r="BB726">
            <v>1.88</v>
          </cell>
          <cell r="BC726">
            <v>0.56000000000000005</v>
          </cell>
          <cell r="BD726" t="str">
            <v>Better</v>
          </cell>
          <cell r="BF726">
            <v>-0.47747849199999998</v>
          </cell>
          <cell r="BH726">
            <v>0.29259919639999998</v>
          </cell>
          <cell r="BK726">
            <v>-0.47747849199999998</v>
          </cell>
          <cell r="BL726">
            <v>0.29259919639999998</v>
          </cell>
          <cell r="BM726">
            <v>1.88</v>
          </cell>
          <cell r="BN726">
            <v>1.88</v>
          </cell>
          <cell r="BO726">
            <v>42.28</v>
          </cell>
          <cell r="BP726" t="str">
            <v>Better than national by 1.88 Z Score</v>
          </cell>
          <cell r="BQ726" t="str">
            <v>Measure NZ: 42.28</v>
          </cell>
          <cell r="BR726" t="str">
            <v>Annual report of year 2016</v>
          </cell>
          <cell r="BS726" t="str">
            <v>Annual report of year 2012</v>
          </cell>
          <cell r="BT726" t="str">
            <v>Annual report</v>
          </cell>
          <cell r="BU726">
            <v>43708</v>
          </cell>
        </row>
        <row r="727">
          <cell r="A727" t="str">
            <v>GoutULTDisp</v>
          </cell>
          <cell r="B727">
            <v>200</v>
          </cell>
          <cell r="C727">
            <v>42370</v>
          </cell>
          <cell r="D727" t="str">
            <v>Ann</v>
          </cell>
          <cell r="F727">
            <v>182013</v>
          </cell>
          <cell r="G727">
            <v>76961</v>
          </cell>
          <cell r="H727">
            <v>42.283243505000002</v>
          </cell>
          <cell r="I727" t="str">
            <v>Percentage of people identified with gout who were considered to be regularly receiving long-term urate-lowering therapy</v>
          </cell>
          <cell r="J727" t="str">
            <v>EFCT</v>
          </cell>
          <cell r="K727" t="str">
            <v>Gout</v>
          </cell>
          <cell r="N727" t="str">
            <v>P</v>
          </cell>
          <cell r="O727" t="str">
            <v>Rate</v>
          </cell>
          <cell r="Q727" t="str">
            <v>Y</v>
          </cell>
          <cell r="R727" t="str">
            <v>New Zealand</v>
          </cell>
          <cell r="S727" t="str">
            <v>Y</v>
          </cell>
          <cell r="T727">
            <v>100</v>
          </cell>
          <cell r="U727" t="str">
            <v>TS</v>
          </cell>
          <cell r="V727">
            <v>0</v>
          </cell>
          <cell r="W727" t="str">
            <v>High</v>
          </cell>
          <cell r="X727">
            <v>42.283243505000002</v>
          </cell>
          <cell r="Y727" t="str">
            <v>LastPeriod</v>
          </cell>
          <cell r="Z727" t="str">
            <v>Better</v>
          </cell>
          <cell r="AA727">
            <v>41.614928184999997</v>
          </cell>
          <cell r="AB727">
            <v>42.283243505000002</v>
          </cell>
          <cell r="AC727">
            <v>40909</v>
          </cell>
          <cell r="AD727">
            <v>42370</v>
          </cell>
          <cell r="AE727" t="str">
            <v>Dom</v>
          </cell>
          <cell r="AF727" t="str">
            <v>People</v>
          </cell>
          <cell r="AH727">
            <v>148.5</v>
          </cell>
          <cell r="AJ727">
            <v>-0.85264016399999998</v>
          </cell>
          <cell r="AL727">
            <v>0.52249856500000003</v>
          </cell>
          <cell r="AM727">
            <v>3</v>
          </cell>
          <cell r="AN727" t="str">
            <v>EFCT90</v>
          </cell>
          <cell r="AO727" t="str">
            <v>Contributory gout</v>
          </cell>
          <cell r="AP727" t="str">
            <v>https://www.hqsc.govt.nz/our-programmes/health-quality-evaluation/projects/atlas-of-healthcare-variation/gout/</v>
          </cell>
          <cell r="AQ727" t="str">
            <v>https://www.hqsc.govt.nz/our-programmes/health-quality-evaluation/projects/atlas-of-healthcare-variation/</v>
          </cell>
          <cell r="AR727">
            <v>100</v>
          </cell>
          <cell r="AS727" t="str">
            <v>N</v>
          </cell>
          <cell r="AT727">
            <v>42.283243505000002</v>
          </cell>
          <cell r="AU727">
            <v>0</v>
          </cell>
          <cell r="AV727">
            <v>0</v>
          </cell>
          <cell r="AW727">
            <v>3.6767071743000002</v>
          </cell>
          <cell r="AX727">
            <v>20</v>
          </cell>
          <cell r="AY727">
            <v>0</v>
          </cell>
          <cell r="AZ727" t="str">
            <v>High</v>
          </cell>
          <cell r="BA727">
            <v>0</v>
          </cell>
          <cell r="BB727">
            <v>0</v>
          </cell>
          <cell r="BC727">
            <v>2</v>
          </cell>
          <cell r="BD727" t="str">
            <v>Same</v>
          </cell>
          <cell r="BF727">
            <v>-1.705280328</v>
          </cell>
          <cell r="BH727">
            <v>1.0449971300000001</v>
          </cell>
          <cell r="BK727">
            <v>-1.705280328</v>
          </cell>
          <cell r="BL727">
            <v>1.0449971300000001</v>
          </cell>
          <cell r="BM727">
            <v>0</v>
          </cell>
          <cell r="BN727">
            <v>0</v>
          </cell>
          <cell r="BO727">
            <v>42.28</v>
          </cell>
          <cell r="BP727" t="str">
            <v>National average</v>
          </cell>
          <cell r="BQ727" t="str">
            <v>Measure NZ: 42.28</v>
          </cell>
          <cell r="BR727" t="str">
            <v>Annual report of year 2016</v>
          </cell>
          <cell r="BS727" t="str">
            <v>Annual report of year 2012</v>
          </cell>
          <cell r="BT727" t="str">
            <v>Annual report</v>
          </cell>
          <cell r="BU727">
            <v>43708</v>
          </cell>
        </row>
        <row r="728">
          <cell r="A728" t="str">
            <v>GoutULTDisp</v>
          </cell>
          <cell r="B728">
            <v>11</v>
          </cell>
          <cell r="C728">
            <v>42370</v>
          </cell>
          <cell r="D728" t="str">
            <v>Ann</v>
          </cell>
          <cell r="F728">
            <v>9856</v>
          </cell>
          <cell r="G728">
            <v>4378</v>
          </cell>
          <cell r="H728">
            <v>44.419642856999999</v>
          </cell>
          <cell r="I728" t="str">
            <v>Percentage of people identified with gout who were considered to be regularly receiving long-term urate-lowering therapy</v>
          </cell>
          <cell r="J728" t="str">
            <v>EFCT</v>
          </cell>
          <cell r="K728" t="str">
            <v>Gout</v>
          </cell>
          <cell r="N728" t="str">
            <v>P</v>
          </cell>
          <cell r="O728" t="str">
            <v>Rate</v>
          </cell>
          <cell r="Q728" t="str">
            <v>Y</v>
          </cell>
          <cell r="R728" t="str">
            <v>Northland DHB</v>
          </cell>
          <cell r="S728" t="str">
            <v>Y</v>
          </cell>
          <cell r="T728">
            <v>100</v>
          </cell>
          <cell r="U728" t="str">
            <v>TS</v>
          </cell>
          <cell r="V728">
            <v>0</v>
          </cell>
          <cell r="W728" t="str">
            <v>High</v>
          </cell>
          <cell r="X728">
            <v>42.283243505000002</v>
          </cell>
          <cell r="Y728" t="str">
            <v>LastPeriod</v>
          </cell>
          <cell r="Z728" t="str">
            <v>Better</v>
          </cell>
          <cell r="AA728">
            <v>41.127019572000002</v>
          </cell>
          <cell r="AB728">
            <v>44.419642856999999</v>
          </cell>
          <cell r="AC728">
            <v>40909</v>
          </cell>
          <cell r="AD728">
            <v>42370</v>
          </cell>
          <cell r="AE728" t="str">
            <v>Dom</v>
          </cell>
          <cell r="AF728" t="str">
            <v>People</v>
          </cell>
          <cell r="AH728">
            <v>148.5</v>
          </cell>
          <cell r="AJ728">
            <v>-0.85264016399999998</v>
          </cell>
          <cell r="AL728">
            <v>0.52249856500000003</v>
          </cell>
          <cell r="AM728">
            <v>3</v>
          </cell>
          <cell r="AN728" t="str">
            <v>EFCT90</v>
          </cell>
          <cell r="AO728" t="str">
            <v>Contributory gout</v>
          </cell>
          <cell r="AP728" t="str">
            <v>https://www.hqsc.govt.nz/our-programmes/health-quality-evaluation/projects/atlas-of-healthcare-variation/gout/</v>
          </cell>
          <cell r="AQ728" t="str">
            <v>https://www.hqsc.govt.nz/our-programmes/health-quality-evaluation/projects/atlas-of-healthcare-variation/</v>
          </cell>
          <cell r="AR728">
            <v>100</v>
          </cell>
          <cell r="AS728" t="str">
            <v>N</v>
          </cell>
          <cell r="AT728">
            <v>42.283243505000002</v>
          </cell>
          <cell r="AU728">
            <v>2.1363993525999998</v>
          </cell>
          <cell r="AV728">
            <v>4.5642021935999999</v>
          </cell>
          <cell r="AW728">
            <v>3.6767071743000002</v>
          </cell>
          <cell r="AX728">
            <v>20</v>
          </cell>
          <cell r="AY728">
            <v>0.57999999999999996</v>
          </cell>
          <cell r="AZ728" t="str">
            <v>High</v>
          </cell>
          <cell r="BA728">
            <v>0.57999999999999996</v>
          </cell>
          <cell r="BB728">
            <v>0.57999999999999996</v>
          </cell>
          <cell r="BC728">
            <v>1.42</v>
          </cell>
          <cell r="BD728" t="str">
            <v>Better</v>
          </cell>
          <cell r="BF728">
            <v>-1.2107490329999999</v>
          </cell>
          <cell r="BH728">
            <v>0.74194796230000004</v>
          </cell>
          <cell r="BK728">
            <v>-1.2107490329999999</v>
          </cell>
          <cell r="BL728">
            <v>0.74194796230000004</v>
          </cell>
          <cell r="BM728">
            <v>0.57999999999999996</v>
          </cell>
          <cell r="BN728">
            <v>0.57999999999999996</v>
          </cell>
          <cell r="BO728">
            <v>42.28</v>
          </cell>
          <cell r="BP728" t="str">
            <v>Better than national by 0.58 Z Score</v>
          </cell>
          <cell r="BQ728" t="str">
            <v>Measure NZ: 42.28</v>
          </cell>
          <cell r="BR728" t="str">
            <v>Annual report of year 2016</v>
          </cell>
          <cell r="BS728" t="str">
            <v>Annual report of year 2012</v>
          </cell>
          <cell r="BT728" t="str">
            <v>Annual report</v>
          </cell>
          <cell r="BU728">
            <v>43708</v>
          </cell>
        </row>
        <row r="729">
          <cell r="A729" t="str">
            <v>GoutULTDisp</v>
          </cell>
          <cell r="B729">
            <v>123</v>
          </cell>
          <cell r="C729">
            <v>42370</v>
          </cell>
          <cell r="D729" t="str">
            <v>Ann</v>
          </cell>
          <cell r="F729">
            <v>2599</v>
          </cell>
          <cell r="G729">
            <v>1231</v>
          </cell>
          <cell r="H729">
            <v>47.364370911999998</v>
          </cell>
          <cell r="I729" t="str">
            <v>Percentage of people identified with gout who were considered to be regularly receiving long-term urate-lowering therapy</v>
          </cell>
          <cell r="J729" t="str">
            <v>EFCT</v>
          </cell>
          <cell r="K729" t="str">
            <v>Gout</v>
          </cell>
          <cell r="N729" t="str">
            <v>P</v>
          </cell>
          <cell r="O729" t="str">
            <v>Rate</v>
          </cell>
          <cell r="Q729" t="str">
            <v>Y</v>
          </cell>
          <cell r="R729" t="str">
            <v>South Canterbury DHB</v>
          </cell>
          <cell r="S729" t="str">
            <v>Y</v>
          </cell>
          <cell r="T729">
            <v>100</v>
          </cell>
          <cell r="U729" t="str">
            <v>TS</v>
          </cell>
          <cell r="V729">
            <v>0</v>
          </cell>
          <cell r="W729" t="str">
            <v>High</v>
          </cell>
          <cell r="X729">
            <v>42.283243505000002</v>
          </cell>
          <cell r="Y729" t="str">
            <v>LastPeriod</v>
          </cell>
          <cell r="Z729" t="str">
            <v>Better</v>
          </cell>
          <cell r="AA729">
            <v>46.669687357999997</v>
          </cell>
          <cell r="AB729">
            <v>47.364370911999998</v>
          </cell>
          <cell r="AC729">
            <v>40909</v>
          </cell>
          <cell r="AD729">
            <v>42370</v>
          </cell>
          <cell r="AE729" t="str">
            <v>Dom</v>
          </cell>
          <cell r="AF729" t="str">
            <v>People</v>
          </cell>
          <cell r="AH729">
            <v>148.5</v>
          </cell>
          <cell r="AJ729">
            <v>-0.85264016399999998</v>
          </cell>
          <cell r="AL729">
            <v>0.52249856500000003</v>
          </cell>
          <cell r="AM729">
            <v>3</v>
          </cell>
          <cell r="AN729" t="str">
            <v>EFCT90</v>
          </cell>
          <cell r="AO729" t="str">
            <v>Contributory gout</v>
          </cell>
          <cell r="AP729" t="str">
            <v>https://www.hqsc.govt.nz/our-programmes/health-quality-evaluation/projects/atlas-of-healthcare-variation/gout/</v>
          </cell>
          <cell r="AQ729" t="str">
            <v>https://www.hqsc.govt.nz/our-programmes/health-quality-evaluation/projects/atlas-of-healthcare-variation/</v>
          </cell>
          <cell r="AR729">
            <v>100</v>
          </cell>
          <cell r="AS729" t="str">
            <v>N</v>
          </cell>
          <cell r="AT729">
            <v>42.283243505000002</v>
          </cell>
          <cell r="AU729">
            <v>5.0811274073000003</v>
          </cell>
          <cell r="AV729">
            <v>25.817855729000001</v>
          </cell>
          <cell r="AW729">
            <v>3.6767071743000002</v>
          </cell>
          <cell r="AX729">
            <v>20</v>
          </cell>
          <cell r="AY729">
            <v>1.38</v>
          </cell>
          <cell r="AZ729" t="str">
            <v>High</v>
          </cell>
          <cell r="BA729">
            <v>1.38</v>
          </cell>
          <cell r="BB729">
            <v>1.38</v>
          </cell>
          <cell r="BC729">
            <v>0.81</v>
          </cell>
          <cell r="BD729" t="str">
            <v>Better</v>
          </cell>
          <cell r="BF729">
            <v>-0.690638533</v>
          </cell>
          <cell r="BH729">
            <v>0.42322383769999999</v>
          </cell>
          <cell r="BK729">
            <v>-0.690638533</v>
          </cell>
          <cell r="BL729">
            <v>0.42322383769999999</v>
          </cell>
          <cell r="BM729">
            <v>1.38</v>
          </cell>
          <cell r="BN729">
            <v>1.38</v>
          </cell>
          <cell r="BO729">
            <v>42.28</v>
          </cell>
          <cell r="BP729" t="str">
            <v>Better than national by 1.38 Z Score</v>
          </cell>
          <cell r="BQ729" t="str">
            <v>Measure NZ: 42.28</v>
          </cell>
          <cell r="BR729" t="str">
            <v>Annual report of year 2016</v>
          </cell>
          <cell r="BS729" t="str">
            <v>Annual report of year 2012</v>
          </cell>
          <cell r="BT729" t="str">
            <v>Annual report</v>
          </cell>
          <cell r="BU729">
            <v>43708</v>
          </cell>
        </row>
        <row r="730">
          <cell r="A730" t="str">
            <v>GoutULTDisp</v>
          </cell>
          <cell r="B730">
            <v>160</v>
          </cell>
          <cell r="C730">
            <v>42370</v>
          </cell>
          <cell r="D730" t="str">
            <v>Ann</v>
          </cell>
          <cell r="F730">
            <v>11317</v>
          </cell>
          <cell r="G730">
            <v>5205</v>
          </cell>
          <cell r="H730">
            <v>45.992754263000002</v>
          </cell>
          <cell r="I730" t="str">
            <v>Percentage of people identified with gout who were considered to be regularly receiving long-term urate-lowering therapy</v>
          </cell>
          <cell r="J730" t="str">
            <v>EFCT</v>
          </cell>
          <cell r="K730" t="str">
            <v>Gout</v>
          </cell>
          <cell r="N730" t="str">
            <v>P</v>
          </cell>
          <cell r="O730" t="str">
            <v>Rate</v>
          </cell>
          <cell r="Q730" t="str">
            <v>Y</v>
          </cell>
          <cell r="R730" t="str">
            <v>Southern DHB</v>
          </cell>
          <cell r="S730" t="str">
            <v>Y</v>
          </cell>
          <cell r="T730">
            <v>100</v>
          </cell>
          <cell r="U730" t="str">
            <v>TS</v>
          </cell>
          <cell r="V730">
            <v>0</v>
          </cell>
          <cell r="W730" t="str">
            <v>High</v>
          </cell>
          <cell r="X730">
            <v>42.283243505000002</v>
          </cell>
          <cell r="Y730" t="str">
            <v>LastPeriod</v>
          </cell>
          <cell r="Z730" t="str">
            <v>Better</v>
          </cell>
          <cell r="AA730">
            <v>45.645974995000003</v>
          </cell>
          <cell r="AB730">
            <v>45.992754263000002</v>
          </cell>
          <cell r="AC730">
            <v>40909</v>
          </cell>
          <cell r="AD730">
            <v>42370</v>
          </cell>
          <cell r="AE730" t="str">
            <v>Dom</v>
          </cell>
          <cell r="AF730" t="str">
            <v>People</v>
          </cell>
          <cell r="AH730">
            <v>148.5</v>
          </cell>
          <cell r="AJ730">
            <v>-0.85264016399999998</v>
          </cell>
          <cell r="AL730">
            <v>0.52249856500000003</v>
          </cell>
          <cell r="AM730">
            <v>3</v>
          </cell>
          <cell r="AN730" t="str">
            <v>EFCT90</v>
          </cell>
          <cell r="AO730" t="str">
            <v>Contributory gout</v>
          </cell>
          <cell r="AP730" t="str">
            <v>https://www.hqsc.govt.nz/our-programmes/health-quality-evaluation/projects/atlas-of-healthcare-variation/gout/</v>
          </cell>
          <cell r="AQ730" t="str">
            <v>https://www.hqsc.govt.nz/our-programmes/health-quality-evaluation/projects/atlas-of-healthcare-variation/</v>
          </cell>
          <cell r="AR730">
            <v>100</v>
          </cell>
          <cell r="AS730" t="str">
            <v>N</v>
          </cell>
          <cell r="AT730">
            <v>42.283243505000002</v>
          </cell>
          <cell r="AU730">
            <v>3.7095107589</v>
          </cell>
          <cell r="AV730">
            <v>13.76047007</v>
          </cell>
          <cell r="AW730">
            <v>3.6767071743000002</v>
          </cell>
          <cell r="AX730">
            <v>20</v>
          </cell>
          <cell r="AY730">
            <v>1.01</v>
          </cell>
          <cell r="AZ730" t="str">
            <v>High</v>
          </cell>
          <cell r="BA730">
            <v>1.01</v>
          </cell>
          <cell r="BB730">
            <v>1.01</v>
          </cell>
          <cell r="BC730">
            <v>0.995</v>
          </cell>
          <cell r="BD730" t="str">
            <v>Better</v>
          </cell>
          <cell r="BF730">
            <v>-0.84837696299999998</v>
          </cell>
          <cell r="BH730">
            <v>0.51988607220000005</v>
          </cell>
          <cell r="BK730">
            <v>-0.84837696299999998</v>
          </cell>
          <cell r="BL730">
            <v>0.51988607220000005</v>
          </cell>
          <cell r="BM730">
            <v>1.01</v>
          </cell>
          <cell r="BN730">
            <v>1.01</v>
          </cell>
          <cell r="BO730">
            <v>42.28</v>
          </cell>
          <cell r="BP730" t="str">
            <v>Better than national by 1.01 Z Score</v>
          </cell>
          <cell r="BQ730" t="str">
            <v>Measure NZ: 42.28</v>
          </cell>
          <cell r="BR730" t="str">
            <v>Annual report of year 2016</v>
          </cell>
          <cell r="BS730" t="str">
            <v>Annual report of year 2012</v>
          </cell>
          <cell r="BT730" t="str">
            <v>Annual report</v>
          </cell>
          <cell r="BU730">
            <v>43708</v>
          </cell>
        </row>
        <row r="731">
          <cell r="A731" t="str">
            <v>GoutULTDisp</v>
          </cell>
          <cell r="B731">
            <v>71</v>
          </cell>
          <cell r="C731">
            <v>42370</v>
          </cell>
          <cell r="D731" t="str">
            <v>Ann</v>
          </cell>
          <cell r="F731">
            <v>4490</v>
          </cell>
          <cell r="G731">
            <v>1921</v>
          </cell>
          <cell r="H731">
            <v>42.783964365000003</v>
          </cell>
          <cell r="I731" t="str">
            <v>Percentage of people identified with gout who were considered to be regularly receiving long-term urate-lowering therapy</v>
          </cell>
          <cell r="J731" t="str">
            <v>EFCT</v>
          </cell>
          <cell r="K731" t="str">
            <v>Gout</v>
          </cell>
          <cell r="N731" t="str">
            <v>P</v>
          </cell>
          <cell r="O731" t="str">
            <v>Rate</v>
          </cell>
          <cell r="Q731" t="str">
            <v>Y</v>
          </cell>
          <cell r="R731" t="str">
            <v>Taranaki DHB</v>
          </cell>
          <cell r="S731" t="str">
            <v>Y</v>
          </cell>
          <cell r="T731">
            <v>100</v>
          </cell>
          <cell r="U731" t="str">
            <v>TS</v>
          </cell>
          <cell r="V731">
            <v>0</v>
          </cell>
          <cell r="W731" t="str">
            <v>High</v>
          </cell>
          <cell r="X731">
            <v>42.283243505000002</v>
          </cell>
          <cell r="Y731" t="str">
            <v>LastPeriod</v>
          </cell>
          <cell r="Z731" t="str">
            <v>Worse</v>
          </cell>
          <cell r="AA731">
            <v>43.450308063000001</v>
          </cell>
          <cell r="AB731">
            <v>42.783964365000003</v>
          </cell>
          <cell r="AC731">
            <v>40909</v>
          </cell>
          <cell r="AD731">
            <v>42370</v>
          </cell>
          <cell r="AE731" t="str">
            <v>Dom</v>
          </cell>
          <cell r="AF731" t="str">
            <v>People</v>
          </cell>
          <cell r="AH731">
            <v>148.5</v>
          </cell>
          <cell r="AJ731">
            <v>-0.85264016399999998</v>
          </cell>
          <cell r="AL731">
            <v>0.52249856500000003</v>
          </cell>
          <cell r="AM731">
            <v>3</v>
          </cell>
          <cell r="AN731" t="str">
            <v>EFCT90</v>
          </cell>
          <cell r="AO731" t="str">
            <v>Contributory gout</v>
          </cell>
          <cell r="AP731" t="str">
            <v>https://www.hqsc.govt.nz/our-programmes/health-quality-evaluation/projects/atlas-of-healthcare-variation/gout/</v>
          </cell>
          <cell r="AQ731" t="str">
            <v>https://www.hqsc.govt.nz/our-programmes/health-quality-evaluation/projects/atlas-of-healthcare-variation/</v>
          </cell>
          <cell r="AR731">
            <v>100</v>
          </cell>
          <cell r="AS731" t="str">
            <v>N</v>
          </cell>
          <cell r="AT731">
            <v>42.283243505000002</v>
          </cell>
          <cell r="AU731">
            <v>0.50072086069999999</v>
          </cell>
          <cell r="AV731">
            <v>0.25072138030000002</v>
          </cell>
          <cell r="AW731">
            <v>3.6767071743000002</v>
          </cell>
          <cell r="AX731">
            <v>20</v>
          </cell>
          <cell r="AY731">
            <v>0.14000000000000001</v>
          </cell>
          <cell r="AZ731" t="str">
            <v>High</v>
          </cell>
          <cell r="BA731">
            <v>0.14000000000000001</v>
          </cell>
          <cell r="BB731">
            <v>0.14000000000000001</v>
          </cell>
          <cell r="BC731">
            <v>1.86</v>
          </cell>
          <cell r="BD731" t="str">
            <v>Better</v>
          </cell>
          <cell r="BF731">
            <v>-1.5859107050000001</v>
          </cell>
          <cell r="BH731">
            <v>0.97184733089999997</v>
          </cell>
          <cell r="BK731">
            <v>-1.5859107050000001</v>
          </cell>
          <cell r="BL731">
            <v>0.97184733089999997</v>
          </cell>
          <cell r="BM731">
            <v>0.14000000000000001</v>
          </cell>
          <cell r="BN731">
            <v>0.14000000000000001</v>
          </cell>
          <cell r="BO731">
            <v>42.28</v>
          </cell>
          <cell r="BP731" t="str">
            <v>Better than national by 0.14 Z Score</v>
          </cell>
          <cell r="BQ731" t="str">
            <v>Measure NZ: 42.28</v>
          </cell>
          <cell r="BR731" t="str">
            <v>Annual report of year 2016</v>
          </cell>
          <cell r="BS731" t="str">
            <v>Annual report of year 2012</v>
          </cell>
          <cell r="BT731" t="str">
            <v>Annual report</v>
          </cell>
          <cell r="BU731">
            <v>43708</v>
          </cell>
        </row>
        <row r="732">
          <cell r="A732" t="str">
            <v>GoutULTDisp</v>
          </cell>
          <cell r="B732">
            <v>31</v>
          </cell>
          <cell r="C732">
            <v>42370</v>
          </cell>
          <cell r="D732" t="str">
            <v>Ann</v>
          </cell>
          <cell r="F732">
            <v>16313</v>
          </cell>
          <cell r="G732">
            <v>7191</v>
          </cell>
          <cell r="H732">
            <v>44.081407466000002</v>
          </cell>
          <cell r="I732" t="str">
            <v>Percentage of people identified with gout who were considered to be regularly receiving long-term urate-lowering therapy</v>
          </cell>
          <cell r="J732" t="str">
            <v>EFCT</v>
          </cell>
          <cell r="K732" t="str">
            <v>Gout</v>
          </cell>
          <cell r="N732" t="str">
            <v>P</v>
          </cell>
          <cell r="O732" t="str">
            <v>Rate</v>
          </cell>
          <cell r="Q732" t="str">
            <v>Y</v>
          </cell>
          <cell r="R732" t="str">
            <v>Waikato DHB</v>
          </cell>
          <cell r="S732" t="str">
            <v>Y</v>
          </cell>
          <cell r="T732">
            <v>100</v>
          </cell>
          <cell r="U732" t="str">
            <v>TS</v>
          </cell>
          <cell r="V732">
            <v>0</v>
          </cell>
          <cell r="W732" t="str">
            <v>High</v>
          </cell>
          <cell r="X732">
            <v>42.283243505000002</v>
          </cell>
          <cell r="Y732" t="str">
            <v>LastPeriod</v>
          </cell>
          <cell r="Z732" t="str">
            <v>Better</v>
          </cell>
          <cell r="AA732">
            <v>42.689088898999998</v>
          </cell>
          <cell r="AB732">
            <v>44.081407466000002</v>
          </cell>
          <cell r="AC732">
            <v>40909</v>
          </cell>
          <cell r="AD732">
            <v>42370</v>
          </cell>
          <cell r="AE732" t="str">
            <v>Dom</v>
          </cell>
          <cell r="AF732" t="str">
            <v>People</v>
          </cell>
          <cell r="AH732">
            <v>148.5</v>
          </cell>
          <cell r="AJ732">
            <v>-0.85264016399999998</v>
          </cell>
          <cell r="AL732">
            <v>0.52249856500000003</v>
          </cell>
          <cell r="AM732">
            <v>3</v>
          </cell>
          <cell r="AN732" t="str">
            <v>EFCT90</v>
          </cell>
          <cell r="AO732" t="str">
            <v>Contributory gout</v>
          </cell>
          <cell r="AP732" t="str">
            <v>https://www.hqsc.govt.nz/our-programmes/health-quality-evaluation/projects/atlas-of-healthcare-variation/gout/</v>
          </cell>
          <cell r="AQ732" t="str">
            <v>https://www.hqsc.govt.nz/our-programmes/health-quality-evaluation/projects/atlas-of-healthcare-variation/</v>
          </cell>
          <cell r="AR732">
            <v>100</v>
          </cell>
          <cell r="AS732" t="str">
            <v>N</v>
          </cell>
          <cell r="AT732">
            <v>42.283243505000002</v>
          </cell>
          <cell r="AU732">
            <v>1.7981639619000001</v>
          </cell>
          <cell r="AV732">
            <v>3.2333936337</v>
          </cell>
          <cell r="AW732">
            <v>3.6767071743000002</v>
          </cell>
          <cell r="AX732">
            <v>20</v>
          </cell>
          <cell r="AY732">
            <v>0.49</v>
          </cell>
          <cell r="AZ732" t="str">
            <v>High</v>
          </cell>
          <cell r="BA732">
            <v>0.49</v>
          </cell>
          <cell r="BB732">
            <v>0.49</v>
          </cell>
          <cell r="BC732">
            <v>1.51</v>
          </cell>
          <cell r="BD732" t="str">
            <v>Better</v>
          </cell>
          <cell r="BF732">
            <v>-1.287486648</v>
          </cell>
          <cell r="BH732">
            <v>0.7889728332</v>
          </cell>
          <cell r="BK732">
            <v>-1.287486648</v>
          </cell>
          <cell r="BL732">
            <v>0.7889728332</v>
          </cell>
          <cell r="BM732">
            <v>0.49</v>
          </cell>
          <cell r="BN732">
            <v>0.49</v>
          </cell>
          <cell r="BO732">
            <v>42.28</v>
          </cell>
          <cell r="BP732" t="str">
            <v>Better than national by 0.49 Z Score</v>
          </cell>
          <cell r="BQ732" t="str">
            <v>Measure NZ: 42.28</v>
          </cell>
          <cell r="BR732" t="str">
            <v>Annual report of year 2016</v>
          </cell>
          <cell r="BS732" t="str">
            <v>Annual report of year 2012</v>
          </cell>
          <cell r="BT732" t="str">
            <v>Annual report</v>
          </cell>
          <cell r="BU732">
            <v>43708</v>
          </cell>
        </row>
        <row r="733">
          <cell r="A733" t="str">
            <v>GoutULTDisp</v>
          </cell>
          <cell r="B733">
            <v>93</v>
          </cell>
          <cell r="C733">
            <v>42370</v>
          </cell>
          <cell r="D733" t="str">
            <v>Ann</v>
          </cell>
          <cell r="F733">
            <v>1927</v>
          </cell>
          <cell r="G733">
            <v>905</v>
          </cell>
          <cell r="H733">
            <v>46.964193045999998</v>
          </cell>
          <cell r="I733" t="str">
            <v>Percentage of people identified with gout who were considered to be regularly receiving long-term urate-lowering therapy</v>
          </cell>
          <cell r="J733" t="str">
            <v>EFCT</v>
          </cell>
          <cell r="K733" t="str">
            <v>Gout</v>
          </cell>
          <cell r="N733" t="str">
            <v>P</v>
          </cell>
          <cell r="O733" t="str">
            <v>Rate</v>
          </cell>
          <cell r="Q733" t="str">
            <v>Y</v>
          </cell>
          <cell r="R733" t="str">
            <v>Wairarapa DHB</v>
          </cell>
          <cell r="S733" t="str">
            <v>Y</v>
          </cell>
          <cell r="T733">
            <v>100</v>
          </cell>
          <cell r="U733" t="str">
            <v>TS</v>
          </cell>
          <cell r="V733">
            <v>0</v>
          </cell>
          <cell r="W733" t="str">
            <v>High</v>
          </cell>
          <cell r="X733">
            <v>42.283243505000002</v>
          </cell>
          <cell r="Y733" t="str">
            <v>LastPeriod</v>
          </cell>
          <cell r="Z733" t="str">
            <v>Worse</v>
          </cell>
          <cell r="AA733">
            <v>47.392144236999997</v>
          </cell>
          <cell r="AB733">
            <v>46.964193045999998</v>
          </cell>
          <cell r="AC733">
            <v>40909</v>
          </cell>
          <cell r="AD733">
            <v>42370</v>
          </cell>
          <cell r="AE733" t="str">
            <v>Dom</v>
          </cell>
          <cell r="AF733" t="str">
            <v>People</v>
          </cell>
          <cell r="AH733">
            <v>148.5</v>
          </cell>
          <cell r="AJ733">
            <v>-0.85264016399999998</v>
          </cell>
          <cell r="AL733">
            <v>0.52249856500000003</v>
          </cell>
          <cell r="AM733">
            <v>3</v>
          </cell>
          <cell r="AN733" t="str">
            <v>EFCT90</v>
          </cell>
          <cell r="AO733" t="str">
            <v>Contributory gout</v>
          </cell>
          <cell r="AP733" t="str">
            <v>https://www.hqsc.govt.nz/our-programmes/health-quality-evaluation/projects/atlas-of-healthcare-variation/gout/</v>
          </cell>
          <cell r="AQ733" t="str">
            <v>https://www.hqsc.govt.nz/our-programmes/health-quality-evaluation/projects/atlas-of-healthcare-variation/</v>
          </cell>
          <cell r="AR733">
            <v>100</v>
          </cell>
          <cell r="AS733" t="str">
            <v>N</v>
          </cell>
          <cell r="AT733">
            <v>42.283243505000002</v>
          </cell>
          <cell r="AU733">
            <v>4.6809495416000004</v>
          </cell>
          <cell r="AV733">
            <v>21.911288611</v>
          </cell>
          <cell r="AW733">
            <v>3.6767071743000002</v>
          </cell>
          <cell r="AX733">
            <v>20</v>
          </cell>
          <cell r="AY733">
            <v>1.27</v>
          </cell>
          <cell r="AZ733" t="str">
            <v>High</v>
          </cell>
          <cell r="BA733">
            <v>1.27</v>
          </cell>
          <cell r="BB733">
            <v>1.27</v>
          </cell>
          <cell r="BC733">
            <v>0.86499999999999999</v>
          </cell>
          <cell r="BD733" t="str">
            <v>Better</v>
          </cell>
          <cell r="BF733">
            <v>-0.73753374199999999</v>
          </cell>
          <cell r="BH733">
            <v>0.45196125869999998</v>
          </cell>
          <cell r="BK733">
            <v>-0.73753374199999999</v>
          </cell>
          <cell r="BL733">
            <v>0.45196125869999998</v>
          </cell>
          <cell r="BM733">
            <v>1.27</v>
          </cell>
          <cell r="BN733">
            <v>1.27</v>
          </cell>
          <cell r="BO733">
            <v>42.28</v>
          </cell>
          <cell r="BP733" t="str">
            <v>Better than national by 1.27 Z Score</v>
          </cell>
          <cell r="BQ733" t="str">
            <v>Measure NZ: 42.28</v>
          </cell>
          <cell r="BR733" t="str">
            <v>Annual report of year 2016</v>
          </cell>
          <cell r="BS733" t="str">
            <v>Annual report of year 2012</v>
          </cell>
          <cell r="BT733" t="str">
            <v>Annual report</v>
          </cell>
          <cell r="BU733">
            <v>43708</v>
          </cell>
        </row>
        <row r="734">
          <cell r="A734" t="str">
            <v>GoutULTDisp</v>
          </cell>
          <cell r="B734">
            <v>21</v>
          </cell>
          <cell r="C734">
            <v>42370</v>
          </cell>
          <cell r="D734" t="str">
            <v>Ann</v>
          </cell>
          <cell r="F734">
            <v>20428</v>
          </cell>
          <cell r="G734">
            <v>7886</v>
          </cell>
          <cell r="H734">
            <v>38.603877032</v>
          </cell>
          <cell r="I734" t="str">
            <v>Percentage of people identified with gout who were considered to be regularly receiving long-term urate-lowering therapy</v>
          </cell>
          <cell r="J734" t="str">
            <v>EFCT</v>
          </cell>
          <cell r="K734" t="str">
            <v>Gout</v>
          </cell>
          <cell r="N734" t="str">
            <v>P</v>
          </cell>
          <cell r="O734" t="str">
            <v>Rate</v>
          </cell>
          <cell r="Q734" t="str">
            <v>Y</v>
          </cell>
          <cell r="R734" t="str">
            <v>Waitemata DHB</v>
          </cell>
          <cell r="S734" t="str">
            <v>Y</v>
          </cell>
          <cell r="T734">
            <v>100</v>
          </cell>
          <cell r="U734" t="str">
            <v>TS</v>
          </cell>
          <cell r="V734">
            <v>0</v>
          </cell>
          <cell r="W734" t="str">
            <v>High</v>
          </cell>
          <cell r="X734">
            <v>42.283243505000002</v>
          </cell>
          <cell r="Y734" t="str">
            <v>LastPeriod</v>
          </cell>
          <cell r="Z734" t="str">
            <v>Better</v>
          </cell>
          <cell r="AA734">
            <v>38.567475789</v>
          </cell>
          <cell r="AB734">
            <v>38.603877032</v>
          </cell>
          <cell r="AC734">
            <v>40909</v>
          </cell>
          <cell r="AD734">
            <v>42370</v>
          </cell>
          <cell r="AE734" t="str">
            <v>Dom</v>
          </cell>
          <cell r="AF734" t="str">
            <v>People</v>
          </cell>
          <cell r="AH734">
            <v>148.5</v>
          </cell>
          <cell r="AJ734">
            <v>-0.85264016399999998</v>
          </cell>
          <cell r="AL734">
            <v>0.52249856500000003</v>
          </cell>
          <cell r="AM734">
            <v>3</v>
          </cell>
          <cell r="AN734" t="str">
            <v>EFCT90</v>
          </cell>
          <cell r="AO734" t="str">
            <v>Contributory gout</v>
          </cell>
          <cell r="AP734" t="str">
            <v>https://www.hqsc.govt.nz/our-programmes/health-quality-evaluation/projects/atlas-of-healthcare-variation/gout/</v>
          </cell>
          <cell r="AQ734" t="str">
            <v>https://www.hqsc.govt.nz/our-programmes/health-quality-evaluation/projects/atlas-of-healthcare-variation/</v>
          </cell>
          <cell r="AR734">
            <v>100</v>
          </cell>
          <cell r="AS734" t="str">
            <v>N</v>
          </cell>
          <cell r="AT734">
            <v>42.283243505000002</v>
          </cell>
          <cell r="AU734">
            <v>-3.679366473</v>
          </cell>
          <cell r="AV734">
            <v>13.537737643</v>
          </cell>
          <cell r="AW734">
            <v>3.6767071743000002</v>
          </cell>
          <cell r="AX734">
            <v>20</v>
          </cell>
          <cell r="AY734">
            <v>-1</v>
          </cell>
          <cell r="AZ734" t="str">
            <v>High</v>
          </cell>
          <cell r="BA734">
            <v>-1</v>
          </cell>
          <cell r="BB734">
            <v>-1</v>
          </cell>
          <cell r="BC734">
            <v>3</v>
          </cell>
          <cell r="BD734" t="str">
            <v>Worse</v>
          </cell>
          <cell r="BF734">
            <v>-2.557920492</v>
          </cell>
          <cell r="BH734">
            <v>1.5674956950000001</v>
          </cell>
          <cell r="BK734">
            <v>-2.557920492</v>
          </cell>
          <cell r="BL734">
            <v>1.5674956950000001</v>
          </cell>
          <cell r="BM734">
            <v>1</v>
          </cell>
          <cell r="BN734">
            <v>1</v>
          </cell>
          <cell r="BO734">
            <v>42.28</v>
          </cell>
          <cell r="BP734" t="str">
            <v>Worse than national by 1.00 Z Score</v>
          </cell>
          <cell r="BQ734" t="str">
            <v>Measure NZ: 42.28</v>
          </cell>
          <cell r="BR734" t="str">
            <v>Annual report of year 2016</v>
          </cell>
          <cell r="BS734" t="str">
            <v>Annual report of year 2012</v>
          </cell>
          <cell r="BT734" t="str">
            <v>Annual report</v>
          </cell>
          <cell r="BU734">
            <v>43708</v>
          </cell>
        </row>
        <row r="735">
          <cell r="A735" t="str">
            <v>GoutULTDisp</v>
          </cell>
          <cell r="B735">
            <v>111</v>
          </cell>
          <cell r="C735">
            <v>42370</v>
          </cell>
          <cell r="D735" t="str">
            <v>Ann</v>
          </cell>
          <cell r="F735">
            <v>1391</v>
          </cell>
          <cell r="G735">
            <v>554</v>
          </cell>
          <cell r="H735">
            <v>39.827462257000001</v>
          </cell>
          <cell r="I735" t="str">
            <v>Percentage of people identified with gout who were considered to be regularly receiving long-term urate-lowering therapy</v>
          </cell>
          <cell r="J735" t="str">
            <v>EFCT</v>
          </cell>
          <cell r="K735" t="str">
            <v>Gout</v>
          </cell>
          <cell r="N735" t="str">
            <v>P</v>
          </cell>
          <cell r="O735" t="str">
            <v>Rate</v>
          </cell>
          <cell r="Q735" t="str">
            <v>Y</v>
          </cell>
          <cell r="R735" t="str">
            <v>West Coast DHB</v>
          </cell>
          <cell r="S735" t="str">
            <v>Y</v>
          </cell>
          <cell r="T735">
            <v>100</v>
          </cell>
          <cell r="U735" t="str">
            <v>TS</v>
          </cell>
          <cell r="V735">
            <v>0</v>
          </cell>
          <cell r="W735" t="str">
            <v>High</v>
          </cell>
          <cell r="X735">
            <v>42.283243505000002</v>
          </cell>
          <cell r="Y735" t="str">
            <v>LastPeriod</v>
          </cell>
          <cell r="Z735" t="str">
            <v>Worse</v>
          </cell>
          <cell r="AA735">
            <v>41.321656050999998</v>
          </cell>
          <cell r="AB735">
            <v>39.827462257000001</v>
          </cell>
          <cell r="AC735">
            <v>40909</v>
          </cell>
          <cell r="AD735">
            <v>42370</v>
          </cell>
          <cell r="AE735" t="str">
            <v>Dom</v>
          </cell>
          <cell r="AF735" t="str">
            <v>People</v>
          </cell>
          <cell r="AH735">
            <v>148.5</v>
          </cell>
          <cell r="AJ735">
            <v>-0.85264016399999998</v>
          </cell>
          <cell r="AL735">
            <v>0.52249856500000003</v>
          </cell>
          <cell r="AM735">
            <v>3</v>
          </cell>
          <cell r="AN735" t="str">
            <v>EFCT90</v>
          </cell>
          <cell r="AO735" t="str">
            <v>Contributory gout</v>
          </cell>
          <cell r="AP735" t="str">
            <v>https://www.hqsc.govt.nz/our-programmes/health-quality-evaluation/projects/atlas-of-healthcare-variation/gout/</v>
          </cell>
          <cell r="AQ735" t="str">
            <v>https://www.hqsc.govt.nz/our-programmes/health-quality-evaluation/projects/atlas-of-healthcare-variation/</v>
          </cell>
          <cell r="AR735">
            <v>100</v>
          </cell>
          <cell r="AS735" t="str">
            <v>N</v>
          </cell>
          <cell r="AT735">
            <v>42.283243505000002</v>
          </cell>
          <cell r="AU735">
            <v>-2.455781247</v>
          </cell>
          <cell r="AV735">
            <v>6.0308615341999996</v>
          </cell>
          <cell r="AW735">
            <v>3.6767071743000002</v>
          </cell>
          <cell r="AX735">
            <v>20</v>
          </cell>
          <cell r="AY735">
            <v>-0.67</v>
          </cell>
          <cell r="AZ735" t="str">
            <v>High</v>
          </cell>
          <cell r="BA735">
            <v>-0.67</v>
          </cell>
          <cell r="BB735">
            <v>-0.67</v>
          </cell>
          <cell r="BC735">
            <v>2.67</v>
          </cell>
          <cell r="BD735" t="str">
            <v>Worse</v>
          </cell>
          <cell r="BF735">
            <v>-2.2765492379999999</v>
          </cell>
          <cell r="BH735">
            <v>1.3950711685999999</v>
          </cell>
          <cell r="BK735">
            <v>-2.2765492379999999</v>
          </cell>
          <cell r="BL735">
            <v>1.3950711685999999</v>
          </cell>
          <cell r="BM735">
            <v>0.67</v>
          </cell>
          <cell r="BN735">
            <v>0.67</v>
          </cell>
          <cell r="BO735">
            <v>42.28</v>
          </cell>
          <cell r="BP735" t="str">
            <v>Worse than national by 0.67 Z Score</v>
          </cell>
          <cell r="BQ735" t="str">
            <v>Measure NZ: 42.28</v>
          </cell>
          <cell r="BR735" t="str">
            <v>Annual report of year 2016</v>
          </cell>
          <cell r="BS735" t="str">
            <v>Annual report of year 2012</v>
          </cell>
          <cell r="BT735" t="str">
            <v>Annual report</v>
          </cell>
          <cell r="BU735">
            <v>43708</v>
          </cell>
        </row>
        <row r="736">
          <cell r="A736" t="str">
            <v>GoutULTDisp</v>
          </cell>
          <cell r="B736">
            <v>82</v>
          </cell>
          <cell r="C736">
            <v>42370</v>
          </cell>
          <cell r="D736" t="str">
            <v>Ann</v>
          </cell>
          <cell r="F736">
            <v>2792</v>
          </cell>
          <cell r="G736">
            <v>1220</v>
          </cell>
          <cell r="H736">
            <v>43.696275071999999</v>
          </cell>
          <cell r="I736" t="str">
            <v>Percentage of people identified with gout who were considered to be regularly receiving long-term urate-lowering therapy</v>
          </cell>
          <cell r="J736" t="str">
            <v>EFCT</v>
          </cell>
          <cell r="K736" t="str">
            <v>Gout</v>
          </cell>
          <cell r="N736" t="str">
            <v>P</v>
          </cell>
          <cell r="O736" t="str">
            <v>Rate</v>
          </cell>
          <cell r="Q736" t="str">
            <v>Y</v>
          </cell>
          <cell r="R736" t="str">
            <v>Whanganui DHB</v>
          </cell>
          <cell r="S736" t="str">
            <v>Y</v>
          </cell>
          <cell r="T736">
            <v>100</v>
          </cell>
          <cell r="U736" t="str">
            <v>TS</v>
          </cell>
          <cell r="V736">
            <v>0</v>
          </cell>
          <cell r="W736" t="str">
            <v>High</v>
          </cell>
          <cell r="X736">
            <v>42.283243505000002</v>
          </cell>
          <cell r="Y736" t="str">
            <v>LastPeriod</v>
          </cell>
          <cell r="Z736" t="str">
            <v>Worse</v>
          </cell>
          <cell r="AA736">
            <v>44.714407502</v>
          </cell>
          <cell r="AB736">
            <v>43.696275071999999</v>
          </cell>
          <cell r="AC736">
            <v>40909</v>
          </cell>
          <cell r="AD736">
            <v>42370</v>
          </cell>
          <cell r="AE736" t="str">
            <v>Dom</v>
          </cell>
          <cell r="AF736" t="str">
            <v>People</v>
          </cell>
          <cell r="AH736">
            <v>148.5</v>
          </cell>
          <cell r="AJ736">
            <v>-0.85264016399999998</v>
          </cell>
          <cell r="AL736">
            <v>0.52249856500000003</v>
          </cell>
          <cell r="AM736">
            <v>3</v>
          </cell>
          <cell r="AN736" t="str">
            <v>EFCT90</v>
          </cell>
          <cell r="AO736" t="str">
            <v>Contributory gout</v>
          </cell>
          <cell r="AP736" t="str">
            <v>https://www.hqsc.govt.nz/our-programmes/health-quality-evaluation/projects/atlas-of-healthcare-variation/gout/</v>
          </cell>
          <cell r="AQ736" t="str">
            <v>https://www.hqsc.govt.nz/our-programmes/health-quality-evaluation/projects/atlas-of-healthcare-variation/</v>
          </cell>
          <cell r="AR736">
            <v>100</v>
          </cell>
          <cell r="AS736" t="str">
            <v>N</v>
          </cell>
          <cell r="AT736">
            <v>42.283243505000002</v>
          </cell>
          <cell r="AU736">
            <v>1.413031567</v>
          </cell>
          <cell r="AV736">
            <v>1.9966582095000001</v>
          </cell>
          <cell r="AW736">
            <v>3.6767071743000002</v>
          </cell>
          <cell r="AX736">
            <v>20</v>
          </cell>
          <cell r="AY736">
            <v>0.38</v>
          </cell>
          <cell r="AZ736" t="str">
            <v>High</v>
          </cell>
          <cell r="BA736">
            <v>0.38</v>
          </cell>
          <cell r="BB736">
            <v>0.38</v>
          </cell>
          <cell r="BC736">
            <v>1.62</v>
          </cell>
          <cell r="BD736" t="str">
            <v>Better</v>
          </cell>
          <cell r="BF736">
            <v>-1.381277066</v>
          </cell>
          <cell r="BH736">
            <v>0.84644767529999998</v>
          </cell>
          <cell r="BK736">
            <v>-1.381277066</v>
          </cell>
          <cell r="BL736">
            <v>0.84644767529999998</v>
          </cell>
          <cell r="BM736">
            <v>0.38</v>
          </cell>
          <cell r="BN736">
            <v>0.38</v>
          </cell>
          <cell r="BO736">
            <v>42.28</v>
          </cell>
          <cell r="BP736" t="str">
            <v>Better than national by 0.38 Z Score</v>
          </cell>
          <cell r="BQ736" t="str">
            <v>Measure NZ: 42.28</v>
          </cell>
          <cell r="BR736" t="str">
            <v>Annual report of year 2016</v>
          </cell>
          <cell r="BS736" t="str">
            <v>Annual report of year 2012</v>
          </cell>
          <cell r="BT736" t="str">
            <v>Annual report</v>
          </cell>
          <cell r="BU736">
            <v>43708</v>
          </cell>
        </row>
        <row r="737">
          <cell r="A737" t="str">
            <v>HelpToilet</v>
          </cell>
          <cell r="B737">
            <v>22</v>
          </cell>
          <cell r="C737">
            <v>43556</v>
          </cell>
          <cell r="D737" t="str">
            <v>Qrt</v>
          </cell>
          <cell r="F737">
            <v>53</v>
          </cell>
          <cell r="G737">
            <v>42</v>
          </cell>
          <cell r="H737">
            <v>79.245283018999999</v>
          </cell>
          <cell r="I737" t="str">
            <v>Percentage of respondents who were always assisted in time to get to a toilet/use a bedpan</v>
          </cell>
          <cell r="J737" t="str">
            <v>PTCT</v>
          </cell>
          <cell r="K737" t="str">
            <v>NEED</v>
          </cell>
          <cell r="N737" t="str">
            <v>P</v>
          </cell>
          <cell r="O737" t="str">
            <v>Rate</v>
          </cell>
          <cell r="Q737" t="str">
            <v>Y</v>
          </cell>
          <cell r="R737" t="str">
            <v>Auckland DHB</v>
          </cell>
          <cell r="S737" t="str">
            <v>Y</v>
          </cell>
          <cell r="T737">
            <v>100</v>
          </cell>
          <cell r="V737">
            <v>0</v>
          </cell>
          <cell r="W737" t="str">
            <v>High</v>
          </cell>
          <cell r="X737">
            <v>82.161234991000001</v>
          </cell>
          <cell r="Y737" t="str">
            <v>LastPeriod</v>
          </cell>
          <cell r="AA737">
            <v>71.794871795000006</v>
          </cell>
          <cell r="AB737">
            <v>79.245283018999999</v>
          </cell>
          <cell r="AC737">
            <v>41821</v>
          </cell>
          <cell r="AD737">
            <v>43556</v>
          </cell>
          <cell r="AE737" t="str">
            <v>SRV</v>
          </cell>
          <cell r="AF737" t="str">
            <v>patients</v>
          </cell>
          <cell r="AH737">
            <v>167.14</v>
          </cell>
          <cell r="AJ737">
            <v>-0.97492791199999995</v>
          </cell>
          <cell r="AL737">
            <v>0.222520934</v>
          </cell>
          <cell r="AM737">
            <v>2</v>
          </cell>
          <cell r="AN737" t="str">
            <v>PTCT39</v>
          </cell>
          <cell r="AO737" t="str">
            <v>Contributory needs</v>
          </cell>
          <cell r="AP737" t="str">
            <v>https://www.hqsc.govt.nz/our-programmes/health-quality-evaluation/projects/patient-experience/adult-inpatient-experience/</v>
          </cell>
          <cell r="AQ737" t="str">
            <v>https://www.hqsc.govt.nz/our-programmes/health-quality-evaluation/projects/patient-experience/</v>
          </cell>
          <cell r="AR737">
            <v>100</v>
          </cell>
          <cell r="AS737" t="str">
            <v>N</v>
          </cell>
          <cell r="AT737">
            <v>82.161234991000001</v>
          </cell>
          <cell r="AU737">
            <v>-2.9159519729999999</v>
          </cell>
          <cell r="AV737">
            <v>8.5027759063000001</v>
          </cell>
          <cell r="AW737">
            <v>7.6688111627</v>
          </cell>
          <cell r="AX737">
            <v>20</v>
          </cell>
          <cell r="AY737">
            <v>-0.38</v>
          </cell>
          <cell r="AZ737" t="str">
            <v>High</v>
          </cell>
          <cell r="BA737">
            <v>-0.38</v>
          </cell>
          <cell r="BB737">
            <v>-0.38</v>
          </cell>
          <cell r="BC737">
            <v>2.38</v>
          </cell>
          <cell r="BD737" t="str">
            <v>Worse</v>
          </cell>
          <cell r="BF737">
            <v>-2.3203284310000001</v>
          </cell>
          <cell r="BH737">
            <v>0.52959982289999996</v>
          </cell>
          <cell r="BK737">
            <v>-2.3203284310000001</v>
          </cell>
          <cell r="BL737">
            <v>0.52959982289999996</v>
          </cell>
          <cell r="BM737">
            <v>0.38</v>
          </cell>
          <cell r="BN737">
            <v>0.38</v>
          </cell>
          <cell r="BO737">
            <v>82.16</v>
          </cell>
          <cell r="BP737" t="str">
            <v>Worse than national by 0.38 Z Score</v>
          </cell>
          <cell r="BQ737" t="str">
            <v>Measure NZ: 82.16</v>
          </cell>
          <cell r="BR737" t="str">
            <v>Quarterly report of quarter APR-JUN2019</v>
          </cell>
          <cell r="BS737" t="str">
            <v>Quarterly report of quarter JUL-SEP2014</v>
          </cell>
          <cell r="BT737" t="str">
            <v>Quarterly report</v>
          </cell>
          <cell r="BU737">
            <v>43708</v>
          </cell>
        </row>
        <row r="738">
          <cell r="A738" t="str">
            <v>HelpToilet</v>
          </cell>
          <cell r="B738">
            <v>47</v>
          </cell>
          <cell r="C738">
            <v>43556</v>
          </cell>
          <cell r="D738" t="str">
            <v>Qrt</v>
          </cell>
          <cell r="F738">
            <v>60</v>
          </cell>
          <cell r="G738">
            <v>44</v>
          </cell>
          <cell r="H738">
            <v>73.333333332999999</v>
          </cell>
          <cell r="I738" t="str">
            <v>Percentage of respondents who were always assisted in time to get to a toilet/use a bedpan</v>
          </cell>
          <cell r="J738" t="str">
            <v>PTCT</v>
          </cell>
          <cell r="K738" t="str">
            <v>NEED</v>
          </cell>
          <cell r="N738" t="str">
            <v>P</v>
          </cell>
          <cell r="O738" t="str">
            <v>Rate</v>
          </cell>
          <cell r="Q738" t="str">
            <v>Y</v>
          </cell>
          <cell r="R738" t="str">
            <v>Bay of Plenty DHB</v>
          </cell>
          <cell r="S738" t="str">
            <v>Y</v>
          </cell>
          <cell r="T738">
            <v>100</v>
          </cell>
          <cell r="V738">
            <v>0</v>
          </cell>
          <cell r="W738" t="str">
            <v>High</v>
          </cell>
          <cell r="X738">
            <v>82.161234991000001</v>
          </cell>
          <cell r="Y738" t="str">
            <v>LastPeriod</v>
          </cell>
          <cell r="AA738">
            <v>57.446808511</v>
          </cell>
          <cell r="AB738">
            <v>73.333333332999999</v>
          </cell>
          <cell r="AC738">
            <v>41821</v>
          </cell>
          <cell r="AD738">
            <v>43556</v>
          </cell>
          <cell r="AE738" t="str">
            <v>SRV</v>
          </cell>
          <cell r="AF738" t="str">
            <v>patients</v>
          </cell>
          <cell r="AH738">
            <v>167.14</v>
          </cell>
          <cell r="AJ738">
            <v>-0.97492791199999995</v>
          </cell>
          <cell r="AL738">
            <v>0.222520934</v>
          </cell>
          <cell r="AM738">
            <v>2</v>
          </cell>
          <cell r="AN738" t="str">
            <v>PTCT39</v>
          </cell>
          <cell r="AO738" t="str">
            <v>Contributory needs</v>
          </cell>
          <cell r="AP738" t="str">
            <v>https://www.hqsc.govt.nz/our-programmes/health-quality-evaluation/projects/patient-experience/adult-inpatient-experience/</v>
          </cell>
          <cell r="AQ738" t="str">
            <v>https://www.hqsc.govt.nz/our-programmes/health-quality-evaluation/projects/patient-experience/</v>
          </cell>
          <cell r="AR738">
            <v>100</v>
          </cell>
          <cell r="AS738" t="str">
            <v>N</v>
          </cell>
          <cell r="AT738">
            <v>82.161234991000001</v>
          </cell>
          <cell r="AU738">
            <v>-8.827901658</v>
          </cell>
          <cell r="AV738">
            <v>77.931847684999994</v>
          </cell>
          <cell r="AW738">
            <v>7.6688111627</v>
          </cell>
          <cell r="AX738">
            <v>20</v>
          </cell>
          <cell r="AY738">
            <v>-1.1499999999999999</v>
          </cell>
          <cell r="AZ738" t="str">
            <v>High</v>
          </cell>
          <cell r="BA738">
            <v>-1.1499999999999999</v>
          </cell>
          <cell r="BB738">
            <v>-1.1499999999999999</v>
          </cell>
          <cell r="BC738">
            <v>3.0750000000000002</v>
          </cell>
          <cell r="BD738" t="str">
            <v>Worse</v>
          </cell>
          <cell r="BF738">
            <v>-2.9979033290000001</v>
          </cell>
          <cell r="BH738">
            <v>0.68425187210000005</v>
          </cell>
          <cell r="BK738">
            <v>-2.9979033290000001</v>
          </cell>
          <cell r="BL738">
            <v>0.68425187210000005</v>
          </cell>
          <cell r="BM738">
            <v>1.1499999999999999</v>
          </cell>
          <cell r="BN738">
            <v>1.1499999999999999</v>
          </cell>
          <cell r="BO738">
            <v>82.16</v>
          </cell>
          <cell r="BP738" t="str">
            <v>Worse than national by 1.15 Z Score</v>
          </cell>
          <cell r="BQ738" t="str">
            <v>Measure NZ: 82.16</v>
          </cell>
          <cell r="BR738" t="str">
            <v>Quarterly report of quarter APR-JUN2019</v>
          </cell>
          <cell r="BS738" t="str">
            <v>Quarterly report of quarter JUL-SEP2014</v>
          </cell>
          <cell r="BT738" t="str">
            <v>Quarterly report</v>
          </cell>
          <cell r="BU738">
            <v>43708</v>
          </cell>
        </row>
        <row r="739">
          <cell r="A739" t="str">
            <v>HelpToilet</v>
          </cell>
          <cell r="B739">
            <v>121</v>
          </cell>
          <cell r="C739">
            <v>43556</v>
          </cell>
          <cell r="D739" t="str">
            <v>Qrt</v>
          </cell>
          <cell r="F739">
            <v>168</v>
          </cell>
          <cell r="G739">
            <v>142</v>
          </cell>
          <cell r="H739">
            <v>84.523809524000001</v>
          </cell>
          <cell r="I739" t="str">
            <v>Percentage of respondents who were always assisted in time to get to a toilet/use a bedpan</v>
          </cell>
          <cell r="J739" t="str">
            <v>PTCT</v>
          </cell>
          <cell r="K739" t="str">
            <v>NEED</v>
          </cell>
          <cell r="N739" t="str">
            <v>P</v>
          </cell>
          <cell r="O739" t="str">
            <v>Rate</v>
          </cell>
          <cell r="Q739" t="str">
            <v>Y</v>
          </cell>
          <cell r="R739" t="str">
            <v>Canterbury DHB</v>
          </cell>
          <cell r="S739" t="str">
            <v>Y</v>
          </cell>
          <cell r="T739">
            <v>100</v>
          </cell>
          <cell r="V739">
            <v>0</v>
          </cell>
          <cell r="W739" t="str">
            <v>High</v>
          </cell>
          <cell r="X739">
            <v>82.161234991000001</v>
          </cell>
          <cell r="Y739" t="str">
            <v>LastPeriod</v>
          </cell>
          <cell r="AA739">
            <v>90.909090909</v>
          </cell>
          <cell r="AB739">
            <v>84.523809524000001</v>
          </cell>
          <cell r="AC739">
            <v>41821</v>
          </cell>
          <cell r="AD739">
            <v>43556</v>
          </cell>
          <cell r="AE739" t="str">
            <v>SRV</v>
          </cell>
          <cell r="AF739" t="str">
            <v>patients</v>
          </cell>
          <cell r="AH739">
            <v>167.14</v>
          </cell>
          <cell r="AJ739">
            <v>-0.97492791199999995</v>
          </cell>
          <cell r="AL739">
            <v>0.222520934</v>
          </cell>
          <cell r="AM739">
            <v>2</v>
          </cell>
          <cell r="AN739" t="str">
            <v>PTCT39</v>
          </cell>
          <cell r="AO739" t="str">
            <v>Contributory needs</v>
          </cell>
          <cell r="AP739" t="str">
            <v>https://www.hqsc.govt.nz/our-programmes/health-quality-evaluation/projects/patient-experience/adult-inpatient-experience/</v>
          </cell>
          <cell r="AQ739" t="str">
            <v>https://www.hqsc.govt.nz/our-programmes/health-quality-evaluation/projects/patient-experience/</v>
          </cell>
          <cell r="AR739">
            <v>100</v>
          </cell>
          <cell r="AS739" t="str">
            <v>N</v>
          </cell>
          <cell r="AT739">
            <v>82.161234991000001</v>
          </cell>
          <cell r="AU739">
            <v>2.3625745324</v>
          </cell>
          <cell r="AV739">
            <v>5.5817584211</v>
          </cell>
          <cell r="AW739">
            <v>7.6688111627</v>
          </cell>
          <cell r="AX739">
            <v>20</v>
          </cell>
          <cell r="AY739">
            <v>0.31</v>
          </cell>
          <cell r="AZ739" t="str">
            <v>High</v>
          </cell>
          <cell r="BA739">
            <v>0.31</v>
          </cell>
          <cell r="BB739">
            <v>0.31</v>
          </cell>
          <cell r="BC739">
            <v>1.69</v>
          </cell>
          <cell r="BD739" t="str">
            <v>Better</v>
          </cell>
          <cell r="BF739">
            <v>-1.647628171</v>
          </cell>
          <cell r="BH739">
            <v>0.37606037850000001</v>
          </cell>
          <cell r="BK739">
            <v>-1.647628171</v>
          </cell>
          <cell r="BL739">
            <v>0.37606037850000001</v>
          </cell>
          <cell r="BM739">
            <v>0.31</v>
          </cell>
          <cell r="BN739">
            <v>0.31</v>
          </cell>
          <cell r="BO739">
            <v>82.16</v>
          </cell>
          <cell r="BP739" t="str">
            <v>Better than national by 0.31 Z Score</v>
          </cell>
          <cell r="BQ739" t="str">
            <v>Measure NZ: 82.16</v>
          </cell>
          <cell r="BR739" t="str">
            <v>Quarterly report of quarter APR-JUN2019</v>
          </cell>
          <cell r="BS739" t="str">
            <v>Quarterly report of quarter JUL-SEP2014</v>
          </cell>
          <cell r="BT739" t="str">
            <v>Quarterly report</v>
          </cell>
          <cell r="BU739">
            <v>43708</v>
          </cell>
        </row>
        <row r="740">
          <cell r="A740" t="str">
            <v>HelpToilet</v>
          </cell>
          <cell r="B740">
            <v>91</v>
          </cell>
          <cell r="C740">
            <v>43556</v>
          </cell>
          <cell r="D740" t="str">
            <v>Qrt</v>
          </cell>
          <cell r="F740">
            <v>69</v>
          </cell>
          <cell r="G740">
            <v>63</v>
          </cell>
          <cell r="H740">
            <v>91.304347825999997</v>
          </cell>
          <cell r="I740" t="str">
            <v>Percentage of respondents who were always assisted in time to get to a toilet/use a bedpan</v>
          </cell>
          <cell r="J740" t="str">
            <v>PTCT</v>
          </cell>
          <cell r="K740" t="str">
            <v>NEED</v>
          </cell>
          <cell r="N740" t="str">
            <v>P</v>
          </cell>
          <cell r="O740" t="str">
            <v>Rate</v>
          </cell>
          <cell r="Q740" t="str">
            <v>Y</v>
          </cell>
          <cell r="R740" t="str">
            <v>Capital &amp; Coast DHB</v>
          </cell>
          <cell r="S740" t="str">
            <v>Y</v>
          </cell>
          <cell r="T740">
            <v>100</v>
          </cell>
          <cell r="V740">
            <v>0</v>
          </cell>
          <cell r="W740" t="str">
            <v>High</v>
          </cell>
          <cell r="X740">
            <v>82.161234991000001</v>
          </cell>
          <cell r="Y740" t="str">
            <v>LastPeriod</v>
          </cell>
          <cell r="AA740">
            <v>87.301587302000002</v>
          </cell>
          <cell r="AB740">
            <v>91.304347825999997</v>
          </cell>
          <cell r="AC740">
            <v>41821</v>
          </cell>
          <cell r="AD740">
            <v>43556</v>
          </cell>
          <cell r="AE740" t="str">
            <v>SRV</v>
          </cell>
          <cell r="AF740" t="str">
            <v>patients</v>
          </cell>
          <cell r="AH740">
            <v>167.14</v>
          </cell>
          <cell r="AJ740">
            <v>-0.97492791199999995</v>
          </cell>
          <cell r="AL740">
            <v>0.222520934</v>
          </cell>
          <cell r="AM740">
            <v>2</v>
          </cell>
          <cell r="AN740" t="str">
            <v>PTCT39</v>
          </cell>
          <cell r="AO740" t="str">
            <v>Contributory needs</v>
          </cell>
          <cell r="AP740" t="str">
            <v>https://www.hqsc.govt.nz/our-programmes/health-quality-evaluation/projects/patient-experience/adult-inpatient-experience/</v>
          </cell>
          <cell r="AQ740" t="str">
            <v>https://www.hqsc.govt.nz/our-programmes/health-quality-evaluation/projects/patient-experience/</v>
          </cell>
          <cell r="AR740">
            <v>100</v>
          </cell>
          <cell r="AS740" t="str">
            <v>N</v>
          </cell>
          <cell r="AT740">
            <v>82.161234991000001</v>
          </cell>
          <cell r="AU740">
            <v>9.1431128347000001</v>
          </cell>
          <cell r="AV740">
            <v>83.596512306999998</v>
          </cell>
          <cell r="AW740">
            <v>7.6688111627</v>
          </cell>
          <cell r="AX740">
            <v>20</v>
          </cell>
          <cell r="AY740">
            <v>1.19</v>
          </cell>
          <cell r="AZ740" t="str">
            <v>High</v>
          </cell>
          <cell r="BA740">
            <v>1.19</v>
          </cell>
          <cell r="BB740">
            <v>1.19</v>
          </cell>
          <cell r="BC740">
            <v>0.90500000000000003</v>
          </cell>
          <cell r="BD740" t="str">
            <v>Better</v>
          </cell>
          <cell r="BF740">
            <v>-0.88230976000000005</v>
          </cell>
          <cell r="BH740">
            <v>0.20138144529999999</v>
          </cell>
          <cell r="BK740">
            <v>-0.88230976000000005</v>
          </cell>
          <cell r="BL740">
            <v>0.20138144529999999</v>
          </cell>
          <cell r="BM740">
            <v>1.19</v>
          </cell>
          <cell r="BN740">
            <v>1.19</v>
          </cell>
          <cell r="BO740">
            <v>82.16</v>
          </cell>
          <cell r="BP740" t="str">
            <v>Better than national by 1.19 Z Score</v>
          </cell>
          <cell r="BQ740" t="str">
            <v>Measure NZ: 82.16</v>
          </cell>
          <cell r="BR740" t="str">
            <v>Quarterly report of quarter APR-JUN2019</v>
          </cell>
          <cell r="BS740" t="str">
            <v>Quarterly report of quarter JUL-SEP2014</v>
          </cell>
          <cell r="BT740" t="str">
            <v>Quarterly report</v>
          </cell>
          <cell r="BU740">
            <v>43708</v>
          </cell>
        </row>
        <row r="741">
          <cell r="A741" t="str">
            <v>HelpToilet</v>
          </cell>
          <cell r="B741">
            <v>23</v>
          </cell>
          <cell r="C741">
            <v>43556</v>
          </cell>
          <cell r="D741" t="str">
            <v>Qrt</v>
          </cell>
          <cell r="F741">
            <v>44</v>
          </cell>
          <cell r="G741">
            <v>35</v>
          </cell>
          <cell r="H741">
            <v>79.545454544999998</v>
          </cell>
          <cell r="I741" t="str">
            <v>Percentage of respondents who were always assisted in time to get to a toilet/use a bedpan</v>
          </cell>
          <cell r="J741" t="str">
            <v>PTCT</v>
          </cell>
          <cell r="K741" t="str">
            <v>NEED</v>
          </cell>
          <cell r="N741" t="str">
            <v>P</v>
          </cell>
          <cell r="O741" t="str">
            <v>Rate</v>
          </cell>
          <cell r="Q741" t="str">
            <v>Y</v>
          </cell>
          <cell r="R741" t="str">
            <v>Counties Manukau Health</v>
          </cell>
          <cell r="S741" t="str">
            <v>Y</v>
          </cell>
          <cell r="T741">
            <v>100</v>
          </cell>
          <cell r="V741">
            <v>0</v>
          </cell>
          <cell r="W741" t="str">
            <v>High</v>
          </cell>
          <cell r="X741">
            <v>82.161234991000001</v>
          </cell>
          <cell r="Y741" t="str">
            <v>LastPeriod</v>
          </cell>
          <cell r="AA741">
            <v>76.923076922999996</v>
          </cell>
          <cell r="AB741">
            <v>79.545454544999998</v>
          </cell>
          <cell r="AC741">
            <v>41821</v>
          </cell>
          <cell r="AD741">
            <v>43556</v>
          </cell>
          <cell r="AE741" t="str">
            <v>SRV</v>
          </cell>
          <cell r="AF741" t="str">
            <v>patients</v>
          </cell>
          <cell r="AH741">
            <v>167.14</v>
          </cell>
          <cell r="AJ741">
            <v>-0.97492791199999995</v>
          </cell>
          <cell r="AL741">
            <v>0.222520934</v>
          </cell>
          <cell r="AM741">
            <v>2</v>
          </cell>
          <cell r="AN741" t="str">
            <v>PTCT39</v>
          </cell>
          <cell r="AO741" t="str">
            <v>Contributory needs</v>
          </cell>
          <cell r="AP741" t="str">
            <v>https://www.hqsc.govt.nz/our-programmes/health-quality-evaluation/projects/patient-experience/adult-inpatient-experience/</v>
          </cell>
          <cell r="AQ741" t="str">
            <v>https://www.hqsc.govt.nz/our-programmes/health-quality-evaluation/projects/patient-experience/</v>
          </cell>
          <cell r="AR741">
            <v>100</v>
          </cell>
          <cell r="AS741" t="str">
            <v>N</v>
          </cell>
          <cell r="AT741">
            <v>82.161234991000001</v>
          </cell>
          <cell r="AU741">
            <v>-2.615780446</v>
          </cell>
          <cell r="AV741">
            <v>6.8423073414999998</v>
          </cell>
          <cell r="AW741">
            <v>7.6688111627</v>
          </cell>
          <cell r="AX741">
            <v>20</v>
          </cell>
          <cell r="AY741">
            <v>-0.34</v>
          </cell>
          <cell r="AZ741" t="str">
            <v>High</v>
          </cell>
          <cell r="BA741">
            <v>-0.34</v>
          </cell>
          <cell r="BB741">
            <v>-0.34</v>
          </cell>
          <cell r="BC741">
            <v>2.34</v>
          </cell>
          <cell r="BD741" t="str">
            <v>Worse</v>
          </cell>
          <cell r="BF741">
            <v>-2.281331314</v>
          </cell>
          <cell r="BH741">
            <v>0.52069898560000005</v>
          </cell>
          <cell r="BK741">
            <v>-2.281331314</v>
          </cell>
          <cell r="BL741">
            <v>0.52069898560000005</v>
          </cell>
          <cell r="BM741">
            <v>0.34</v>
          </cell>
          <cell r="BN741">
            <v>0.34</v>
          </cell>
          <cell r="BO741">
            <v>82.16</v>
          </cell>
          <cell r="BP741" t="str">
            <v>Worse than national by 0.34 Z Score</v>
          </cell>
          <cell r="BQ741" t="str">
            <v>Measure NZ: 82.16</v>
          </cell>
          <cell r="BR741" t="str">
            <v>Quarterly report of quarter APR-JUN2019</v>
          </cell>
          <cell r="BS741" t="str">
            <v>Quarterly report of quarter JUL-SEP2014</v>
          </cell>
          <cell r="BT741" t="str">
            <v>Quarterly report</v>
          </cell>
          <cell r="BU741">
            <v>43708</v>
          </cell>
        </row>
        <row r="742">
          <cell r="A742" t="str">
            <v>HelpToilet</v>
          </cell>
          <cell r="B742">
            <v>51</v>
          </cell>
          <cell r="C742">
            <v>43556</v>
          </cell>
          <cell r="D742" t="str">
            <v>Qrt</v>
          </cell>
          <cell r="F742">
            <v>26</v>
          </cell>
          <cell r="G742">
            <v>21</v>
          </cell>
          <cell r="H742">
            <v>80.769230769000004</v>
          </cell>
          <cell r="I742" t="str">
            <v>Percentage of respondents who were always assisted in time to get to a toilet/use a bedpan</v>
          </cell>
          <cell r="J742" t="str">
            <v>PTCT</v>
          </cell>
          <cell r="K742" t="str">
            <v>NEED</v>
          </cell>
          <cell r="N742" t="str">
            <v>P</v>
          </cell>
          <cell r="O742" t="str">
            <v>Rate</v>
          </cell>
          <cell r="Q742" t="str">
            <v>Y</v>
          </cell>
          <cell r="R742" t="str">
            <v>Hauora Tairawhiti</v>
          </cell>
          <cell r="S742" t="str">
            <v>Y</v>
          </cell>
          <cell r="T742">
            <v>100</v>
          </cell>
          <cell r="V742">
            <v>0</v>
          </cell>
          <cell r="W742" t="str">
            <v>High</v>
          </cell>
          <cell r="X742">
            <v>82.161234991000001</v>
          </cell>
          <cell r="Y742" t="str">
            <v>LastPeriod</v>
          </cell>
          <cell r="AA742">
            <v>63.636363635999999</v>
          </cell>
          <cell r="AB742">
            <v>80.769230769000004</v>
          </cell>
          <cell r="AC742">
            <v>41821</v>
          </cell>
          <cell r="AD742">
            <v>43556</v>
          </cell>
          <cell r="AE742" t="str">
            <v>SRV</v>
          </cell>
          <cell r="AF742" t="str">
            <v>patients</v>
          </cell>
          <cell r="AH742">
            <v>167.14</v>
          </cell>
          <cell r="AJ742">
            <v>-0.97492791199999995</v>
          </cell>
          <cell r="AL742">
            <v>0.222520934</v>
          </cell>
          <cell r="AM742">
            <v>2</v>
          </cell>
          <cell r="AN742" t="str">
            <v>PTCT39</v>
          </cell>
          <cell r="AO742" t="str">
            <v>Contributory needs</v>
          </cell>
          <cell r="AP742" t="str">
            <v>https://www.hqsc.govt.nz/our-programmes/health-quality-evaluation/projects/patient-experience/adult-inpatient-experience/</v>
          </cell>
          <cell r="AQ742" t="str">
            <v>https://www.hqsc.govt.nz/our-programmes/health-quality-evaluation/projects/patient-experience/</v>
          </cell>
          <cell r="AR742">
            <v>100</v>
          </cell>
          <cell r="AS742" t="str">
            <v>N</v>
          </cell>
          <cell r="AT742">
            <v>82.161234991000001</v>
          </cell>
          <cell r="AU742">
            <v>-1.392004222</v>
          </cell>
          <cell r="AV742">
            <v>1.9376757546000001</v>
          </cell>
          <cell r="AW742">
            <v>7.6688111627</v>
          </cell>
          <cell r="AX742">
            <v>20</v>
          </cell>
          <cell r="AY742">
            <v>-0.18</v>
          </cell>
          <cell r="AZ742" t="str">
            <v>High</v>
          </cell>
          <cell r="BA742">
            <v>-0.18</v>
          </cell>
          <cell r="BB742">
            <v>-0.18</v>
          </cell>
          <cell r="BC742">
            <v>2.1800000000000002</v>
          </cell>
          <cell r="BD742" t="str">
            <v>Worse</v>
          </cell>
          <cell r="BF742">
            <v>-2.1253428479999998</v>
          </cell>
          <cell r="BH742">
            <v>0.4850956361</v>
          </cell>
          <cell r="BK742">
            <v>-2.1253428479999998</v>
          </cell>
          <cell r="BL742">
            <v>0.4850956361</v>
          </cell>
          <cell r="BM742">
            <v>0.18</v>
          </cell>
          <cell r="BN742">
            <v>0.18</v>
          </cell>
          <cell r="BO742">
            <v>82.16</v>
          </cell>
          <cell r="BP742" t="str">
            <v>Worse than national by 0.18 Z Score</v>
          </cell>
          <cell r="BQ742" t="str">
            <v>Measure NZ: 82.16</v>
          </cell>
          <cell r="BR742" t="str">
            <v>Quarterly report of quarter APR-JUN2019</v>
          </cell>
          <cell r="BS742" t="str">
            <v>Quarterly report of quarter JUL-SEP2014</v>
          </cell>
          <cell r="BT742" t="str">
            <v>Quarterly report</v>
          </cell>
          <cell r="BU742">
            <v>43708</v>
          </cell>
        </row>
        <row r="743">
          <cell r="A743" t="str">
            <v>HelpToilet</v>
          </cell>
          <cell r="B743">
            <v>61</v>
          </cell>
          <cell r="C743">
            <v>43556</v>
          </cell>
          <cell r="D743" t="str">
            <v>Qrt</v>
          </cell>
          <cell r="F743">
            <v>36</v>
          </cell>
          <cell r="G743">
            <v>29</v>
          </cell>
          <cell r="H743">
            <v>80.555555556000002</v>
          </cell>
          <cell r="I743" t="str">
            <v>Percentage of respondents who were always assisted in time to get to a toilet/use a bedpan</v>
          </cell>
          <cell r="J743" t="str">
            <v>PTCT</v>
          </cell>
          <cell r="K743" t="str">
            <v>NEED</v>
          </cell>
          <cell r="N743" t="str">
            <v>P</v>
          </cell>
          <cell r="O743" t="str">
            <v>Rate</v>
          </cell>
          <cell r="Q743" t="str">
            <v>Y</v>
          </cell>
          <cell r="R743" t="str">
            <v>Hawke’s Bay DHB</v>
          </cell>
          <cell r="S743" t="str">
            <v>Y</v>
          </cell>
          <cell r="T743">
            <v>100</v>
          </cell>
          <cell r="V743">
            <v>0</v>
          </cell>
          <cell r="W743" t="str">
            <v>High</v>
          </cell>
          <cell r="X743">
            <v>82.161234991000001</v>
          </cell>
          <cell r="Y743" t="str">
            <v>LastPeriod</v>
          </cell>
          <cell r="AA743">
            <v>73.972602739999999</v>
          </cell>
          <cell r="AB743">
            <v>80.555555556000002</v>
          </cell>
          <cell r="AC743">
            <v>41821</v>
          </cell>
          <cell r="AD743">
            <v>43556</v>
          </cell>
          <cell r="AE743" t="str">
            <v>SRV</v>
          </cell>
          <cell r="AF743" t="str">
            <v>patients</v>
          </cell>
          <cell r="AH743">
            <v>167.14</v>
          </cell>
          <cell r="AJ743">
            <v>-0.97492791199999995</v>
          </cell>
          <cell r="AL743">
            <v>0.222520934</v>
          </cell>
          <cell r="AM743">
            <v>2</v>
          </cell>
          <cell r="AN743" t="str">
            <v>PTCT39</v>
          </cell>
          <cell r="AO743" t="str">
            <v>Contributory needs</v>
          </cell>
          <cell r="AP743" t="str">
            <v>https://www.hqsc.govt.nz/our-programmes/health-quality-evaluation/projects/patient-experience/adult-inpatient-experience/</v>
          </cell>
          <cell r="AQ743" t="str">
            <v>https://www.hqsc.govt.nz/our-programmes/health-quality-evaluation/projects/patient-experience/</v>
          </cell>
          <cell r="AR743">
            <v>100</v>
          </cell>
          <cell r="AS743" t="str">
            <v>N</v>
          </cell>
          <cell r="AT743">
            <v>82.161234991000001</v>
          </cell>
          <cell r="AU743">
            <v>-1.605679436</v>
          </cell>
          <cell r="AV743">
            <v>2.5782064508000002</v>
          </cell>
          <cell r="AW743">
            <v>7.6688111627</v>
          </cell>
          <cell r="AX743">
            <v>20</v>
          </cell>
          <cell r="AY743">
            <v>-0.21</v>
          </cell>
          <cell r="AZ743" t="str">
            <v>High</v>
          </cell>
          <cell r="BA743">
            <v>-0.21</v>
          </cell>
          <cell r="BB743">
            <v>-0.21</v>
          </cell>
          <cell r="BC743">
            <v>2.21</v>
          </cell>
          <cell r="BD743" t="str">
            <v>Worse</v>
          </cell>
          <cell r="BF743">
            <v>-2.1545906860000001</v>
          </cell>
          <cell r="BH743">
            <v>0.49177126409999999</v>
          </cell>
          <cell r="BK743">
            <v>-2.1545906860000001</v>
          </cell>
          <cell r="BL743">
            <v>0.49177126409999999</v>
          </cell>
          <cell r="BM743">
            <v>0.21</v>
          </cell>
          <cell r="BN743">
            <v>0.21</v>
          </cell>
          <cell r="BO743">
            <v>82.16</v>
          </cell>
          <cell r="BP743" t="str">
            <v>Worse than national by 0.21 Z Score</v>
          </cell>
          <cell r="BQ743" t="str">
            <v>Measure NZ: 82.16</v>
          </cell>
          <cell r="BR743" t="str">
            <v>Quarterly report of quarter APR-JUN2019</v>
          </cell>
          <cell r="BS743" t="str">
            <v>Quarterly report of quarter JUL-SEP2014</v>
          </cell>
          <cell r="BT743" t="str">
            <v>Quarterly report</v>
          </cell>
          <cell r="BU743">
            <v>43708</v>
          </cell>
        </row>
        <row r="744">
          <cell r="A744" t="str">
            <v>HelpToilet</v>
          </cell>
          <cell r="B744">
            <v>92</v>
          </cell>
          <cell r="C744">
            <v>43556</v>
          </cell>
          <cell r="D744" t="str">
            <v>Qrt</v>
          </cell>
          <cell r="F744">
            <v>68</v>
          </cell>
          <cell r="G744">
            <v>53</v>
          </cell>
          <cell r="H744">
            <v>77.941176471000006</v>
          </cell>
          <cell r="I744" t="str">
            <v>Percentage of respondents who were always assisted in time to get to a toilet/use a bedpan</v>
          </cell>
          <cell r="J744" t="str">
            <v>PTCT</v>
          </cell>
          <cell r="K744" t="str">
            <v>NEED</v>
          </cell>
          <cell r="N744" t="str">
            <v>P</v>
          </cell>
          <cell r="O744" t="str">
            <v>Rate</v>
          </cell>
          <cell r="Q744" t="str">
            <v>Y</v>
          </cell>
          <cell r="R744" t="str">
            <v>Hutt Valley DHB</v>
          </cell>
          <cell r="S744" t="str">
            <v>Y</v>
          </cell>
          <cell r="T744">
            <v>100</v>
          </cell>
          <cell r="V744">
            <v>0</v>
          </cell>
          <cell r="W744" t="str">
            <v>High</v>
          </cell>
          <cell r="X744">
            <v>82.161234991000001</v>
          </cell>
          <cell r="Y744" t="str">
            <v>LastPeriod</v>
          </cell>
          <cell r="AA744">
            <v>78.461538461999993</v>
          </cell>
          <cell r="AB744">
            <v>77.941176471000006</v>
          </cell>
          <cell r="AC744">
            <v>41821</v>
          </cell>
          <cell r="AD744">
            <v>43556</v>
          </cell>
          <cell r="AE744" t="str">
            <v>SRV</v>
          </cell>
          <cell r="AF744" t="str">
            <v>patients</v>
          </cell>
          <cell r="AH744">
            <v>167.14</v>
          </cell>
          <cell r="AJ744">
            <v>-0.97492791199999995</v>
          </cell>
          <cell r="AL744">
            <v>0.222520934</v>
          </cell>
          <cell r="AM744">
            <v>2</v>
          </cell>
          <cell r="AN744" t="str">
            <v>PTCT39</v>
          </cell>
          <cell r="AO744" t="str">
            <v>Contributory needs</v>
          </cell>
          <cell r="AP744" t="str">
            <v>https://www.hqsc.govt.nz/our-programmes/health-quality-evaluation/projects/patient-experience/adult-inpatient-experience/</v>
          </cell>
          <cell r="AQ744" t="str">
            <v>https://www.hqsc.govt.nz/our-programmes/health-quality-evaluation/projects/patient-experience/</v>
          </cell>
          <cell r="AR744">
            <v>100</v>
          </cell>
          <cell r="AS744" t="str">
            <v>N</v>
          </cell>
          <cell r="AT744">
            <v>82.161234991000001</v>
          </cell>
          <cell r="AU744">
            <v>-4.2200585210000003</v>
          </cell>
          <cell r="AV744">
            <v>17.808893918999999</v>
          </cell>
          <cell r="AW744">
            <v>7.6688111627</v>
          </cell>
          <cell r="AX744">
            <v>20</v>
          </cell>
          <cell r="AY744">
            <v>-0.55000000000000004</v>
          </cell>
          <cell r="AZ744" t="str">
            <v>High</v>
          </cell>
          <cell r="BA744">
            <v>-0.55000000000000004</v>
          </cell>
          <cell r="BB744">
            <v>-0.55000000000000004</v>
          </cell>
          <cell r="BC744">
            <v>2.5499999999999998</v>
          </cell>
          <cell r="BD744" t="str">
            <v>Worse</v>
          </cell>
          <cell r="BF744">
            <v>-2.486066176</v>
          </cell>
          <cell r="BH744">
            <v>0.56742838169999998</v>
          </cell>
          <cell r="BK744">
            <v>-2.486066176</v>
          </cell>
          <cell r="BL744">
            <v>0.56742838169999998</v>
          </cell>
          <cell r="BM744">
            <v>0.55000000000000004</v>
          </cell>
          <cell r="BN744">
            <v>0.55000000000000004</v>
          </cell>
          <cell r="BO744">
            <v>82.16</v>
          </cell>
          <cell r="BP744" t="str">
            <v>Worse than national by 0.55 Z Score</v>
          </cell>
          <cell r="BQ744" t="str">
            <v>Measure NZ: 82.16</v>
          </cell>
          <cell r="BR744" t="str">
            <v>Quarterly report of quarter APR-JUN2019</v>
          </cell>
          <cell r="BS744" t="str">
            <v>Quarterly report of quarter JUL-SEP2014</v>
          </cell>
          <cell r="BT744" t="str">
            <v>Quarterly report</v>
          </cell>
          <cell r="BU744">
            <v>43708</v>
          </cell>
        </row>
        <row r="745">
          <cell r="A745" t="str">
            <v>HelpToilet</v>
          </cell>
          <cell r="B745">
            <v>42</v>
          </cell>
          <cell r="C745">
            <v>43556</v>
          </cell>
          <cell r="D745" t="str">
            <v>Qrt</v>
          </cell>
          <cell r="F745">
            <v>38</v>
          </cell>
          <cell r="G745">
            <v>36</v>
          </cell>
          <cell r="H745">
            <v>94.736842104999994</v>
          </cell>
          <cell r="I745" t="str">
            <v>Percentage of respondents who were always assisted in time to get to a toilet/use a bedpan</v>
          </cell>
          <cell r="J745" t="str">
            <v>PTCT</v>
          </cell>
          <cell r="K745" t="str">
            <v>NEED</v>
          </cell>
          <cell r="N745" t="str">
            <v>P</v>
          </cell>
          <cell r="O745" t="str">
            <v>Rate</v>
          </cell>
          <cell r="Q745" t="str">
            <v>Y</v>
          </cell>
          <cell r="R745" t="str">
            <v>Lakes DHB</v>
          </cell>
          <cell r="S745" t="str">
            <v>Y</v>
          </cell>
          <cell r="T745">
            <v>100</v>
          </cell>
          <cell r="V745">
            <v>0</v>
          </cell>
          <cell r="W745" t="str">
            <v>High</v>
          </cell>
          <cell r="X745">
            <v>82.161234991000001</v>
          </cell>
          <cell r="Y745" t="str">
            <v>LastPeriod</v>
          </cell>
          <cell r="AA745">
            <v>76.666666667000001</v>
          </cell>
          <cell r="AB745">
            <v>94.736842104999994</v>
          </cell>
          <cell r="AC745">
            <v>41821</v>
          </cell>
          <cell r="AD745">
            <v>43556</v>
          </cell>
          <cell r="AE745" t="str">
            <v>SRV</v>
          </cell>
          <cell r="AF745" t="str">
            <v>patients</v>
          </cell>
          <cell r="AH745">
            <v>167.14</v>
          </cell>
          <cell r="AJ745">
            <v>-0.97492791199999995</v>
          </cell>
          <cell r="AL745">
            <v>0.222520934</v>
          </cell>
          <cell r="AM745">
            <v>2</v>
          </cell>
          <cell r="AN745" t="str">
            <v>PTCT39</v>
          </cell>
          <cell r="AO745" t="str">
            <v>Contributory needs</v>
          </cell>
          <cell r="AP745" t="str">
            <v>https://www.hqsc.govt.nz/our-programmes/health-quality-evaluation/projects/patient-experience/adult-inpatient-experience/</v>
          </cell>
          <cell r="AQ745" t="str">
            <v>https://www.hqsc.govt.nz/our-programmes/health-quality-evaluation/projects/patient-experience/</v>
          </cell>
          <cell r="AR745">
            <v>100</v>
          </cell>
          <cell r="AS745" t="str">
            <v>N</v>
          </cell>
          <cell r="AT745">
            <v>82.161234991000001</v>
          </cell>
          <cell r="AU745">
            <v>12.575607114</v>
          </cell>
          <cell r="AV745">
            <v>158.14589427999999</v>
          </cell>
          <cell r="AW745">
            <v>7.6688111627</v>
          </cell>
          <cell r="AX745">
            <v>20</v>
          </cell>
          <cell r="AY745">
            <v>1.64</v>
          </cell>
          <cell r="AZ745" t="str">
            <v>High</v>
          </cell>
          <cell r="BA745">
            <v>1.64</v>
          </cell>
          <cell r="BB745">
            <v>1.64</v>
          </cell>
          <cell r="BC745">
            <v>0.68</v>
          </cell>
          <cell r="BD745" t="str">
            <v>Better</v>
          </cell>
          <cell r="BF745">
            <v>-0.66295097999999997</v>
          </cell>
          <cell r="BH745">
            <v>0.1513142351</v>
          </cell>
          <cell r="BK745">
            <v>-0.66295097999999997</v>
          </cell>
          <cell r="BL745">
            <v>0.1513142351</v>
          </cell>
          <cell r="BM745">
            <v>1.64</v>
          </cell>
          <cell r="BN745">
            <v>1.64</v>
          </cell>
          <cell r="BO745">
            <v>82.16</v>
          </cell>
          <cell r="BP745" t="str">
            <v>Better than national by 1.64 Z Score</v>
          </cell>
          <cell r="BQ745" t="str">
            <v>Measure NZ: 82.16</v>
          </cell>
          <cell r="BR745" t="str">
            <v>Quarterly report of quarter APR-JUN2019</v>
          </cell>
          <cell r="BS745" t="str">
            <v>Quarterly report of quarter JUL-SEP2014</v>
          </cell>
          <cell r="BT745" t="str">
            <v>Quarterly report</v>
          </cell>
          <cell r="BU745">
            <v>43708</v>
          </cell>
        </row>
        <row r="746">
          <cell r="A746" t="str">
            <v>HelpToilet</v>
          </cell>
          <cell r="B746">
            <v>81</v>
          </cell>
          <cell r="C746">
            <v>43556</v>
          </cell>
          <cell r="D746" t="str">
            <v>Qrt</v>
          </cell>
          <cell r="F746">
            <v>85</v>
          </cell>
          <cell r="G746">
            <v>56</v>
          </cell>
          <cell r="H746">
            <v>65.882352940999994</v>
          </cell>
          <cell r="I746" t="str">
            <v>Percentage of respondents who were always assisted in time to get to a toilet/use a bedpan</v>
          </cell>
          <cell r="J746" t="str">
            <v>PTCT</v>
          </cell>
          <cell r="K746" t="str">
            <v>NEED</v>
          </cell>
          <cell r="N746" t="str">
            <v>P</v>
          </cell>
          <cell r="O746" t="str">
            <v>Rate</v>
          </cell>
          <cell r="Q746" t="str">
            <v>Y</v>
          </cell>
          <cell r="R746" t="str">
            <v>MidCentral DHB</v>
          </cell>
          <cell r="S746" t="str">
            <v>Y</v>
          </cell>
          <cell r="T746">
            <v>100</v>
          </cell>
          <cell r="V746">
            <v>0</v>
          </cell>
          <cell r="W746" t="str">
            <v>High</v>
          </cell>
          <cell r="X746">
            <v>82.161234991000001</v>
          </cell>
          <cell r="Y746" t="str">
            <v>LastPeriod</v>
          </cell>
          <cell r="AA746">
            <v>76.470588234999994</v>
          </cell>
          <cell r="AB746">
            <v>65.882352940999994</v>
          </cell>
          <cell r="AC746">
            <v>41821</v>
          </cell>
          <cell r="AD746">
            <v>43556</v>
          </cell>
          <cell r="AE746" t="str">
            <v>SRV</v>
          </cell>
          <cell r="AF746" t="str">
            <v>patients</v>
          </cell>
          <cell r="AH746">
            <v>167.14</v>
          </cell>
          <cell r="AJ746">
            <v>-0.97492791199999995</v>
          </cell>
          <cell r="AL746">
            <v>0.222520934</v>
          </cell>
          <cell r="AM746">
            <v>2</v>
          </cell>
          <cell r="AN746" t="str">
            <v>PTCT39</v>
          </cell>
          <cell r="AO746" t="str">
            <v>Contributory needs</v>
          </cell>
          <cell r="AP746" t="str">
            <v>https://www.hqsc.govt.nz/our-programmes/health-quality-evaluation/projects/patient-experience/adult-inpatient-experience/</v>
          </cell>
          <cell r="AQ746" t="str">
            <v>https://www.hqsc.govt.nz/our-programmes/health-quality-evaluation/projects/patient-experience/</v>
          </cell>
          <cell r="AR746">
            <v>100</v>
          </cell>
          <cell r="AS746" t="str">
            <v>N</v>
          </cell>
          <cell r="AT746">
            <v>82.161234991000001</v>
          </cell>
          <cell r="AU746">
            <v>-16.27888205</v>
          </cell>
          <cell r="AV746">
            <v>265.00200081000003</v>
          </cell>
          <cell r="AW746">
            <v>7.6688111627</v>
          </cell>
          <cell r="AX746">
            <v>20</v>
          </cell>
          <cell r="AY746">
            <v>-2.12</v>
          </cell>
          <cell r="AZ746" t="str">
            <v>High</v>
          </cell>
          <cell r="BA746">
            <v>-2.12</v>
          </cell>
          <cell r="BB746">
            <v>-2.12</v>
          </cell>
          <cell r="BC746">
            <v>3.56</v>
          </cell>
          <cell r="BD746" t="str">
            <v>Worse</v>
          </cell>
          <cell r="BF746">
            <v>-3.4707433669999999</v>
          </cell>
          <cell r="BH746">
            <v>0.79217452499999996</v>
          </cell>
          <cell r="BK746">
            <v>-3.4707433669999999</v>
          </cell>
          <cell r="BL746">
            <v>0.79217452499999996</v>
          </cell>
          <cell r="BM746">
            <v>2.12</v>
          </cell>
          <cell r="BN746">
            <v>2.12</v>
          </cell>
          <cell r="BO746">
            <v>82.16</v>
          </cell>
          <cell r="BP746" t="str">
            <v>Worse than national by 2.12 Z Score</v>
          </cell>
          <cell r="BQ746" t="str">
            <v>Measure NZ: 82.16</v>
          </cell>
          <cell r="BR746" t="str">
            <v>Quarterly report of quarter APR-JUN2019</v>
          </cell>
          <cell r="BS746" t="str">
            <v>Quarterly report of quarter JUL-SEP2014</v>
          </cell>
          <cell r="BT746" t="str">
            <v>Quarterly report</v>
          </cell>
          <cell r="BU746">
            <v>43708</v>
          </cell>
        </row>
        <row r="747">
          <cell r="A747" t="str">
            <v>HelpToilet</v>
          </cell>
          <cell r="B747">
            <v>101</v>
          </cell>
          <cell r="C747">
            <v>43556</v>
          </cell>
          <cell r="D747" t="str">
            <v>Qrt</v>
          </cell>
          <cell r="F747">
            <v>80</v>
          </cell>
          <cell r="G747">
            <v>70</v>
          </cell>
          <cell r="H747">
            <v>87.5</v>
          </cell>
          <cell r="I747" t="str">
            <v>Percentage of respondents who were always assisted in time to get to a toilet/use a bedpan</v>
          </cell>
          <cell r="J747" t="str">
            <v>PTCT</v>
          </cell>
          <cell r="K747" t="str">
            <v>NEED</v>
          </cell>
          <cell r="N747" t="str">
            <v>P</v>
          </cell>
          <cell r="O747" t="str">
            <v>Rate</v>
          </cell>
          <cell r="Q747" t="str">
            <v>Y</v>
          </cell>
          <cell r="R747" t="str">
            <v>Nelson Marlborough DHB</v>
          </cell>
          <cell r="S747" t="str">
            <v>Y</v>
          </cell>
          <cell r="T747">
            <v>100</v>
          </cell>
          <cell r="V747">
            <v>0</v>
          </cell>
          <cell r="W747" t="str">
            <v>High</v>
          </cell>
          <cell r="X747">
            <v>82.161234991000001</v>
          </cell>
          <cell r="Y747" t="str">
            <v>LastPeriod</v>
          </cell>
          <cell r="AA747">
            <v>80.952380951999999</v>
          </cell>
          <cell r="AB747">
            <v>87.5</v>
          </cell>
          <cell r="AC747">
            <v>41821</v>
          </cell>
          <cell r="AD747">
            <v>43556</v>
          </cell>
          <cell r="AE747" t="str">
            <v>SRV</v>
          </cell>
          <cell r="AF747" t="str">
            <v>patients</v>
          </cell>
          <cell r="AH747">
            <v>167.14</v>
          </cell>
          <cell r="AJ747">
            <v>-0.97492791199999995</v>
          </cell>
          <cell r="AL747">
            <v>0.222520934</v>
          </cell>
          <cell r="AM747">
            <v>2</v>
          </cell>
          <cell r="AN747" t="str">
            <v>PTCT39</v>
          </cell>
          <cell r="AO747" t="str">
            <v>Contributory needs</v>
          </cell>
          <cell r="AP747" t="str">
            <v>https://www.hqsc.govt.nz/our-programmes/health-quality-evaluation/projects/patient-experience/adult-inpatient-experience/</v>
          </cell>
          <cell r="AQ747" t="str">
            <v>https://www.hqsc.govt.nz/our-programmes/health-quality-evaluation/projects/patient-experience/</v>
          </cell>
          <cell r="AR747">
            <v>100</v>
          </cell>
          <cell r="AS747" t="str">
            <v>N</v>
          </cell>
          <cell r="AT747">
            <v>82.161234991000001</v>
          </cell>
          <cell r="AU747">
            <v>5.3387650086000003</v>
          </cell>
          <cell r="AV747">
            <v>28.502411816999999</v>
          </cell>
          <cell r="AW747">
            <v>7.6688111627</v>
          </cell>
          <cell r="AX747">
            <v>20</v>
          </cell>
          <cell r="AY747">
            <v>0.7</v>
          </cell>
          <cell r="AZ747" t="str">
            <v>High</v>
          </cell>
          <cell r="BA747">
            <v>0.7</v>
          </cell>
          <cell r="BB747">
            <v>0.7</v>
          </cell>
          <cell r="BC747">
            <v>1.3</v>
          </cell>
          <cell r="BD747" t="str">
            <v>Better</v>
          </cell>
          <cell r="BF747">
            <v>-1.2674062859999999</v>
          </cell>
          <cell r="BH747">
            <v>0.28927721420000002</v>
          </cell>
          <cell r="BK747">
            <v>-1.2674062859999999</v>
          </cell>
          <cell r="BL747">
            <v>0.28927721420000002</v>
          </cell>
          <cell r="BM747">
            <v>0.7</v>
          </cell>
          <cell r="BN747">
            <v>0.7</v>
          </cell>
          <cell r="BO747">
            <v>82.16</v>
          </cell>
          <cell r="BP747" t="str">
            <v>Better than national by 0.70 Z Score</v>
          </cell>
          <cell r="BQ747" t="str">
            <v>Measure NZ: 82.16</v>
          </cell>
          <cell r="BR747" t="str">
            <v>Quarterly report of quarter APR-JUN2019</v>
          </cell>
          <cell r="BS747" t="str">
            <v>Quarterly report of quarter JUL-SEP2014</v>
          </cell>
          <cell r="BT747" t="str">
            <v>Quarterly report</v>
          </cell>
          <cell r="BU747">
            <v>43708</v>
          </cell>
        </row>
        <row r="748">
          <cell r="A748" t="str">
            <v>HelpToilet</v>
          </cell>
          <cell r="B748">
            <v>200</v>
          </cell>
          <cell r="C748">
            <v>43556</v>
          </cell>
          <cell r="D748" t="str">
            <v>Qrt</v>
          </cell>
          <cell r="F748">
            <v>1166</v>
          </cell>
          <cell r="G748">
            <v>958</v>
          </cell>
          <cell r="H748">
            <v>82.161234991000001</v>
          </cell>
          <cell r="I748" t="str">
            <v>Percentage of respondents who were always assisted in time to get to a toilet/use a bedpan</v>
          </cell>
          <cell r="J748" t="str">
            <v>PTCT</v>
          </cell>
          <cell r="K748" t="str">
            <v>NEED</v>
          </cell>
          <cell r="N748" t="str">
            <v>P</v>
          </cell>
          <cell r="O748" t="str">
            <v>Rate</v>
          </cell>
          <cell r="Q748" t="str">
            <v>Y</v>
          </cell>
          <cell r="R748" t="str">
            <v>New Zealand</v>
          </cell>
          <cell r="S748" t="str">
            <v>Y</v>
          </cell>
          <cell r="T748">
            <v>100</v>
          </cell>
          <cell r="V748">
            <v>0</v>
          </cell>
          <cell r="W748" t="str">
            <v>High</v>
          </cell>
          <cell r="X748">
            <v>82.161234991000001</v>
          </cell>
          <cell r="Y748" t="str">
            <v>LastPeriod</v>
          </cell>
          <cell r="AA748">
            <v>76.984924622999998</v>
          </cell>
          <cell r="AB748">
            <v>82.161234991000001</v>
          </cell>
          <cell r="AC748">
            <v>41821</v>
          </cell>
          <cell r="AD748">
            <v>43556</v>
          </cell>
          <cell r="AE748" t="str">
            <v>SRV</v>
          </cell>
          <cell r="AF748" t="str">
            <v>patients</v>
          </cell>
          <cell r="AH748">
            <v>167.14</v>
          </cell>
          <cell r="AJ748">
            <v>-0.97492791199999995</v>
          </cell>
          <cell r="AL748">
            <v>0.222520934</v>
          </cell>
          <cell r="AM748">
            <v>2</v>
          </cell>
          <cell r="AN748" t="str">
            <v>PTCT39</v>
          </cell>
          <cell r="AO748" t="str">
            <v>Contributory needs</v>
          </cell>
          <cell r="AP748" t="str">
            <v>https://www.hqsc.govt.nz/our-programmes/health-quality-evaluation/projects/patient-experience/adult-inpatient-experience/</v>
          </cell>
          <cell r="AQ748" t="str">
            <v>https://www.hqsc.govt.nz/our-programmes/health-quality-evaluation/projects/patient-experience/</v>
          </cell>
          <cell r="AR748">
            <v>100</v>
          </cell>
          <cell r="AS748" t="str">
            <v>N</v>
          </cell>
          <cell r="AT748">
            <v>82.161234991000001</v>
          </cell>
          <cell r="AU748">
            <v>0</v>
          </cell>
          <cell r="AV748">
            <v>0</v>
          </cell>
          <cell r="AW748">
            <v>7.6688111627</v>
          </cell>
          <cell r="AX748">
            <v>20</v>
          </cell>
          <cell r="AY748">
            <v>0</v>
          </cell>
          <cell r="AZ748" t="str">
            <v>High</v>
          </cell>
          <cell r="BA748">
            <v>0</v>
          </cell>
          <cell r="BB748">
            <v>0</v>
          </cell>
          <cell r="BC748">
            <v>2</v>
          </cell>
          <cell r="BD748" t="str">
            <v>Same</v>
          </cell>
          <cell r="BF748">
            <v>-1.9498558239999999</v>
          </cell>
          <cell r="BH748">
            <v>0.44504186800000001</v>
          </cell>
          <cell r="BK748">
            <v>-1.9498558239999999</v>
          </cell>
          <cell r="BL748">
            <v>0.44504186800000001</v>
          </cell>
          <cell r="BM748">
            <v>0</v>
          </cell>
          <cell r="BN748">
            <v>0</v>
          </cell>
          <cell r="BO748">
            <v>82.16</v>
          </cell>
          <cell r="BP748" t="str">
            <v>National average</v>
          </cell>
          <cell r="BQ748" t="str">
            <v>Measure NZ: 82.16</v>
          </cell>
          <cell r="BR748" t="str">
            <v>Quarterly report of quarter APR-JUN2019</v>
          </cell>
          <cell r="BS748" t="str">
            <v>Quarterly report of quarter JUL-SEP2014</v>
          </cell>
          <cell r="BT748" t="str">
            <v>Quarterly report</v>
          </cell>
          <cell r="BU748">
            <v>43708</v>
          </cell>
        </row>
        <row r="749">
          <cell r="A749" t="str">
            <v>HelpToilet</v>
          </cell>
          <cell r="B749">
            <v>11</v>
          </cell>
          <cell r="C749">
            <v>43556</v>
          </cell>
          <cell r="D749" t="str">
            <v>Qrt</v>
          </cell>
          <cell r="F749">
            <v>43</v>
          </cell>
          <cell r="G749">
            <v>38</v>
          </cell>
          <cell r="H749">
            <v>88.372093023000005</v>
          </cell>
          <cell r="I749" t="str">
            <v>Percentage of respondents who were always assisted in time to get to a toilet/use a bedpan</v>
          </cell>
          <cell r="J749" t="str">
            <v>PTCT</v>
          </cell>
          <cell r="K749" t="str">
            <v>NEED</v>
          </cell>
          <cell r="N749" t="str">
            <v>P</v>
          </cell>
          <cell r="O749" t="str">
            <v>Rate</v>
          </cell>
          <cell r="Q749" t="str">
            <v>Y</v>
          </cell>
          <cell r="R749" t="str">
            <v>Northland DHB</v>
          </cell>
          <cell r="S749" t="str">
            <v>Y</v>
          </cell>
          <cell r="T749">
            <v>100</v>
          </cell>
          <cell r="V749">
            <v>0</v>
          </cell>
          <cell r="W749" t="str">
            <v>High</v>
          </cell>
          <cell r="X749">
            <v>82.161234991000001</v>
          </cell>
          <cell r="Y749" t="str">
            <v>LastPeriod</v>
          </cell>
          <cell r="AA749">
            <v>78.787878788</v>
          </cell>
          <cell r="AB749">
            <v>88.372093023000005</v>
          </cell>
          <cell r="AC749">
            <v>41821</v>
          </cell>
          <cell r="AD749">
            <v>43556</v>
          </cell>
          <cell r="AE749" t="str">
            <v>SRV</v>
          </cell>
          <cell r="AF749" t="str">
            <v>patients</v>
          </cell>
          <cell r="AH749">
            <v>167.14</v>
          </cell>
          <cell r="AJ749">
            <v>-0.97492791199999995</v>
          </cell>
          <cell r="AL749">
            <v>0.222520934</v>
          </cell>
          <cell r="AM749">
            <v>2</v>
          </cell>
          <cell r="AN749" t="str">
            <v>PTCT39</v>
          </cell>
          <cell r="AO749" t="str">
            <v>Contributory needs</v>
          </cell>
          <cell r="AP749" t="str">
            <v>https://www.hqsc.govt.nz/our-programmes/health-quality-evaluation/projects/patient-experience/adult-inpatient-experience/</v>
          </cell>
          <cell r="AQ749" t="str">
            <v>https://www.hqsc.govt.nz/our-programmes/health-quality-evaluation/projects/patient-experience/</v>
          </cell>
          <cell r="AR749">
            <v>100</v>
          </cell>
          <cell r="AS749" t="str">
            <v>N</v>
          </cell>
          <cell r="AT749">
            <v>82.161234991000001</v>
          </cell>
          <cell r="AU749">
            <v>6.2108580318</v>
          </cell>
          <cell r="AV749">
            <v>38.574757492000003</v>
          </cell>
          <cell r="AW749">
            <v>7.6688111627</v>
          </cell>
          <cell r="AX749">
            <v>20</v>
          </cell>
          <cell r="AY749">
            <v>0.81</v>
          </cell>
          <cell r="AZ749" t="str">
            <v>High</v>
          </cell>
          <cell r="BA749">
            <v>0.81</v>
          </cell>
          <cell r="BB749">
            <v>0.81</v>
          </cell>
          <cell r="BC749">
            <v>1.19</v>
          </cell>
          <cell r="BD749" t="str">
            <v>Better</v>
          </cell>
          <cell r="BF749">
            <v>-1.160164215</v>
          </cell>
          <cell r="BH749">
            <v>0.26479991149999998</v>
          </cell>
          <cell r="BK749">
            <v>-1.160164215</v>
          </cell>
          <cell r="BL749">
            <v>0.26479991149999998</v>
          </cell>
          <cell r="BM749">
            <v>0.81</v>
          </cell>
          <cell r="BN749">
            <v>0.81</v>
          </cell>
          <cell r="BO749">
            <v>82.16</v>
          </cell>
          <cell r="BP749" t="str">
            <v>Better than national by 0.81 Z Score</v>
          </cell>
          <cell r="BQ749" t="str">
            <v>Measure NZ: 82.16</v>
          </cell>
          <cell r="BR749" t="str">
            <v>Quarterly report of quarter APR-JUN2019</v>
          </cell>
          <cell r="BS749" t="str">
            <v>Quarterly report of quarter JUL-SEP2014</v>
          </cell>
          <cell r="BT749" t="str">
            <v>Quarterly report</v>
          </cell>
          <cell r="BU749">
            <v>43708</v>
          </cell>
        </row>
        <row r="750">
          <cell r="A750" t="str">
            <v>HelpToilet</v>
          </cell>
          <cell r="B750">
            <v>123</v>
          </cell>
          <cell r="C750">
            <v>43556</v>
          </cell>
          <cell r="D750" t="str">
            <v>Qrt</v>
          </cell>
          <cell r="F750">
            <v>38</v>
          </cell>
          <cell r="G750">
            <v>29</v>
          </cell>
          <cell r="H750">
            <v>76.315789473999999</v>
          </cell>
          <cell r="I750" t="str">
            <v>Percentage of respondents who were always assisted in time to get to a toilet/use a bedpan</v>
          </cell>
          <cell r="J750" t="str">
            <v>PTCT</v>
          </cell>
          <cell r="K750" t="str">
            <v>NEED</v>
          </cell>
          <cell r="N750" t="str">
            <v>P</v>
          </cell>
          <cell r="O750" t="str">
            <v>Rate</v>
          </cell>
          <cell r="Q750" t="str">
            <v>Y</v>
          </cell>
          <cell r="R750" t="str">
            <v>South Canterbury DHB</v>
          </cell>
          <cell r="S750" t="str">
            <v>Y</v>
          </cell>
          <cell r="T750">
            <v>100</v>
          </cell>
          <cell r="V750">
            <v>0</v>
          </cell>
          <cell r="W750" t="str">
            <v>High</v>
          </cell>
          <cell r="X750">
            <v>82.161234991000001</v>
          </cell>
          <cell r="Y750" t="str">
            <v>LastPeriod</v>
          </cell>
          <cell r="AA750">
            <v>66.666666667000001</v>
          </cell>
          <cell r="AB750">
            <v>76.315789473999999</v>
          </cell>
          <cell r="AC750">
            <v>41821</v>
          </cell>
          <cell r="AD750">
            <v>43556</v>
          </cell>
          <cell r="AE750" t="str">
            <v>SRV</v>
          </cell>
          <cell r="AF750" t="str">
            <v>patients</v>
          </cell>
          <cell r="AH750">
            <v>167.14</v>
          </cell>
          <cell r="AJ750">
            <v>-0.97492791199999995</v>
          </cell>
          <cell r="AL750">
            <v>0.222520934</v>
          </cell>
          <cell r="AM750">
            <v>2</v>
          </cell>
          <cell r="AN750" t="str">
            <v>PTCT39</v>
          </cell>
          <cell r="AO750" t="str">
            <v>Contributory needs</v>
          </cell>
          <cell r="AP750" t="str">
            <v>https://www.hqsc.govt.nz/our-programmes/health-quality-evaluation/projects/patient-experience/adult-inpatient-experience/</v>
          </cell>
          <cell r="AQ750" t="str">
            <v>https://www.hqsc.govt.nz/our-programmes/health-quality-evaluation/projects/patient-experience/</v>
          </cell>
          <cell r="AR750">
            <v>100</v>
          </cell>
          <cell r="AS750" t="str">
            <v>N</v>
          </cell>
          <cell r="AT750">
            <v>82.161234991000001</v>
          </cell>
          <cell r="AU750">
            <v>-5.845445518</v>
          </cell>
          <cell r="AV750">
            <v>34.169233300999998</v>
          </cell>
          <cell r="AW750">
            <v>7.6688111627</v>
          </cell>
          <cell r="AX750">
            <v>20</v>
          </cell>
          <cell r="AY750">
            <v>-0.76</v>
          </cell>
          <cell r="AZ750" t="str">
            <v>High</v>
          </cell>
          <cell r="BA750">
            <v>-0.76</v>
          </cell>
          <cell r="BB750">
            <v>-0.76</v>
          </cell>
          <cell r="BC750">
            <v>2.76</v>
          </cell>
          <cell r="BD750" t="str">
            <v>Worse</v>
          </cell>
          <cell r="BF750">
            <v>-2.690801037</v>
          </cell>
          <cell r="BH750">
            <v>0.61415777780000003</v>
          </cell>
          <cell r="BK750">
            <v>-2.690801037</v>
          </cell>
          <cell r="BL750">
            <v>0.61415777780000003</v>
          </cell>
          <cell r="BM750">
            <v>0.76</v>
          </cell>
          <cell r="BN750">
            <v>0.76</v>
          </cell>
          <cell r="BO750">
            <v>82.16</v>
          </cell>
          <cell r="BP750" t="str">
            <v>Worse than national by 0.76 Z Score</v>
          </cell>
          <cell r="BQ750" t="str">
            <v>Measure NZ: 82.16</v>
          </cell>
          <cell r="BR750" t="str">
            <v>Quarterly report of quarter APR-JUN2019</v>
          </cell>
          <cell r="BS750" t="str">
            <v>Quarterly report of quarter JUL-SEP2014</v>
          </cell>
          <cell r="BT750" t="str">
            <v>Quarterly report</v>
          </cell>
          <cell r="BU750">
            <v>43708</v>
          </cell>
        </row>
        <row r="751">
          <cell r="A751" t="str">
            <v>HelpToilet</v>
          </cell>
          <cell r="B751">
            <v>160</v>
          </cell>
          <cell r="C751">
            <v>43556</v>
          </cell>
          <cell r="D751" t="str">
            <v>Qrt</v>
          </cell>
          <cell r="F751">
            <v>62</v>
          </cell>
          <cell r="G751">
            <v>51</v>
          </cell>
          <cell r="H751">
            <v>82.258064516000005</v>
          </cell>
          <cell r="I751" t="str">
            <v>Percentage of respondents who were always assisted in time to get to a toilet/use a bedpan</v>
          </cell>
          <cell r="J751" t="str">
            <v>PTCT</v>
          </cell>
          <cell r="K751" t="str">
            <v>NEED</v>
          </cell>
          <cell r="N751" t="str">
            <v>P</v>
          </cell>
          <cell r="O751" t="str">
            <v>Rate</v>
          </cell>
          <cell r="Q751" t="str">
            <v>Y</v>
          </cell>
          <cell r="R751" t="str">
            <v>Southern DHB</v>
          </cell>
          <cell r="S751" t="str">
            <v>Y</v>
          </cell>
          <cell r="T751">
            <v>100</v>
          </cell>
          <cell r="V751">
            <v>0</v>
          </cell>
          <cell r="W751" t="str">
            <v>High</v>
          </cell>
          <cell r="X751">
            <v>82.161234991000001</v>
          </cell>
          <cell r="Y751" t="str">
            <v>LastPeriod</v>
          </cell>
          <cell r="AA751">
            <v>80</v>
          </cell>
          <cell r="AB751">
            <v>82.258064516000005</v>
          </cell>
          <cell r="AC751">
            <v>41821</v>
          </cell>
          <cell r="AD751">
            <v>43556</v>
          </cell>
          <cell r="AE751" t="str">
            <v>SRV</v>
          </cell>
          <cell r="AF751" t="str">
            <v>patients</v>
          </cell>
          <cell r="AH751">
            <v>167.14</v>
          </cell>
          <cell r="AJ751">
            <v>-0.97492791199999995</v>
          </cell>
          <cell r="AL751">
            <v>0.222520934</v>
          </cell>
          <cell r="AM751">
            <v>2</v>
          </cell>
          <cell r="AN751" t="str">
            <v>PTCT39</v>
          </cell>
          <cell r="AO751" t="str">
            <v>Contributory needs</v>
          </cell>
          <cell r="AP751" t="str">
            <v>https://www.hqsc.govt.nz/our-programmes/health-quality-evaluation/projects/patient-experience/adult-inpatient-experience/</v>
          </cell>
          <cell r="AQ751" t="str">
            <v>https://www.hqsc.govt.nz/our-programmes/health-quality-evaluation/projects/patient-experience/</v>
          </cell>
          <cell r="AR751">
            <v>100</v>
          </cell>
          <cell r="AS751" t="str">
            <v>N</v>
          </cell>
          <cell r="AT751">
            <v>82.161234991000001</v>
          </cell>
          <cell r="AU751">
            <v>9.6829524700000003E-2</v>
          </cell>
          <cell r="AV751">
            <v>9.3759568999999994E-3</v>
          </cell>
          <cell r="AW751">
            <v>7.6688111627</v>
          </cell>
          <cell r="AX751">
            <v>20</v>
          </cell>
          <cell r="AY751">
            <v>0.01</v>
          </cell>
          <cell r="AZ751" t="str">
            <v>High</v>
          </cell>
          <cell r="BA751">
            <v>0.01</v>
          </cell>
          <cell r="BB751">
            <v>0.01</v>
          </cell>
          <cell r="BC751">
            <v>1.99</v>
          </cell>
          <cell r="BD751" t="str">
            <v>Better</v>
          </cell>
          <cell r="BF751">
            <v>-1.9401065449999999</v>
          </cell>
          <cell r="BH751">
            <v>0.44281665869999998</v>
          </cell>
          <cell r="BK751">
            <v>-1.9401065449999999</v>
          </cell>
          <cell r="BL751">
            <v>0.44281665869999998</v>
          </cell>
          <cell r="BM751">
            <v>0.01</v>
          </cell>
          <cell r="BN751">
            <v>0.01</v>
          </cell>
          <cell r="BO751">
            <v>82.16</v>
          </cell>
          <cell r="BP751" t="str">
            <v>Better than national by 0.01 Z Score</v>
          </cell>
          <cell r="BQ751" t="str">
            <v>Measure NZ: 82.16</v>
          </cell>
          <cell r="BR751" t="str">
            <v>Quarterly report of quarter APR-JUN2019</v>
          </cell>
          <cell r="BS751" t="str">
            <v>Quarterly report of quarter JUL-SEP2014</v>
          </cell>
          <cell r="BT751" t="str">
            <v>Quarterly report</v>
          </cell>
          <cell r="BU751">
            <v>43708</v>
          </cell>
        </row>
        <row r="752">
          <cell r="A752" t="str">
            <v>HelpToilet</v>
          </cell>
          <cell r="B752">
            <v>71</v>
          </cell>
          <cell r="C752">
            <v>43556</v>
          </cell>
          <cell r="D752" t="str">
            <v>Qrt</v>
          </cell>
          <cell r="F752">
            <v>41</v>
          </cell>
          <cell r="G752">
            <v>31</v>
          </cell>
          <cell r="H752">
            <v>75.609756098000005</v>
          </cell>
          <cell r="I752" t="str">
            <v>Percentage of respondents who were always assisted in time to get to a toilet/use a bedpan</v>
          </cell>
          <cell r="J752" t="str">
            <v>PTCT</v>
          </cell>
          <cell r="K752" t="str">
            <v>NEED</v>
          </cell>
          <cell r="N752" t="str">
            <v>P</v>
          </cell>
          <cell r="O752" t="str">
            <v>Rate</v>
          </cell>
          <cell r="Q752" t="str">
            <v>Y</v>
          </cell>
          <cell r="R752" t="str">
            <v>Taranaki DHB</v>
          </cell>
          <cell r="S752" t="str">
            <v>Y</v>
          </cell>
          <cell r="T752">
            <v>100</v>
          </cell>
          <cell r="V752">
            <v>0</v>
          </cell>
          <cell r="W752" t="str">
            <v>High</v>
          </cell>
          <cell r="X752">
            <v>82.161234991000001</v>
          </cell>
          <cell r="Y752" t="str">
            <v>LastPeriod</v>
          </cell>
          <cell r="AA752">
            <v>88.888888889</v>
          </cell>
          <cell r="AB752">
            <v>75.609756098000005</v>
          </cell>
          <cell r="AC752">
            <v>41821</v>
          </cell>
          <cell r="AD752">
            <v>43556</v>
          </cell>
          <cell r="AE752" t="str">
            <v>SRV</v>
          </cell>
          <cell r="AF752" t="str">
            <v>patients</v>
          </cell>
          <cell r="AH752">
            <v>167.14</v>
          </cell>
          <cell r="AJ752">
            <v>-0.97492791199999995</v>
          </cell>
          <cell r="AL752">
            <v>0.222520934</v>
          </cell>
          <cell r="AM752">
            <v>2</v>
          </cell>
          <cell r="AN752" t="str">
            <v>PTCT39</v>
          </cell>
          <cell r="AO752" t="str">
            <v>Contributory needs</v>
          </cell>
          <cell r="AP752" t="str">
            <v>https://www.hqsc.govt.nz/our-programmes/health-quality-evaluation/projects/patient-experience/adult-inpatient-experience/</v>
          </cell>
          <cell r="AQ752" t="str">
            <v>https://www.hqsc.govt.nz/our-programmes/health-quality-evaluation/projects/patient-experience/</v>
          </cell>
          <cell r="AR752">
            <v>100</v>
          </cell>
          <cell r="AS752" t="str">
            <v>N</v>
          </cell>
          <cell r="AT752">
            <v>82.161234991000001</v>
          </cell>
          <cell r="AU752">
            <v>-6.5514788939999997</v>
          </cell>
          <cell r="AV752">
            <v>42.921875696999997</v>
          </cell>
          <cell r="AW752">
            <v>7.6688111627</v>
          </cell>
          <cell r="AX752">
            <v>20</v>
          </cell>
          <cell r="AY752">
            <v>-0.85</v>
          </cell>
          <cell r="AZ752" t="str">
            <v>High</v>
          </cell>
          <cell r="BA752">
            <v>-0.85</v>
          </cell>
          <cell r="BB752">
            <v>-0.85</v>
          </cell>
          <cell r="BC752">
            <v>2.85</v>
          </cell>
          <cell r="BD752" t="str">
            <v>Worse</v>
          </cell>
          <cell r="BF752">
            <v>-2.7785445489999998</v>
          </cell>
          <cell r="BH752">
            <v>0.6341846619</v>
          </cell>
          <cell r="BK752">
            <v>-2.7785445489999998</v>
          </cell>
          <cell r="BL752">
            <v>0.6341846619</v>
          </cell>
          <cell r="BM752">
            <v>0.85</v>
          </cell>
          <cell r="BN752">
            <v>0.85</v>
          </cell>
          <cell r="BO752">
            <v>82.16</v>
          </cell>
          <cell r="BP752" t="str">
            <v>Worse than national by 0.85 Z Score</v>
          </cell>
          <cell r="BQ752" t="str">
            <v>Measure NZ: 82.16</v>
          </cell>
          <cell r="BR752" t="str">
            <v>Quarterly report of quarter APR-JUN2019</v>
          </cell>
          <cell r="BS752" t="str">
            <v>Quarterly report of quarter JUL-SEP2014</v>
          </cell>
          <cell r="BT752" t="str">
            <v>Quarterly report</v>
          </cell>
          <cell r="BU752">
            <v>43708</v>
          </cell>
        </row>
        <row r="753">
          <cell r="A753" t="str">
            <v>HelpToilet</v>
          </cell>
          <cell r="B753">
            <v>31</v>
          </cell>
          <cell r="C753">
            <v>43556</v>
          </cell>
          <cell r="D753" t="str">
            <v>Qrt</v>
          </cell>
          <cell r="F753">
            <v>77</v>
          </cell>
          <cell r="G753">
            <v>62</v>
          </cell>
          <cell r="H753">
            <v>80.519480518999998</v>
          </cell>
          <cell r="I753" t="str">
            <v>Percentage of respondents who were always assisted in time to get to a toilet/use a bedpan</v>
          </cell>
          <cell r="J753" t="str">
            <v>PTCT</v>
          </cell>
          <cell r="K753" t="str">
            <v>NEED</v>
          </cell>
          <cell r="N753" t="str">
            <v>P</v>
          </cell>
          <cell r="O753" t="str">
            <v>Rate</v>
          </cell>
          <cell r="Q753" t="str">
            <v>Y</v>
          </cell>
          <cell r="R753" t="str">
            <v>Waikato DHB</v>
          </cell>
          <cell r="S753" t="str">
            <v>Y</v>
          </cell>
          <cell r="T753">
            <v>100</v>
          </cell>
          <cell r="V753">
            <v>0</v>
          </cell>
          <cell r="W753" t="str">
            <v>High</v>
          </cell>
          <cell r="X753">
            <v>82.161234991000001</v>
          </cell>
          <cell r="Y753" t="str">
            <v>LastPeriod</v>
          </cell>
          <cell r="AA753">
            <v>76.470588234999994</v>
          </cell>
          <cell r="AB753">
            <v>80.519480518999998</v>
          </cell>
          <cell r="AC753">
            <v>41821</v>
          </cell>
          <cell r="AD753">
            <v>43556</v>
          </cell>
          <cell r="AE753" t="str">
            <v>SRV</v>
          </cell>
          <cell r="AF753" t="str">
            <v>patients</v>
          </cell>
          <cell r="AH753">
            <v>167.14</v>
          </cell>
          <cell r="AJ753">
            <v>-0.97492791199999995</v>
          </cell>
          <cell r="AL753">
            <v>0.222520934</v>
          </cell>
          <cell r="AM753">
            <v>2</v>
          </cell>
          <cell r="AN753" t="str">
            <v>PTCT39</v>
          </cell>
          <cell r="AO753" t="str">
            <v>Contributory needs</v>
          </cell>
          <cell r="AP753" t="str">
            <v>https://www.hqsc.govt.nz/our-programmes/health-quality-evaluation/projects/patient-experience/adult-inpatient-experience/</v>
          </cell>
          <cell r="AQ753" t="str">
            <v>https://www.hqsc.govt.nz/our-programmes/health-quality-evaluation/projects/patient-experience/</v>
          </cell>
          <cell r="AR753">
            <v>100</v>
          </cell>
          <cell r="AS753" t="str">
            <v>N</v>
          </cell>
          <cell r="AT753">
            <v>82.161234991000001</v>
          </cell>
          <cell r="AU753">
            <v>-1.6417544719999999</v>
          </cell>
          <cell r="AV753">
            <v>2.6953577461</v>
          </cell>
          <cell r="AW753">
            <v>7.6688111627</v>
          </cell>
          <cell r="AX753">
            <v>20</v>
          </cell>
          <cell r="AY753">
            <v>-0.21</v>
          </cell>
          <cell r="AZ753" t="str">
            <v>High</v>
          </cell>
          <cell r="BA753">
            <v>-0.21</v>
          </cell>
          <cell r="BB753">
            <v>-0.21</v>
          </cell>
          <cell r="BC753">
            <v>2.21</v>
          </cell>
          <cell r="BD753" t="str">
            <v>Worse</v>
          </cell>
          <cell r="BF753">
            <v>-2.1545906860000001</v>
          </cell>
          <cell r="BH753">
            <v>0.49177126409999999</v>
          </cell>
          <cell r="BK753">
            <v>-2.1545906860000001</v>
          </cell>
          <cell r="BL753">
            <v>0.49177126409999999</v>
          </cell>
          <cell r="BM753">
            <v>0.21</v>
          </cell>
          <cell r="BN753">
            <v>0.21</v>
          </cell>
          <cell r="BO753">
            <v>82.16</v>
          </cell>
          <cell r="BP753" t="str">
            <v>Worse than national by 0.21 Z Score</v>
          </cell>
          <cell r="BQ753" t="str">
            <v>Measure NZ: 82.16</v>
          </cell>
          <cell r="BR753" t="str">
            <v>Quarterly report of quarter APR-JUN2019</v>
          </cell>
          <cell r="BS753" t="str">
            <v>Quarterly report of quarter JUL-SEP2014</v>
          </cell>
          <cell r="BT753" t="str">
            <v>Quarterly report</v>
          </cell>
          <cell r="BU753">
            <v>43708</v>
          </cell>
        </row>
        <row r="754">
          <cell r="A754" t="str">
            <v>HelpToilet</v>
          </cell>
          <cell r="B754">
            <v>93</v>
          </cell>
          <cell r="C754">
            <v>43556</v>
          </cell>
          <cell r="D754" t="str">
            <v>Qrt</v>
          </cell>
          <cell r="F754">
            <v>36</v>
          </cell>
          <cell r="G754">
            <v>30</v>
          </cell>
          <cell r="H754">
            <v>83.333333332999999</v>
          </cell>
          <cell r="I754" t="str">
            <v>Percentage of respondents who were always assisted in time to get to a toilet/use a bedpan</v>
          </cell>
          <cell r="J754" t="str">
            <v>PTCT</v>
          </cell>
          <cell r="K754" t="str">
            <v>NEED</v>
          </cell>
          <cell r="N754" t="str">
            <v>P</v>
          </cell>
          <cell r="O754" t="str">
            <v>Rate</v>
          </cell>
          <cell r="Q754" t="str">
            <v>Y</v>
          </cell>
          <cell r="R754" t="str">
            <v>Wairarapa DHB</v>
          </cell>
          <cell r="S754" t="str">
            <v>Y</v>
          </cell>
          <cell r="T754">
            <v>100</v>
          </cell>
          <cell r="V754">
            <v>0</v>
          </cell>
          <cell r="W754" t="str">
            <v>High</v>
          </cell>
          <cell r="X754">
            <v>82.161234991000001</v>
          </cell>
          <cell r="Y754" t="str">
            <v>LastPeriod</v>
          </cell>
          <cell r="AA754">
            <v>71.794871795000006</v>
          </cell>
          <cell r="AB754">
            <v>83.333333332999999</v>
          </cell>
          <cell r="AC754">
            <v>41821</v>
          </cell>
          <cell r="AD754">
            <v>43556</v>
          </cell>
          <cell r="AE754" t="str">
            <v>SRV</v>
          </cell>
          <cell r="AF754" t="str">
            <v>patients</v>
          </cell>
          <cell r="AH754">
            <v>167.14</v>
          </cell>
          <cell r="AJ754">
            <v>-0.97492791199999995</v>
          </cell>
          <cell r="AL754">
            <v>0.222520934</v>
          </cell>
          <cell r="AM754">
            <v>2</v>
          </cell>
          <cell r="AN754" t="str">
            <v>PTCT39</v>
          </cell>
          <cell r="AO754" t="str">
            <v>Contributory needs</v>
          </cell>
          <cell r="AP754" t="str">
            <v>https://www.hqsc.govt.nz/our-programmes/health-quality-evaluation/projects/patient-experience/adult-inpatient-experience/</v>
          </cell>
          <cell r="AQ754" t="str">
            <v>https://www.hqsc.govt.nz/our-programmes/health-quality-evaluation/projects/patient-experience/</v>
          </cell>
          <cell r="AR754">
            <v>100</v>
          </cell>
          <cell r="AS754" t="str">
            <v>N</v>
          </cell>
          <cell r="AT754">
            <v>82.161234991000001</v>
          </cell>
          <cell r="AU754">
            <v>1.1720983419</v>
          </cell>
          <cell r="AV754">
            <v>1.3738145231000001</v>
          </cell>
          <cell r="AW754">
            <v>7.6688111627</v>
          </cell>
          <cell r="AX754">
            <v>20</v>
          </cell>
          <cell r="AY754">
            <v>0.15</v>
          </cell>
          <cell r="AZ754" t="str">
            <v>High</v>
          </cell>
          <cell r="BA754">
            <v>0.15</v>
          </cell>
          <cell r="BB754">
            <v>0.15</v>
          </cell>
          <cell r="BC754">
            <v>1.85</v>
          </cell>
          <cell r="BD754" t="str">
            <v>Better</v>
          </cell>
          <cell r="BF754">
            <v>-1.803616637</v>
          </cell>
          <cell r="BH754">
            <v>0.4116637279</v>
          </cell>
          <cell r="BK754">
            <v>-1.803616637</v>
          </cell>
          <cell r="BL754">
            <v>0.4116637279</v>
          </cell>
          <cell r="BM754">
            <v>0.15</v>
          </cell>
          <cell r="BN754">
            <v>0.15</v>
          </cell>
          <cell r="BO754">
            <v>82.16</v>
          </cell>
          <cell r="BP754" t="str">
            <v>Better than national by 0.15 Z Score</v>
          </cell>
          <cell r="BQ754" t="str">
            <v>Measure NZ: 82.16</v>
          </cell>
          <cell r="BR754" t="str">
            <v>Quarterly report of quarter APR-JUN2019</v>
          </cell>
          <cell r="BS754" t="str">
            <v>Quarterly report of quarter JUL-SEP2014</v>
          </cell>
          <cell r="BT754" t="str">
            <v>Quarterly report</v>
          </cell>
          <cell r="BU754">
            <v>43708</v>
          </cell>
        </row>
        <row r="755">
          <cell r="A755" t="str">
            <v>HelpToilet</v>
          </cell>
          <cell r="B755">
            <v>21</v>
          </cell>
          <cell r="C755">
            <v>43556</v>
          </cell>
          <cell r="D755" t="str">
            <v>Qrt</v>
          </cell>
          <cell r="F755">
            <v>89</v>
          </cell>
          <cell r="G755">
            <v>75</v>
          </cell>
          <cell r="H755">
            <v>84.269662921000005</v>
          </cell>
          <cell r="I755" t="str">
            <v>Percentage of respondents who were always assisted in time to get to a toilet/use a bedpan</v>
          </cell>
          <cell r="J755" t="str">
            <v>PTCT</v>
          </cell>
          <cell r="K755" t="str">
            <v>NEED</v>
          </cell>
          <cell r="N755" t="str">
            <v>P</v>
          </cell>
          <cell r="O755" t="str">
            <v>Rate</v>
          </cell>
          <cell r="Q755" t="str">
            <v>Y</v>
          </cell>
          <cell r="R755" t="str">
            <v>Waitemata DHB</v>
          </cell>
          <cell r="S755" t="str">
            <v>Y</v>
          </cell>
          <cell r="T755">
            <v>100</v>
          </cell>
          <cell r="V755">
            <v>0</v>
          </cell>
          <cell r="W755" t="str">
            <v>High</v>
          </cell>
          <cell r="X755">
            <v>82.161234991000001</v>
          </cell>
          <cell r="Y755" t="str">
            <v>LastPeriod</v>
          </cell>
          <cell r="AA755">
            <v>69.230769230999996</v>
          </cell>
          <cell r="AB755">
            <v>84.269662921000005</v>
          </cell>
          <cell r="AC755">
            <v>41821</v>
          </cell>
          <cell r="AD755">
            <v>43556</v>
          </cell>
          <cell r="AE755" t="str">
            <v>SRV</v>
          </cell>
          <cell r="AF755" t="str">
            <v>patients</v>
          </cell>
          <cell r="AH755">
            <v>167.14</v>
          </cell>
          <cell r="AJ755">
            <v>-0.97492791199999995</v>
          </cell>
          <cell r="AL755">
            <v>0.222520934</v>
          </cell>
          <cell r="AM755">
            <v>2</v>
          </cell>
          <cell r="AN755" t="str">
            <v>PTCT39</v>
          </cell>
          <cell r="AO755" t="str">
            <v>Contributory needs</v>
          </cell>
          <cell r="AP755" t="str">
            <v>https://www.hqsc.govt.nz/our-programmes/health-quality-evaluation/projects/patient-experience/adult-inpatient-experience/</v>
          </cell>
          <cell r="AQ755" t="str">
            <v>https://www.hqsc.govt.nz/our-programmes/health-quality-evaluation/projects/patient-experience/</v>
          </cell>
          <cell r="AR755">
            <v>100</v>
          </cell>
          <cell r="AS755" t="str">
            <v>N</v>
          </cell>
          <cell r="AT755">
            <v>82.161234991000001</v>
          </cell>
          <cell r="AU755">
            <v>2.1084279298999999</v>
          </cell>
          <cell r="AV755">
            <v>4.4454683357000002</v>
          </cell>
          <cell r="AW755">
            <v>7.6688111627</v>
          </cell>
          <cell r="AX755">
            <v>20</v>
          </cell>
          <cell r="AY755">
            <v>0.27</v>
          </cell>
          <cell r="AZ755" t="str">
            <v>High</v>
          </cell>
          <cell r="BA755">
            <v>0.27</v>
          </cell>
          <cell r="BB755">
            <v>0.27</v>
          </cell>
          <cell r="BC755">
            <v>1.73</v>
          </cell>
          <cell r="BD755" t="str">
            <v>Better</v>
          </cell>
          <cell r="BF755">
            <v>-1.6866252879999999</v>
          </cell>
          <cell r="BH755">
            <v>0.38496121579999998</v>
          </cell>
          <cell r="BK755">
            <v>-1.6866252879999999</v>
          </cell>
          <cell r="BL755">
            <v>0.38496121579999998</v>
          </cell>
          <cell r="BM755">
            <v>0.27</v>
          </cell>
          <cell r="BN755">
            <v>0.27</v>
          </cell>
          <cell r="BO755">
            <v>82.16</v>
          </cell>
          <cell r="BP755" t="str">
            <v>Better than national by 0.27 Z Score</v>
          </cell>
          <cell r="BQ755" t="str">
            <v>Measure NZ: 82.16</v>
          </cell>
          <cell r="BR755" t="str">
            <v>Quarterly report of quarter APR-JUN2019</v>
          </cell>
          <cell r="BS755" t="str">
            <v>Quarterly report of quarter JUL-SEP2014</v>
          </cell>
          <cell r="BT755" t="str">
            <v>Quarterly report</v>
          </cell>
          <cell r="BU755">
            <v>43708</v>
          </cell>
        </row>
        <row r="756">
          <cell r="A756" t="str">
            <v>HelpToilet</v>
          </cell>
          <cell r="B756">
            <v>111</v>
          </cell>
          <cell r="C756">
            <v>43556</v>
          </cell>
          <cell r="D756" t="str">
            <v>Qrt</v>
          </cell>
          <cell r="F756">
            <v>26</v>
          </cell>
          <cell r="G756">
            <v>25</v>
          </cell>
          <cell r="H756">
            <v>96.153846153999993</v>
          </cell>
          <cell r="I756" t="str">
            <v>Percentage of respondents who were always assisted in time to get to a toilet/use a bedpan</v>
          </cell>
          <cell r="J756" t="str">
            <v>PTCT</v>
          </cell>
          <cell r="K756" t="str">
            <v>NEED</v>
          </cell>
          <cell r="N756" t="str">
            <v>P</v>
          </cell>
          <cell r="O756" t="str">
            <v>Rate</v>
          </cell>
          <cell r="Q756" t="str">
            <v>Y</v>
          </cell>
          <cell r="R756" t="str">
            <v>West Coast DHB</v>
          </cell>
          <cell r="S756" t="str">
            <v>Y</v>
          </cell>
          <cell r="T756">
            <v>100</v>
          </cell>
          <cell r="V756">
            <v>0</v>
          </cell>
          <cell r="W756" t="str">
            <v>High</v>
          </cell>
          <cell r="X756">
            <v>82.161234991000001</v>
          </cell>
          <cell r="Y756" t="str">
            <v>LastPeriod</v>
          </cell>
          <cell r="AA756">
            <v>77.777777778000001</v>
          </cell>
          <cell r="AB756">
            <v>96.153846153999993</v>
          </cell>
          <cell r="AC756">
            <v>41821</v>
          </cell>
          <cell r="AD756">
            <v>43556</v>
          </cell>
          <cell r="AE756" t="str">
            <v>SRV</v>
          </cell>
          <cell r="AF756" t="str">
            <v>patients</v>
          </cell>
          <cell r="AH756">
            <v>167.14</v>
          </cell>
          <cell r="AJ756">
            <v>-0.97492791199999995</v>
          </cell>
          <cell r="AL756">
            <v>0.222520934</v>
          </cell>
          <cell r="AM756">
            <v>2</v>
          </cell>
          <cell r="AN756" t="str">
            <v>PTCT39</v>
          </cell>
          <cell r="AO756" t="str">
            <v>Contributory needs</v>
          </cell>
          <cell r="AP756" t="str">
            <v>https://www.hqsc.govt.nz/our-programmes/health-quality-evaluation/projects/patient-experience/adult-inpatient-experience/</v>
          </cell>
          <cell r="AQ756" t="str">
            <v>https://www.hqsc.govt.nz/our-programmes/health-quality-evaluation/projects/patient-experience/</v>
          </cell>
          <cell r="AR756">
            <v>100</v>
          </cell>
          <cell r="AS756" t="str">
            <v>N</v>
          </cell>
          <cell r="AT756">
            <v>82.161234991000001</v>
          </cell>
          <cell r="AU756">
            <v>13.992611161999999</v>
          </cell>
          <cell r="AV756">
            <v>195.79316714000001</v>
          </cell>
          <cell r="AW756">
            <v>7.6688111627</v>
          </cell>
          <cell r="AX756">
            <v>20</v>
          </cell>
          <cell r="AY756">
            <v>1.82</v>
          </cell>
          <cell r="AZ756" t="str">
            <v>High</v>
          </cell>
          <cell r="BA756">
            <v>1.82</v>
          </cell>
          <cell r="BB756">
            <v>1.82</v>
          </cell>
          <cell r="BC756">
            <v>0.59</v>
          </cell>
          <cell r="BD756" t="str">
            <v>Better</v>
          </cell>
          <cell r="BF756">
            <v>-0.575207468</v>
          </cell>
          <cell r="BH756">
            <v>0.1312873511</v>
          </cell>
          <cell r="BK756">
            <v>-0.575207468</v>
          </cell>
          <cell r="BL756">
            <v>0.1312873511</v>
          </cell>
          <cell r="BM756">
            <v>1.82</v>
          </cell>
          <cell r="BN756">
            <v>1.82</v>
          </cell>
          <cell r="BO756">
            <v>82.16</v>
          </cell>
          <cell r="BP756" t="str">
            <v>Better than national by 1.82 Z Score</v>
          </cell>
          <cell r="BQ756" t="str">
            <v>Measure NZ: 82.16</v>
          </cell>
          <cell r="BR756" t="str">
            <v>Quarterly report of quarter APR-JUN2019</v>
          </cell>
          <cell r="BS756" t="str">
            <v>Quarterly report of quarter JUL-SEP2014</v>
          </cell>
          <cell r="BT756" t="str">
            <v>Quarterly report</v>
          </cell>
          <cell r="BU756">
            <v>43708</v>
          </cell>
        </row>
        <row r="757">
          <cell r="A757" t="str">
            <v>HelpToilet</v>
          </cell>
          <cell r="B757">
            <v>82</v>
          </cell>
          <cell r="C757">
            <v>43556</v>
          </cell>
          <cell r="D757" t="str">
            <v>Qrt</v>
          </cell>
          <cell r="F757">
            <v>27</v>
          </cell>
          <cell r="G757">
            <v>26</v>
          </cell>
          <cell r="H757">
            <v>96.296296295999994</v>
          </cell>
          <cell r="I757" t="str">
            <v>Percentage of respondents who were always assisted in time to get to a toilet/use a bedpan</v>
          </cell>
          <cell r="J757" t="str">
            <v>PTCT</v>
          </cell>
          <cell r="K757" t="str">
            <v>NEED</v>
          </cell>
          <cell r="N757" t="str">
            <v>P</v>
          </cell>
          <cell r="O757" t="str">
            <v>Rate</v>
          </cell>
          <cell r="Q757" t="str">
            <v>Y</v>
          </cell>
          <cell r="R757" t="str">
            <v>Whanganui DHB</v>
          </cell>
          <cell r="S757" t="str">
            <v>Y</v>
          </cell>
          <cell r="T757">
            <v>100</v>
          </cell>
          <cell r="V757">
            <v>0</v>
          </cell>
          <cell r="W757" t="str">
            <v>High</v>
          </cell>
          <cell r="X757">
            <v>82.161234991000001</v>
          </cell>
          <cell r="Y757" t="str">
            <v>LastPeriod</v>
          </cell>
          <cell r="AA757">
            <v>79.069767442</v>
          </cell>
          <cell r="AB757">
            <v>96.296296295999994</v>
          </cell>
          <cell r="AC757">
            <v>41821</v>
          </cell>
          <cell r="AD757">
            <v>43556</v>
          </cell>
          <cell r="AE757" t="str">
            <v>SRV</v>
          </cell>
          <cell r="AF757" t="str">
            <v>patients</v>
          </cell>
          <cell r="AH757">
            <v>167.14</v>
          </cell>
          <cell r="AJ757">
            <v>-0.97492791199999995</v>
          </cell>
          <cell r="AL757">
            <v>0.222520934</v>
          </cell>
          <cell r="AM757">
            <v>2</v>
          </cell>
          <cell r="AN757" t="str">
            <v>PTCT39</v>
          </cell>
          <cell r="AO757" t="str">
            <v>Contributory needs</v>
          </cell>
          <cell r="AP757" t="str">
            <v>https://www.hqsc.govt.nz/our-programmes/health-quality-evaluation/projects/patient-experience/adult-inpatient-experience/</v>
          </cell>
          <cell r="AQ757" t="str">
            <v>https://www.hqsc.govt.nz/our-programmes/health-quality-evaluation/projects/patient-experience/</v>
          </cell>
          <cell r="AR757">
            <v>100</v>
          </cell>
          <cell r="AS757" t="str">
            <v>N</v>
          </cell>
          <cell r="AT757">
            <v>82.161234991000001</v>
          </cell>
          <cell r="AU757">
            <v>14.135061305000001</v>
          </cell>
          <cell r="AV757">
            <v>199.79995808999999</v>
          </cell>
          <cell r="AW757">
            <v>7.6688111627</v>
          </cell>
          <cell r="AX757">
            <v>20</v>
          </cell>
          <cell r="AY757">
            <v>1.84</v>
          </cell>
          <cell r="AZ757" t="str">
            <v>High</v>
          </cell>
          <cell r="BA757">
            <v>1.84</v>
          </cell>
          <cell r="BB757">
            <v>1.84</v>
          </cell>
          <cell r="BC757">
            <v>0.57999999999999996</v>
          </cell>
          <cell r="BD757" t="str">
            <v>Better</v>
          </cell>
          <cell r="BF757">
            <v>-0.565458189</v>
          </cell>
          <cell r="BH757">
            <v>0.12906214169999999</v>
          </cell>
          <cell r="BK757">
            <v>-0.565458189</v>
          </cell>
          <cell r="BL757">
            <v>0.12906214169999999</v>
          </cell>
          <cell r="BM757">
            <v>1.84</v>
          </cell>
          <cell r="BN757">
            <v>1.84</v>
          </cell>
          <cell r="BO757">
            <v>82.16</v>
          </cell>
          <cell r="BP757" t="str">
            <v>Better than national by 1.84 Z Score</v>
          </cell>
          <cell r="BQ757" t="str">
            <v>Measure NZ: 82.16</v>
          </cell>
          <cell r="BR757" t="str">
            <v>Quarterly report of quarter APR-JUN2019</v>
          </cell>
          <cell r="BS757" t="str">
            <v>Quarterly report of quarter JUL-SEP2014</v>
          </cell>
          <cell r="BT757" t="str">
            <v>Quarterly report</v>
          </cell>
          <cell r="BU757">
            <v>43708</v>
          </cell>
        </row>
        <row r="758">
          <cell r="A758" t="str">
            <v>IPECommScore</v>
          </cell>
          <cell r="B758">
            <v>22</v>
          </cell>
          <cell r="C758">
            <v>43556</v>
          </cell>
          <cell r="D758" t="str">
            <v>Qrt</v>
          </cell>
          <cell r="F758">
            <v>76</v>
          </cell>
          <cell r="G758">
            <v>567.59860157000003</v>
          </cell>
          <cell r="H758">
            <v>8.3644039191000008</v>
          </cell>
          <cell r="I758" t="str">
            <v>Inpatient experience survey commmunication domain, score out of 10</v>
          </cell>
          <cell r="J758" t="str">
            <v>PTCT</v>
          </cell>
          <cell r="K758" t="str">
            <v>COMM</v>
          </cell>
          <cell r="N758" t="str">
            <v>P</v>
          </cell>
          <cell r="O758" t="str">
            <v>Score</v>
          </cell>
          <cell r="P758" t="str">
            <v>Y</v>
          </cell>
          <cell r="Q758" t="str">
            <v>Y</v>
          </cell>
          <cell r="R758" t="str">
            <v>Auckland DHB</v>
          </cell>
          <cell r="S758" t="str">
            <v>Y</v>
          </cell>
          <cell r="T758">
            <v>1</v>
          </cell>
          <cell r="U758" t="str">
            <v>Run</v>
          </cell>
          <cell r="V758">
            <v>0</v>
          </cell>
          <cell r="W758" t="str">
            <v>High</v>
          </cell>
          <cell r="X758">
            <v>8.4652134534000005</v>
          </cell>
          <cell r="Y758" t="str">
            <v>LastPeriod</v>
          </cell>
          <cell r="Z758" t="str">
            <v>Better</v>
          </cell>
          <cell r="AA758">
            <v>8.2565438034999996</v>
          </cell>
          <cell r="AB758">
            <v>8.3644039191000008</v>
          </cell>
          <cell r="AC758">
            <v>41821</v>
          </cell>
          <cell r="AD758">
            <v>43556</v>
          </cell>
          <cell r="AE758" t="str">
            <v>SRV</v>
          </cell>
          <cell r="AF758" t="str">
            <v>scores</v>
          </cell>
          <cell r="AG758">
            <v>274.5</v>
          </cell>
          <cell r="AH758">
            <v>84.86</v>
          </cell>
          <cell r="AI758">
            <v>7.8459096000000006E-2</v>
          </cell>
          <cell r="AJ758">
            <v>8.9639309E-2</v>
          </cell>
          <cell r="AK758">
            <v>-0.99691733400000004</v>
          </cell>
          <cell r="AL758">
            <v>0.99597429400000004</v>
          </cell>
          <cell r="AM758">
            <v>2</v>
          </cell>
          <cell r="AN758" t="str">
            <v>PTCT21</v>
          </cell>
          <cell r="AO758" t="str">
            <v>System level measure</v>
          </cell>
          <cell r="AP758" t="str">
            <v>https://www.hqsc.govt.nz/our-programmes/health-quality-evaluation/projects/patient-experience/adult-inpatient-experience/</v>
          </cell>
          <cell r="AQ758" t="str">
            <v>https://www.hqsc.govt.nz/our-programmes/health-quality-evaluation/projects/patient-experience/</v>
          </cell>
          <cell r="AR758">
            <v>10</v>
          </cell>
          <cell r="AS758" t="str">
            <v>N</v>
          </cell>
          <cell r="AT758">
            <v>8.4652134534000005</v>
          </cell>
          <cell r="AU758">
            <v>-0.10080953400000001</v>
          </cell>
          <cell r="AV758">
            <v>1.0162562199999999E-2</v>
          </cell>
          <cell r="AW758">
            <v>0.303002875</v>
          </cell>
          <cell r="AX758">
            <v>20</v>
          </cell>
          <cell r="AY758">
            <v>-0.33</v>
          </cell>
          <cell r="AZ758" t="str">
            <v>High</v>
          </cell>
          <cell r="BA758">
            <v>-0.33</v>
          </cell>
          <cell r="BB758">
            <v>-0.33</v>
          </cell>
          <cell r="BC758">
            <v>2.33</v>
          </cell>
          <cell r="BD758" t="str">
            <v>Worse</v>
          </cell>
          <cell r="BE758">
            <v>0.1828096937</v>
          </cell>
          <cell r="BF758">
            <v>0.20885959000000001</v>
          </cell>
          <cell r="BG758">
            <v>-2.3228173879999998</v>
          </cell>
          <cell r="BH758">
            <v>2.3206201050000002</v>
          </cell>
          <cell r="BI758">
            <v>0.1828096937</v>
          </cell>
          <cell r="BJ758">
            <v>-2.3228173879999998</v>
          </cell>
          <cell r="BK758">
            <v>0.20885959000000001</v>
          </cell>
          <cell r="BL758">
            <v>2.3206201050000002</v>
          </cell>
          <cell r="BM758">
            <v>0.33</v>
          </cell>
          <cell r="BN758">
            <v>0.33</v>
          </cell>
          <cell r="BO758">
            <v>8.4700000000000006</v>
          </cell>
          <cell r="BP758" t="str">
            <v>Worse than national by 0.33 Z Score</v>
          </cell>
          <cell r="BQ758" t="str">
            <v>Measure NZ: 8.47</v>
          </cell>
          <cell r="BR758" t="str">
            <v>Quarterly report of quarter APR-JUN2019</v>
          </cell>
          <cell r="BS758" t="str">
            <v>Quarterly report of quarter JUL-SEP2014</v>
          </cell>
          <cell r="BT758" t="str">
            <v>Quarterly report</v>
          </cell>
          <cell r="BU758">
            <v>43708</v>
          </cell>
        </row>
        <row r="759">
          <cell r="A759" t="str">
            <v>IPECommScore</v>
          </cell>
          <cell r="B759">
            <v>47</v>
          </cell>
          <cell r="C759">
            <v>43556</v>
          </cell>
          <cell r="D759" t="str">
            <v>Qrt</v>
          </cell>
          <cell r="F759">
            <v>98</v>
          </cell>
          <cell r="G759">
            <v>748.27097844000002</v>
          </cell>
          <cell r="H759">
            <v>8.6189619783999998</v>
          </cell>
          <cell r="I759" t="str">
            <v>Inpatient experience survey commmunication domain, score out of 10</v>
          </cell>
          <cell r="J759" t="str">
            <v>PTCT</v>
          </cell>
          <cell r="K759" t="str">
            <v>COMM</v>
          </cell>
          <cell r="N759" t="str">
            <v>P</v>
          </cell>
          <cell r="O759" t="str">
            <v>Score</v>
          </cell>
          <cell r="P759" t="str">
            <v>Y</v>
          </cell>
          <cell r="Q759" t="str">
            <v>Y</v>
          </cell>
          <cell r="R759" t="str">
            <v>Bay of Plenty DHB</v>
          </cell>
          <cell r="S759" t="str">
            <v>Y</v>
          </cell>
          <cell r="T759">
            <v>1</v>
          </cell>
          <cell r="U759" t="str">
            <v>Run</v>
          </cell>
          <cell r="V759">
            <v>0</v>
          </cell>
          <cell r="W759" t="str">
            <v>High</v>
          </cell>
          <cell r="X759">
            <v>8.4652134534000005</v>
          </cell>
          <cell r="Y759" t="str">
            <v>LastPeriod</v>
          </cell>
          <cell r="Z759" t="str">
            <v>Better</v>
          </cell>
          <cell r="AA759">
            <v>8.1824193214999994</v>
          </cell>
          <cell r="AB759">
            <v>8.6189619783999998</v>
          </cell>
          <cell r="AC759">
            <v>41821</v>
          </cell>
          <cell r="AD759">
            <v>43556</v>
          </cell>
          <cell r="AE759" t="str">
            <v>SRV</v>
          </cell>
          <cell r="AF759" t="str">
            <v>scores</v>
          </cell>
          <cell r="AG759">
            <v>274.5</v>
          </cell>
          <cell r="AH759">
            <v>84.86</v>
          </cell>
          <cell r="AI759">
            <v>7.8459096000000006E-2</v>
          </cell>
          <cell r="AJ759">
            <v>8.9639309E-2</v>
          </cell>
          <cell r="AK759">
            <v>-0.99691733400000004</v>
          </cell>
          <cell r="AL759">
            <v>0.99597429400000004</v>
          </cell>
          <cell r="AM759">
            <v>2</v>
          </cell>
          <cell r="AN759" t="str">
            <v>PTCT21</v>
          </cell>
          <cell r="AO759" t="str">
            <v>System level measure</v>
          </cell>
          <cell r="AP759" t="str">
            <v>https://www.hqsc.govt.nz/our-programmes/health-quality-evaluation/projects/patient-experience/adult-inpatient-experience/</v>
          </cell>
          <cell r="AQ759" t="str">
            <v>https://www.hqsc.govt.nz/our-programmes/health-quality-evaluation/projects/patient-experience/</v>
          </cell>
          <cell r="AR759">
            <v>10</v>
          </cell>
          <cell r="AS759" t="str">
            <v>N</v>
          </cell>
          <cell r="AT759">
            <v>8.4652134534000005</v>
          </cell>
          <cell r="AU759">
            <v>0.153748525</v>
          </cell>
          <cell r="AV759">
            <v>2.36386089E-2</v>
          </cell>
          <cell r="AW759">
            <v>0.303002875</v>
          </cell>
          <cell r="AX759">
            <v>20</v>
          </cell>
          <cell r="AY759">
            <v>0.51</v>
          </cell>
          <cell r="AZ759" t="str">
            <v>High</v>
          </cell>
          <cell r="BA759">
            <v>0.51</v>
          </cell>
          <cell r="BB759">
            <v>0.51</v>
          </cell>
          <cell r="BC759">
            <v>1.49</v>
          </cell>
          <cell r="BD759" t="str">
            <v>Better</v>
          </cell>
          <cell r="BE759">
            <v>0.11690405299999999</v>
          </cell>
          <cell r="BF759">
            <v>0.1335625704</v>
          </cell>
          <cell r="BG759">
            <v>-1.4854068279999999</v>
          </cell>
          <cell r="BH759">
            <v>1.4840016980999999</v>
          </cell>
          <cell r="BI759">
            <v>0.11690405299999999</v>
          </cell>
          <cell r="BJ759">
            <v>-1.4854068279999999</v>
          </cell>
          <cell r="BK759">
            <v>0.1335625704</v>
          </cell>
          <cell r="BL759">
            <v>1.4840016980999999</v>
          </cell>
          <cell r="BM759">
            <v>0.51</v>
          </cell>
          <cell r="BN759">
            <v>0.51</v>
          </cell>
          <cell r="BO759">
            <v>8.4700000000000006</v>
          </cell>
          <cell r="BP759" t="str">
            <v>Better than national by 0.51 Z Score</v>
          </cell>
          <cell r="BQ759" t="str">
            <v>Measure NZ: 8.47</v>
          </cell>
          <cell r="BR759" t="str">
            <v>Quarterly report of quarter APR-JUN2019</v>
          </cell>
          <cell r="BS759" t="str">
            <v>Quarterly report of quarter JUL-SEP2014</v>
          </cell>
          <cell r="BT759" t="str">
            <v>Quarterly report</v>
          </cell>
          <cell r="BU759">
            <v>43708</v>
          </cell>
        </row>
        <row r="760">
          <cell r="A760" t="str">
            <v>IPECommScore</v>
          </cell>
          <cell r="B760">
            <v>121</v>
          </cell>
          <cell r="C760">
            <v>43556</v>
          </cell>
          <cell r="D760" t="str">
            <v>Qrt</v>
          </cell>
          <cell r="F760">
            <v>290.84315910999999</v>
          </cell>
          <cell r="G760">
            <v>2060.7799681000001</v>
          </cell>
          <cell r="H760">
            <v>8.1467327413999993</v>
          </cell>
          <cell r="I760" t="str">
            <v>Inpatient experience survey commmunication domain, score out of 10</v>
          </cell>
          <cell r="J760" t="str">
            <v>PTCT</v>
          </cell>
          <cell r="K760" t="str">
            <v>COMM</v>
          </cell>
          <cell r="N760" t="str">
            <v>P</v>
          </cell>
          <cell r="O760" t="str">
            <v>Score</v>
          </cell>
          <cell r="P760" t="str">
            <v>Y</v>
          </cell>
          <cell r="Q760" t="str">
            <v>Y</v>
          </cell>
          <cell r="R760" t="str">
            <v>Canterbury DHB</v>
          </cell>
          <cell r="S760" t="str">
            <v>Y</v>
          </cell>
          <cell r="T760">
            <v>1</v>
          </cell>
          <cell r="U760" t="str">
            <v>Run</v>
          </cell>
          <cell r="V760">
            <v>0</v>
          </cell>
          <cell r="W760" t="str">
            <v>High</v>
          </cell>
          <cell r="X760">
            <v>8.4652134534000005</v>
          </cell>
          <cell r="Y760" t="str">
            <v>LastPeriod</v>
          </cell>
          <cell r="Z760" t="str">
            <v>Worse</v>
          </cell>
          <cell r="AA760">
            <v>8.5783440175999992</v>
          </cell>
          <cell r="AB760">
            <v>8.1467327413999993</v>
          </cell>
          <cell r="AC760">
            <v>41821</v>
          </cell>
          <cell r="AD760">
            <v>43556</v>
          </cell>
          <cell r="AE760" t="str">
            <v>SRV</v>
          </cell>
          <cell r="AF760" t="str">
            <v>scores</v>
          </cell>
          <cell r="AG760">
            <v>274.5</v>
          </cell>
          <cell r="AH760">
            <v>84.86</v>
          </cell>
          <cell r="AI760">
            <v>7.8459096000000006E-2</v>
          </cell>
          <cell r="AJ760">
            <v>8.9639309E-2</v>
          </cell>
          <cell r="AK760">
            <v>-0.99691733400000004</v>
          </cell>
          <cell r="AL760">
            <v>0.99597429400000004</v>
          </cell>
          <cell r="AM760">
            <v>2</v>
          </cell>
          <cell r="AN760" t="str">
            <v>PTCT21</v>
          </cell>
          <cell r="AO760" t="str">
            <v>System level measure</v>
          </cell>
          <cell r="AP760" t="str">
            <v>https://www.hqsc.govt.nz/our-programmes/health-quality-evaluation/projects/patient-experience/adult-inpatient-experience/</v>
          </cell>
          <cell r="AQ760" t="str">
            <v>https://www.hqsc.govt.nz/our-programmes/health-quality-evaluation/projects/patient-experience/</v>
          </cell>
          <cell r="AR760">
            <v>10</v>
          </cell>
          <cell r="AS760" t="str">
            <v>N</v>
          </cell>
          <cell r="AT760">
            <v>8.4652134534000005</v>
          </cell>
          <cell r="AU760">
            <v>-0.318480712</v>
          </cell>
          <cell r="AV760">
            <v>0.1014299639</v>
          </cell>
          <cell r="AW760">
            <v>0.303002875</v>
          </cell>
          <cell r="AX760">
            <v>20</v>
          </cell>
          <cell r="AY760">
            <v>-1.05</v>
          </cell>
          <cell r="AZ760" t="str">
            <v>High</v>
          </cell>
          <cell r="BA760">
            <v>-1.05</v>
          </cell>
          <cell r="BB760">
            <v>-1.05</v>
          </cell>
          <cell r="BC760">
            <v>3.0249999999999999</v>
          </cell>
          <cell r="BD760" t="str">
            <v>Worse</v>
          </cell>
          <cell r="BE760">
            <v>0.23733876540000001</v>
          </cell>
          <cell r="BF760">
            <v>0.27115890970000001</v>
          </cell>
          <cell r="BG760">
            <v>-3.0156749349999998</v>
          </cell>
          <cell r="BH760">
            <v>3.0128222394000002</v>
          </cell>
          <cell r="BI760">
            <v>0.23733876540000001</v>
          </cell>
          <cell r="BJ760">
            <v>-3.0156749349999998</v>
          </cell>
          <cell r="BK760">
            <v>0.27115890970000001</v>
          </cell>
          <cell r="BL760">
            <v>3.0128222394000002</v>
          </cell>
          <cell r="BM760">
            <v>1.05</v>
          </cell>
          <cell r="BN760">
            <v>1.05</v>
          </cell>
          <cell r="BO760">
            <v>8.4700000000000006</v>
          </cell>
          <cell r="BP760" t="str">
            <v>Worse than national by 1.05 Z Score</v>
          </cell>
          <cell r="BQ760" t="str">
            <v>Measure NZ: 8.47</v>
          </cell>
          <cell r="BR760" t="str">
            <v>Quarterly report of quarter APR-JUN2019</v>
          </cell>
          <cell r="BS760" t="str">
            <v>Quarterly report of quarter JUL-SEP2014</v>
          </cell>
          <cell r="BT760" t="str">
            <v>Quarterly report</v>
          </cell>
          <cell r="BU760">
            <v>43708</v>
          </cell>
        </row>
        <row r="761">
          <cell r="A761" t="str">
            <v>IPECommScore</v>
          </cell>
          <cell r="B761">
            <v>91</v>
          </cell>
          <cell r="C761">
            <v>43556</v>
          </cell>
          <cell r="D761" t="str">
            <v>Qrt</v>
          </cell>
          <cell r="F761">
            <v>117.60644483</v>
          </cell>
          <cell r="G761">
            <v>952.22520939000003</v>
          </cell>
          <cell r="H761">
            <v>8.5187812610999991</v>
          </cell>
          <cell r="I761" t="str">
            <v>Inpatient experience survey commmunication domain, score out of 10</v>
          </cell>
          <cell r="J761" t="str">
            <v>PTCT</v>
          </cell>
          <cell r="K761" t="str">
            <v>COMM</v>
          </cell>
          <cell r="N761" t="str">
            <v>P</v>
          </cell>
          <cell r="O761" t="str">
            <v>Score</v>
          </cell>
          <cell r="P761" t="str">
            <v>Y</v>
          </cell>
          <cell r="Q761" t="str">
            <v>Y</v>
          </cell>
          <cell r="R761" t="str">
            <v>Capital &amp; Coast DHB</v>
          </cell>
          <cell r="S761" t="str">
            <v>Y</v>
          </cell>
          <cell r="T761">
            <v>1</v>
          </cell>
          <cell r="U761" t="str">
            <v>Run</v>
          </cell>
          <cell r="V761">
            <v>0</v>
          </cell>
          <cell r="W761" t="str">
            <v>High</v>
          </cell>
          <cell r="X761">
            <v>8.4652134534000005</v>
          </cell>
          <cell r="Y761" t="str">
            <v>LastPeriod</v>
          </cell>
          <cell r="Z761" t="str">
            <v>Better</v>
          </cell>
          <cell r="AA761">
            <v>8.1800541124000006</v>
          </cell>
          <cell r="AB761">
            <v>8.5187812610999991</v>
          </cell>
          <cell r="AC761">
            <v>41821</v>
          </cell>
          <cell r="AD761">
            <v>43556</v>
          </cell>
          <cell r="AE761" t="str">
            <v>SRV</v>
          </cell>
          <cell r="AF761" t="str">
            <v>scores</v>
          </cell>
          <cell r="AG761">
            <v>274.5</v>
          </cell>
          <cell r="AH761">
            <v>84.86</v>
          </cell>
          <cell r="AI761">
            <v>7.8459096000000006E-2</v>
          </cell>
          <cell r="AJ761">
            <v>8.9639309E-2</v>
          </cell>
          <cell r="AK761">
            <v>-0.99691733400000004</v>
          </cell>
          <cell r="AL761">
            <v>0.99597429400000004</v>
          </cell>
          <cell r="AM761">
            <v>2</v>
          </cell>
          <cell r="AN761" t="str">
            <v>PTCT21</v>
          </cell>
          <cell r="AO761" t="str">
            <v>System level measure</v>
          </cell>
          <cell r="AP761" t="str">
            <v>https://www.hqsc.govt.nz/our-programmes/health-quality-evaluation/projects/patient-experience/adult-inpatient-experience/</v>
          </cell>
          <cell r="AQ761" t="str">
            <v>https://www.hqsc.govt.nz/our-programmes/health-quality-evaluation/projects/patient-experience/</v>
          </cell>
          <cell r="AR761">
            <v>10</v>
          </cell>
          <cell r="AS761" t="str">
            <v>N</v>
          </cell>
          <cell r="AT761">
            <v>8.4652134534000005</v>
          </cell>
          <cell r="AU761">
            <v>5.3567807699999997E-2</v>
          </cell>
          <cell r="AV761">
            <v>2.86951E-3</v>
          </cell>
          <cell r="AW761">
            <v>0.303002875</v>
          </cell>
          <cell r="AX761">
            <v>20</v>
          </cell>
          <cell r="AY761">
            <v>0.18</v>
          </cell>
          <cell r="AZ761" t="str">
            <v>High</v>
          </cell>
          <cell r="BA761">
            <v>0.18</v>
          </cell>
          <cell r="BB761">
            <v>0.18</v>
          </cell>
          <cell r="BC761">
            <v>1.82</v>
          </cell>
          <cell r="BD761" t="str">
            <v>Better</v>
          </cell>
          <cell r="BE761">
            <v>0.14279555469999999</v>
          </cell>
          <cell r="BF761">
            <v>0.16314354240000001</v>
          </cell>
          <cell r="BG761">
            <v>-1.8143895480000001</v>
          </cell>
          <cell r="BH761">
            <v>1.8126732151</v>
          </cell>
          <cell r="BI761">
            <v>0.14279555469999999</v>
          </cell>
          <cell r="BJ761">
            <v>-1.8143895480000001</v>
          </cell>
          <cell r="BK761">
            <v>0.16314354240000001</v>
          </cell>
          <cell r="BL761">
            <v>1.8126732151</v>
          </cell>
          <cell r="BM761">
            <v>0.18</v>
          </cell>
          <cell r="BN761">
            <v>0.18</v>
          </cell>
          <cell r="BO761">
            <v>8.4700000000000006</v>
          </cell>
          <cell r="BP761" t="str">
            <v>Better than national by 0.18 Z Score</v>
          </cell>
          <cell r="BQ761" t="str">
            <v>Measure NZ: 8.47</v>
          </cell>
          <cell r="BR761" t="str">
            <v>Quarterly report of quarter APR-JUN2019</v>
          </cell>
          <cell r="BS761" t="str">
            <v>Quarterly report of quarter JUL-SEP2014</v>
          </cell>
          <cell r="BT761" t="str">
            <v>Quarterly report</v>
          </cell>
          <cell r="BU761">
            <v>43708</v>
          </cell>
        </row>
        <row r="762">
          <cell r="A762" t="str">
            <v>IPECommScore</v>
          </cell>
          <cell r="B762">
            <v>23</v>
          </cell>
          <cell r="C762">
            <v>43556</v>
          </cell>
          <cell r="D762" t="str">
            <v>Qrt</v>
          </cell>
          <cell r="F762">
            <v>78.908737060000007</v>
          </cell>
          <cell r="G762">
            <v>572.11526997999999</v>
          </cell>
          <cell r="H762">
            <v>9.0423244591999996</v>
          </cell>
          <cell r="I762" t="str">
            <v>Inpatient experience survey commmunication domain, score out of 10</v>
          </cell>
          <cell r="J762" t="str">
            <v>PTCT</v>
          </cell>
          <cell r="K762" t="str">
            <v>COMM</v>
          </cell>
          <cell r="N762" t="str">
            <v>P</v>
          </cell>
          <cell r="O762" t="str">
            <v>Score</v>
          </cell>
          <cell r="P762" t="str">
            <v>Y</v>
          </cell>
          <cell r="Q762" t="str">
            <v>Y</v>
          </cell>
          <cell r="R762" t="str">
            <v>Counties Manukau Health</v>
          </cell>
          <cell r="S762" t="str">
            <v>Y</v>
          </cell>
          <cell r="T762">
            <v>1</v>
          </cell>
          <cell r="U762" t="str">
            <v>Run</v>
          </cell>
          <cell r="V762">
            <v>0</v>
          </cell>
          <cell r="W762" t="str">
            <v>High</v>
          </cell>
          <cell r="X762">
            <v>8.4652134534000005</v>
          </cell>
          <cell r="Y762" t="str">
            <v>LastPeriod</v>
          </cell>
          <cell r="Z762" t="str">
            <v>Better</v>
          </cell>
          <cell r="AA762">
            <v>7.7747449094999999</v>
          </cell>
          <cell r="AB762">
            <v>9.0423244591999996</v>
          </cell>
          <cell r="AC762">
            <v>41821</v>
          </cell>
          <cell r="AD762">
            <v>43556</v>
          </cell>
          <cell r="AE762" t="str">
            <v>SRV</v>
          </cell>
          <cell r="AF762" t="str">
            <v>scores</v>
          </cell>
          <cell r="AG762">
            <v>274.5</v>
          </cell>
          <cell r="AH762">
            <v>84.86</v>
          </cell>
          <cell r="AI762">
            <v>7.8459096000000006E-2</v>
          </cell>
          <cell r="AJ762">
            <v>8.9639309E-2</v>
          </cell>
          <cell r="AK762">
            <v>-0.99691733400000004</v>
          </cell>
          <cell r="AL762">
            <v>0.99597429400000004</v>
          </cell>
          <cell r="AM762">
            <v>2</v>
          </cell>
          <cell r="AN762" t="str">
            <v>PTCT21</v>
          </cell>
          <cell r="AO762" t="str">
            <v>System level measure</v>
          </cell>
          <cell r="AP762" t="str">
            <v>https://www.hqsc.govt.nz/our-programmes/health-quality-evaluation/projects/patient-experience/adult-inpatient-experience/</v>
          </cell>
          <cell r="AQ762" t="str">
            <v>https://www.hqsc.govt.nz/our-programmes/health-quality-evaluation/projects/patient-experience/</v>
          </cell>
          <cell r="AR762">
            <v>10</v>
          </cell>
          <cell r="AS762" t="str">
            <v>N</v>
          </cell>
          <cell r="AT762">
            <v>8.4652134534000005</v>
          </cell>
          <cell r="AU762">
            <v>0.57711100579999997</v>
          </cell>
          <cell r="AV762">
            <v>0.33305711300000002</v>
          </cell>
          <cell r="AW762">
            <v>0.303002875</v>
          </cell>
          <cell r="AX762">
            <v>20</v>
          </cell>
          <cell r="AY762">
            <v>1.9</v>
          </cell>
          <cell r="AZ762" t="str">
            <v>High</v>
          </cell>
          <cell r="BA762">
            <v>1.9</v>
          </cell>
          <cell r="BB762">
            <v>1.9</v>
          </cell>
          <cell r="BC762">
            <v>0.55000000000000004</v>
          </cell>
          <cell r="BD762" t="str">
            <v>Better</v>
          </cell>
          <cell r="BE762">
            <v>4.3152502799999999E-2</v>
          </cell>
          <cell r="BF762">
            <v>4.9301619999999997E-2</v>
          </cell>
          <cell r="BG762">
            <v>-0.54830453400000001</v>
          </cell>
          <cell r="BH762">
            <v>0.54778586169999999</v>
          </cell>
          <cell r="BI762">
            <v>4.3152502799999999E-2</v>
          </cell>
          <cell r="BJ762">
            <v>-0.54830453400000001</v>
          </cell>
          <cell r="BK762">
            <v>4.9301619999999997E-2</v>
          </cell>
          <cell r="BL762">
            <v>0.54778586169999999</v>
          </cell>
          <cell r="BM762">
            <v>1.9</v>
          </cell>
          <cell r="BN762">
            <v>1.9</v>
          </cell>
          <cell r="BO762">
            <v>8.4700000000000006</v>
          </cell>
          <cell r="BP762" t="str">
            <v>Better than national by 1.90 Z Score</v>
          </cell>
          <cell r="BQ762" t="str">
            <v>Measure NZ: 8.47</v>
          </cell>
          <cell r="BR762" t="str">
            <v>Quarterly report of quarter APR-JUN2019</v>
          </cell>
          <cell r="BS762" t="str">
            <v>Quarterly report of quarter JUL-SEP2014</v>
          </cell>
          <cell r="BT762" t="str">
            <v>Quarterly report</v>
          </cell>
          <cell r="BU762">
            <v>43708</v>
          </cell>
        </row>
        <row r="763">
          <cell r="A763" t="str">
            <v>IPECommScore</v>
          </cell>
          <cell r="B763">
            <v>51</v>
          </cell>
          <cell r="C763">
            <v>43556</v>
          </cell>
          <cell r="D763" t="str">
            <v>Qrt</v>
          </cell>
          <cell r="F763">
            <v>45</v>
          </cell>
          <cell r="G763">
            <v>298.37944664000003</v>
          </cell>
          <cell r="H763">
            <v>8.3239760429</v>
          </cell>
          <cell r="I763" t="str">
            <v>Inpatient experience survey commmunication domain, score out of 10</v>
          </cell>
          <cell r="J763" t="str">
            <v>PTCT</v>
          </cell>
          <cell r="K763" t="str">
            <v>COMM</v>
          </cell>
          <cell r="N763" t="str">
            <v>P</v>
          </cell>
          <cell r="O763" t="str">
            <v>Score</v>
          </cell>
          <cell r="P763" t="str">
            <v>Y</v>
          </cell>
          <cell r="Q763" t="str">
            <v>Y</v>
          </cell>
          <cell r="R763" t="str">
            <v>Hauora Tairawhiti</v>
          </cell>
          <cell r="S763" t="str">
            <v>Y</v>
          </cell>
          <cell r="T763">
            <v>1</v>
          </cell>
          <cell r="U763" t="str">
            <v>Run</v>
          </cell>
          <cell r="V763">
            <v>0</v>
          </cell>
          <cell r="W763" t="str">
            <v>High</v>
          </cell>
          <cell r="X763">
            <v>8.4652134534000005</v>
          </cell>
          <cell r="Y763" t="str">
            <v>LastPeriod</v>
          </cell>
          <cell r="Z763" t="str">
            <v>Better</v>
          </cell>
          <cell r="AA763">
            <v>7.7408675797999997</v>
          </cell>
          <cell r="AB763">
            <v>8.3239760429</v>
          </cell>
          <cell r="AC763">
            <v>41821</v>
          </cell>
          <cell r="AD763">
            <v>43556</v>
          </cell>
          <cell r="AE763" t="str">
            <v>SRV</v>
          </cell>
          <cell r="AF763" t="str">
            <v>scores</v>
          </cell>
          <cell r="AG763">
            <v>274.5</v>
          </cell>
          <cell r="AH763">
            <v>84.86</v>
          </cell>
          <cell r="AI763">
            <v>7.8459096000000006E-2</v>
          </cell>
          <cell r="AJ763">
            <v>8.9639309E-2</v>
          </cell>
          <cell r="AK763">
            <v>-0.99691733400000004</v>
          </cell>
          <cell r="AL763">
            <v>0.99597429400000004</v>
          </cell>
          <cell r="AM763">
            <v>2</v>
          </cell>
          <cell r="AN763" t="str">
            <v>PTCT21</v>
          </cell>
          <cell r="AO763" t="str">
            <v>System level measure</v>
          </cell>
          <cell r="AP763" t="str">
            <v>https://www.hqsc.govt.nz/our-programmes/health-quality-evaluation/projects/patient-experience/adult-inpatient-experience/</v>
          </cell>
          <cell r="AQ763" t="str">
            <v>https://www.hqsc.govt.nz/our-programmes/health-quality-evaluation/projects/patient-experience/</v>
          </cell>
          <cell r="AR763">
            <v>10</v>
          </cell>
          <cell r="AS763" t="str">
            <v>N</v>
          </cell>
          <cell r="AT763">
            <v>8.4652134534000005</v>
          </cell>
          <cell r="AU763">
            <v>-0.14123741100000001</v>
          </cell>
          <cell r="AV763">
            <v>1.9948006099999999E-2</v>
          </cell>
          <cell r="AW763">
            <v>0.303002875</v>
          </cell>
          <cell r="AX763">
            <v>20</v>
          </cell>
          <cell r="AY763">
            <v>-0.47</v>
          </cell>
          <cell r="AZ763" t="str">
            <v>High</v>
          </cell>
          <cell r="BA763">
            <v>-0.47</v>
          </cell>
          <cell r="BB763">
            <v>-0.47</v>
          </cell>
          <cell r="BC763">
            <v>2.4700000000000002</v>
          </cell>
          <cell r="BD763" t="str">
            <v>Worse</v>
          </cell>
          <cell r="BE763">
            <v>0.19379396709999999</v>
          </cell>
          <cell r="BF763">
            <v>0.22140909319999999</v>
          </cell>
          <cell r="BG763">
            <v>-2.4623858150000002</v>
          </cell>
          <cell r="BH763">
            <v>2.4600565061999999</v>
          </cell>
          <cell r="BI763">
            <v>0.19379396709999999</v>
          </cell>
          <cell r="BJ763">
            <v>-2.4623858150000002</v>
          </cell>
          <cell r="BK763">
            <v>0.22140909319999999</v>
          </cell>
          <cell r="BL763">
            <v>2.4600565061999999</v>
          </cell>
          <cell r="BM763">
            <v>0.47</v>
          </cell>
          <cell r="BN763">
            <v>0.47</v>
          </cell>
          <cell r="BO763">
            <v>8.4700000000000006</v>
          </cell>
          <cell r="BP763" t="str">
            <v>Worse than national by 0.47 Z Score</v>
          </cell>
          <cell r="BQ763" t="str">
            <v>Measure NZ: 8.47</v>
          </cell>
          <cell r="BR763" t="str">
            <v>Quarterly report of quarter APR-JUN2019</v>
          </cell>
          <cell r="BS763" t="str">
            <v>Quarterly report of quarter JUL-SEP2014</v>
          </cell>
          <cell r="BT763" t="str">
            <v>Quarterly report</v>
          </cell>
          <cell r="BU763">
            <v>43708</v>
          </cell>
        </row>
        <row r="764">
          <cell r="A764" t="str">
            <v>IPECommScore</v>
          </cell>
          <cell r="B764">
            <v>61</v>
          </cell>
          <cell r="C764">
            <v>43556</v>
          </cell>
          <cell r="D764" t="str">
            <v>Qrt</v>
          </cell>
          <cell r="F764">
            <v>59</v>
          </cell>
          <cell r="G764">
            <v>499.43877682999999</v>
          </cell>
          <cell r="H764">
            <v>8.4650640139999993</v>
          </cell>
          <cell r="I764" t="str">
            <v>Inpatient experience survey commmunication domain, score out of 10</v>
          </cell>
          <cell r="J764" t="str">
            <v>PTCT</v>
          </cell>
          <cell r="K764" t="str">
            <v>COMM</v>
          </cell>
          <cell r="N764" t="str">
            <v>P</v>
          </cell>
          <cell r="O764" t="str">
            <v>Score</v>
          </cell>
          <cell r="P764" t="str">
            <v>Y</v>
          </cell>
          <cell r="Q764" t="str">
            <v>Y</v>
          </cell>
          <cell r="R764" t="str">
            <v>Hawke’s Bay DHB</v>
          </cell>
          <cell r="S764" t="str">
            <v>Y</v>
          </cell>
          <cell r="T764">
            <v>1</v>
          </cell>
          <cell r="U764" t="str">
            <v>Run</v>
          </cell>
          <cell r="V764">
            <v>0</v>
          </cell>
          <cell r="W764" t="str">
            <v>High</v>
          </cell>
          <cell r="X764">
            <v>8.4652134534000005</v>
          </cell>
          <cell r="Y764" t="str">
            <v>LastPeriod</v>
          </cell>
          <cell r="Z764" t="str">
            <v>Better</v>
          </cell>
          <cell r="AA764">
            <v>8.2153230282000003</v>
          </cell>
          <cell r="AB764">
            <v>8.4650640139999993</v>
          </cell>
          <cell r="AC764">
            <v>41821</v>
          </cell>
          <cell r="AD764">
            <v>43556</v>
          </cell>
          <cell r="AE764" t="str">
            <v>SRV</v>
          </cell>
          <cell r="AF764" t="str">
            <v>scores</v>
          </cell>
          <cell r="AG764">
            <v>274.5</v>
          </cell>
          <cell r="AH764">
            <v>84.86</v>
          </cell>
          <cell r="AI764">
            <v>7.8459096000000006E-2</v>
          </cell>
          <cell r="AJ764">
            <v>8.9639309E-2</v>
          </cell>
          <cell r="AK764">
            <v>-0.99691733400000004</v>
          </cell>
          <cell r="AL764">
            <v>0.99597429400000004</v>
          </cell>
          <cell r="AM764">
            <v>2</v>
          </cell>
          <cell r="AN764" t="str">
            <v>PTCT21</v>
          </cell>
          <cell r="AO764" t="str">
            <v>System level measure</v>
          </cell>
          <cell r="AP764" t="str">
            <v>https://www.hqsc.govt.nz/our-programmes/health-quality-evaluation/projects/patient-experience/adult-inpatient-experience/</v>
          </cell>
          <cell r="AQ764" t="str">
            <v>https://www.hqsc.govt.nz/our-programmes/health-quality-evaluation/projects/patient-experience/</v>
          </cell>
          <cell r="AR764">
            <v>10</v>
          </cell>
          <cell r="AS764" t="str">
            <v>N</v>
          </cell>
          <cell r="AT764">
            <v>8.4652134534000005</v>
          </cell>
          <cell r="AU764">
            <v>-1.4943899999999999E-4</v>
          </cell>
          <cell r="AV764">
            <v>2.2332146000000001E-8</v>
          </cell>
          <cell r="AW764">
            <v>0.303002875</v>
          </cell>
          <cell r="AX764">
            <v>20</v>
          </cell>
          <cell r="AY764">
            <v>0</v>
          </cell>
          <cell r="AZ764" t="str">
            <v>High</v>
          </cell>
          <cell r="BA764">
            <v>0</v>
          </cell>
          <cell r="BB764">
            <v>0</v>
          </cell>
          <cell r="BC764">
            <v>2</v>
          </cell>
          <cell r="BD764" t="str">
            <v>Same</v>
          </cell>
          <cell r="BE764">
            <v>0.15691819200000001</v>
          </cell>
          <cell r="BF764">
            <v>0.179278618</v>
          </cell>
          <cell r="BG764">
            <v>-1.9938346680000001</v>
          </cell>
          <cell r="BH764">
            <v>1.9919485880000001</v>
          </cell>
          <cell r="BI764">
            <v>0.15691819200000001</v>
          </cell>
          <cell r="BJ764">
            <v>-1.9938346680000001</v>
          </cell>
          <cell r="BK764">
            <v>0.179278618</v>
          </cell>
          <cell r="BL764">
            <v>1.9919485880000001</v>
          </cell>
          <cell r="BM764">
            <v>0</v>
          </cell>
          <cell r="BN764">
            <v>0</v>
          </cell>
          <cell r="BO764">
            <v>8.4700000000000006</v>
          </cell>
          <cell r="BP764" t="str">
            <v>Same than national by 0.00 Z Score</v>
          </cell>
          <cell r="BQ764" t="str">
            <v>Measure NZ: 8.47</v>
          </cell>
          <cell r="BR764" t="str">
            <v>Quarterly report of quarter APR-JUN2019</v>
          </cell>
          <cell r="BS764" t="str">
            <v>Quarterly report of quarter JUL-SEP2014</v>
          </cell>
          <cell r="BT764" t="str">
            <v>Quarterly report</v>
          </cell>
          <cell r="BU764">
            <v>43708</v>
          </cell>
        </row>
        <row r="765">
          <cell r="A765" t="str">
            <v>IPECommScore</v>
          </cell>
          <cell r="B765">
            <v>92</v>
          </cell>
          <cell r="C765">
            <v>43556</v>
          </cell>
          <cell r="D765" t="str">
            <v>Qrt</v>
          </cell>
          <cell r="F765">
            <v>102</v>
          </cell>
          <cell r="G765">
            <v>766.04996201999995</v>
          </cell>
          <cell r="H765">
            <v>8.5791547828999999</v>
          </cell>
          <cell r="I765" t="str">
            <v>Inpatient experience survey commmunication domain, score out of 10</v>
          </cell>
          <cell r="J765" t="str">
            <v>PTCT</v>
          </cell>
          <cell r="K765" t="str">
            <v>COMM</v>
          </cell>
          <cell r="N765" t="str">
            <v>P</v>
          </cell>
          <cell r="O765" t="str">
            <v>Score</v>
          </cell>
          <cell r="P765" t="str">
            <v>Y</v>
          </cell>
          <cell r="Q765" t="str">
            <v>Y</v>
          </cell>
          <cell r="R765" t="str">
            <v>Hutt Valley DHB</v>
          </cell>
          <cell r="S765" t="str">
            <v>Y</v>
          </cell>
          <cell r="T765">
            <v>1</v>
          </cell>
          <cell r="U765" t="str">
            <v>Run</v>
          </cell>
          <cell r="V765">
            <v>0</v>
          </cell>
          <cell r="W765" t="str">
            <v>High</v>
          </cell>
          <cell r="X765">
            <v>8.4652134534000005</v>
          </cell>
          <cell r="Y765" t="str">
            <v>LastPeriod</v>
          </cell>
          <cell r="Z765" t="str">
            <v>Better</v>
          </cell>
          <cell r="AA765">
            <v>8.4089936745999996</v>
          </cell>
          <cell r="AB765">
            <v>8.5791547828999999</v>
          </cell>
          <cell r="AC765">
            <v>41821</v>
          </cell>
          <cell r="AD765">
            <v>43556</v>
          </cell>
          <cell r="AE765" t="str">
            <v>SRV</v>
          </cell>
          <cell r="AF765" t="str">
            <v>scores</v>
          </cell>
          <cell r="AG765">
            <v>274.5</v>
          </cell>
          <cell r="AH765">
            <v>84.86</v>
          </cell>
          <cell r="AI765">
            <v>7.8459096000000006E-2</v>
          </cell>
          <cell r="AJ765">
            <v>8.9639309E-2</v>
          </cell>
          <cell r="AK765">
            <v>-0.99691733400000004</v>
          </cell>
          <cell r="AL765">
            <v>0.99597429400000004</v>
          </cell>
          <cell r="AM765">
            <v>2</v>
          </cell>
          <cell r="AN765" t="str">
            <v>PTCT21</v>
          </cell>
          <cell r="AO765" t="str">
            <v>System level measure</v>
          </cell>
          <cell r="AP765" t="str">
            <v>https://www.hqsc.govt.nz/our-programmes/health-quality-evaluation/projects/patient-experience/adult-inpatient-experience/</v>
          </cell>
          <cell r="AQ765" t="str">
            <v>https://www.hqsc.govt.nz/our-programmes/health-quality-evaluation/projects/patient-experience/</v>
          </cell>
          <cell r="AR765">
            <v>10</v>
          </cell>
          <cell r="AS765" t="str">
            <v>N</v>
          </cell>
          <cell r="AT765">
            <v>8.4652134534000005</v>
          </cell>
          <cell r="AU765">
            <v>0.11394132949999999</v>
          </cell>
          <cell r="AV765">
            <v>1.29826266E-2</v>
          </cell>
          <cell r="AW765">
            <v>0.303002875</v>
          </cell>
          <cell r="AX765">
            <v>20</v>
          </cell>
          <cell r="AY765">
            <v>0.38</v>
          </cell>
          <cell r="AZ765" t="str">
            <v>High</v>
          </cell>
          <cell r="BA765">
            <v>0.38</v>
          </cell>
          <cell r="BB765">
            <v>0.38</v>
          </cell>
          <cell r="BC765">
            <v>1.62</v>
          </cell>
          <cell r="BD765" t="str">
            <v>Better</v>
          </cell>
          <cell r="BE765">
            <v>0.12710373550000001</v>
          </cell>
          <cell r="BF765">
            <v>0.14521568060000001</v>
          </cell>
          <cell r="BG765">
            <v>-1.615006081</v>
          </cell>
          <cell r="BH765">
            <v>1.6134783562999999</v>
          </cell>
          <cell r="BI765">
            <v>0.12710373550000001</v>
          </cell>
          <cell r="BJ765">
            <v>-1.615006081</v>
          </cell>
          <cell r="BK765">
            <v>0.14521568060000001</v>
          </cell>
          <cell r="BL765">
            <v>1.6134783562999999</v>
          </cell>
          <cell r="BM765">
            <v>0.38</v>
          </cell>
          <cell r="BN765">
            <v>0.38</v>
          </cell>
          <cell r="BO765">
            <v>8.4700000000000006</v>
          </cell>
          <cell r="BP765" t="str">
            <v>Better than national by 0.38 Z Score</v>
          </cell>
          <cell r="BQ765" t="str">
            <v>Measure NZ: 8.47</v>
          </cell>
          <cell r="BR765" t="str">
            <v>Quarterly report of quarter APR-JUN2019</v>
          </cell>
          <cell r="BS765" t="str">
            <v>Quarterly report of quarter JUL-SEP2014</v>
          </cell>
          <cell r="BT765" t="str">
            <v>Quarterly report</v>
          </cell>
          <cell r="BU765">
            <v>43708</v>
          </cell>
        </row>
        <row r="766">
          <cell r="A766" t="str">
            <v>IPECommScore</v>
          </cell>
          <cell r="B766">
            <v>42</v>
          </cell>
          <cell r="C766">
            <v>43556</v>
          </cell>
          <cell r="D766" t="str">
            <v>Qrt</v>
          </cell>
          <cell r="F766">
            <v>62</v>
          </cell>
          <cell r="G766">
            <v>517.17817339999999</v>
          </cell>
          <cell r="H766">
            <v>8.7983084872999999</v>
          </cell>
          <cell r="I766" t="str">
            <v>Inpatient experience survey commmunication domain, score out of 10</v>
          </cell>
          <cell r="J766" t="str">
            <v>PTCT</v>
          </cell>
          <cell r="K766" t="str">
            <v>COMM</v>
          </cell>
          <cell r="N766" t="str">
            <v>P</v>
          </cell>
          <cell r="O766" t="str">
            <v>Score</v>
          </cell>
          <cell r="P766" t="str">
            <v>Y</v>
          </cell>
          <cell r="Q766" t="str">
            <v>Y</v>
          </cell>
          <cell r="R766" t="str">
            <v>Lakes DHB</v>
          </cell>
          <cell r="S766" t="str">
            <v>Y</v>
          </cell>
          <cell r="T766">
            <v>1</v>
          </cell>
          <cell r="U766" t="str">
            <v>Run</v>
          </cell>
          <cell r="V766">
            <v>0</v>
          </cell>
          <cell r="W766" t="str">
            <v>High</v>
          </cell>
          <cell r="X766">
            <v>8.4652134534000005</v>
          </cell>
          <cell r="Y766" t="str">
            <v>LastPeriod</v>
          </cell>
          <cell r="Z766" t="str">
            <v>Better</v>
          </cell>
          <cell r="AA766">
            <v>8.5167672769999996</v>
          </cell>
          <cell r="AB766">
            <v>8.7983084872999999</v>
          </cell>
          <cell r="AC766">
            <v>41821</v>
          </cell>
          <cell r="AD766">
            <v>43556</v>
          </cell>
          <cell r="AE766" t="str">
            <v>SRV</v>
          </cell>
          <cell r="AF766" t="str">
            <v>scores</v>
          </cell>
          <cell r="AG766">
            <v>274.5</v>
          </cell>
          <cell r="AH766">
            <v>84.86</v>
          </cell>
          <cell r="AI766">
            <v>7.8459096000000006E-2</v>
          </cell>
          <cell r="AJ766">
            <v>8.9639309E-2</v>
          </cell>
          <cell r="AK766">
            <v>-0.99691733400000004</v>
          </cell>
          <cell r="AL766">
            <v>0.99597429400000004</v>
          </cell>
          <cell r="AM766">
            <v>2</v>
          </cell>
          <cell r="AN766" t="str">
            <v>PTCT21</v>
          </cell>
          <cell r="AO766" t="str">
            <v>System level measure</v>
          </cell>
          <cell r="AP766" t="str">
            <v>https://www.hqsc.govt.nz/our-programmes/health-quality-evaluation/projects/patient-experience/adult-inpatient-experience/</v>
          </cell>
          <cell r="AQ766" t="str">
            <v>https://www.hqsc.govt.nz/our-programmes/health-quality-evaluation/projects/patient-experience/</v>
          </cell>
          <cell r="AR766">
            <v>10</v>
          </cell>
          <cell r="AS766" t="str">
            <v>N</v>
          </cell>
          <cell r="AT766">
            <v>8.4652134534000005</v>
          </cell>
          <cell r="AU766">
            <v>0.3330950339</v>
          </cell>
          <cell r="AV766">
            <v>0.1109523016</v>
          </cell>
          <cell r="AW766">
            <v>0.303002875</v>
          </cell>
          <cell r="AX766">
            <v>20</v>
          </cell>
          <cell r="AY766">
            <v>1.1000000000000001</v>
          </cell>
          <cell r="AZ766" t="str">
            <v>High</v>
          </cell>
          <cell r="BA766">
            <v>1.1000000000000001</v>
          </cell>
          <cell r="BB766">
            <v>1.1000000000000001</v>
          </cell>
          <cell r="BC766">
            <v>0.95</v>
          </cell>
          <cell r="BD766" t="str">
            <v>Better</v>
          </cell>
          <cell r="BE766">
            <v>7.4536141200000003E-2</v>
          </cell>
          <cell r="BF766">
            <v>8.5157343600000004E-2</v>
          </cell>
          <cell r="BG766">
            <v>-0.947071467</v>
          </cell>
          <cell r="BH766">
            <v>0.94617557929999996</v>
          </cell>
          <cell r="BI766">
            <v>7.4536141200000003E-2</v>
          </cell>
          <cell r="BJ766">
            <v>-0.947071467</v>
          </cell>
          <cell r="BK766">
            <v>8.5157343600000004E-2</v>
          </cell>
          <cell r="BL766">
            <v>0.94617557929999996</v>
          </cell>
          <cell r="BM766">
            <v>1.1000000000000001</v>
          </cell>
          <cell r="BN766">
            <v>1.1000000000000001</v>
          </cell>
          <cell r="BO766">
            <v>8.4700000000000006</v>
          </cell>
          <cell r="BP766" t="str">
            <v>Better than national by 1.10 Z Score</v>
          </cell>
          <cell r="BQ766" t="str">
            <v>Measure NZ: 8.47</v>
          </cell>
          <cell r="BR766" t="str">
            <v>Quarterly report of quarter APR-JUN2019</v>
          </cell>
          <cell r="BS766" t="str">
            <v>Quarterly report of quarter JUL-SEP2014</v>
          </cell>
          <cell r="BT766" t="str">
            <v>Quarterly report</v>
          </cell>
          <cell r="BU766">
            <v>43708</v>
          </cell>
        </row>
        <row r="767">
          <cell r="A767" t="str">
            <v>IPECommScore</v>
          </cell>
          <cell r="B767">
            <v>81</v>
          </cell>
          <cell r="C767">
            <v>43556</v>
          </cell>
          <cell r="D767" t="str">
            <v>Qrt</v>
          </cell>
          <cell r="F767">
            <v>190.37170277000001</v>
          </cell>
          <cell r="G767">
            <v>1544.6207386999999</v>
          </cell>
          <cell r="H767">
            <v>8.2669468419999994</v>
          </cell>
          <cell r="I767" t="str">
            <v>Inpatient experience survey commmunication domain, score out of 10</v>
          </cell>
          <cell r="J767" t="str">
            <v>PTCT</v>
          </cell>
          <cell r="K767" t="str">
            <v>COMM</v>
          </cell>
          <cell r="N767" t="str">
            <v>P</v>
          </cell>
          <cell r="O767" t="str">
            <v>Score</v>
          </cell>
          <cell r="P767" t="str">
            <v>Y</v>
          </cell>
          <cell r="Q767" t="str">
            <v>Y</v>
          </cell>
          <cell r="R767" t="str">
            <v>MidCentral DHB</v>
          </cell>
          <cell r="S767" t="str">
            <v>Y</v>
          </cell>
          <cell r="T767">
            <v>1</v>
          </cell>
          <cell r="U767" t="str">
            <v>Run</v>
          </cell>
          <cell r="V767">
            <v>0</v>
          </cell>
          <cell r="W767" t="str">
            <v>High</v>
          </cell>
          <cell r="X767">
            <v>8.4652134534000005</v>
          </cell>
          <cell r="Y767" t="str">
            <v>LastPeriod</v>
          </cell>
          <cell r="Z767" t="str">
            <v>Worse</v>
          </cell>
          <cell r="AA767">
            <v>8.3849626299000004</v>
          </cell>
          <cell r="AB767">
            <v>8.2669468419999994</v>
          </cell>
          <cell r="AC767">
            <v>41821</v>
          </cell>
          <cell r="AD767">
            <v>43556</v>
          </cell>
          <cell r="AE767" t="str">
            <v>SRV</v>
          </cell>
          <cell r="AF767" t="str">
            <v>scores</v>
          </cell>
          <cell r="AG767">
            <v>274.5</v>
          </cell>
          <cell r="AH767">
            <v>84.86</v>
          </cell>
          <cell r="AI767">
            <v>7.8459096000000006E-2</v>
          </cell>
          <cell r="AJ767">
            <v>8.9639309E-2</v>
          </cell>
          <cell r="AK767">
            <v>-0.99691733400000004</v>
          </cell>
          <cell r="AL767">
            <v>0.99597429400000004</v>
          </cell>
          <cell r="AM767">
            <v>2</v>
          </cell>
          <cell r="AN767" t="str">
            <v>PTCT21</v>
          </cell>
          <cell r="AO767" t="str">
            <v>System level measure</v>
          </cell>
          <cell r="AP767" t="str">
            <v>https://www.hqsc.govt.nz/our-programmes/health-quality-evaluation/projects/patient-experience/adult-inpatient-experience/</v>
          </cell>
          <cell r="AQ767" t="str">
            <v>https://www.hqsc.govt.nz/our-programmes/health-quality-evaluation/projects/patient-experience/</v>
          </cell>
          <cell r="AR767">
            <v>10</v>
          </cell>
          <cell r="AS767" t="str">
            <v>N</v>
          </cell>
          <cell r="AT767">
            <v>8.4652134534000005</v>
          </cell>
          <cell r="AU767">
            <v>-0.19826661100000001</v>
          </cell>
          <cell r="AV767">
            <v>3.9309649199999998E-2</v>
          </cell>
          <cell r="AW767">
            <v>0.303002875</v>
          </cell>
          <cell r="AX767">
            <v>20</v>
          </cell>
          <cell r="AY767">
            <v>-0.65</v>
          </cell>
          <cell r="AZ767" t="str">
            <v>High</v>
          </cell>
          <cell r="BA767">
            <v>-0.65</v>
          </cell>
          <cell r="BB767">
            <v>-0.65</v>
          </cell>
          <cell r="BC767">
            <v>2.65</v>
          </cell>
          <cell r="BD767" t="str">
            <v>Worse</v>
          </cell>
          <cell r="BE767">
            <v>0.20791660440000001</v>
          </cell>
          <cell r="BF767">
            <v>0.23754416889999999</v>
          </cell>
          <cell r="BG767">
            <v>-2.6418309350000002</v>
          </cell>
          <cell r="BH767">
            <v>2.6393318791000002</v>
          </cell>
          <cell r="BI767">
            <v>0.20791660440000001</v>
          </cell>
          <cell r="BJ767">
            <v>-2.6418309350000002</v>
          </cell>
          <cell r="BK767">
            <v>0.23754416889999999</v>
          </cell>
          <cell r="BL767">
            <v>2.6393318791000002</v>
          </cell>
          <cell r="BM767">
            <v>0.65</v>
          </cell>
          <cell r="BN767">
            <v>0.65</v>
          </cell>
          <cell r="BO767">
            <v>8.4700000000000006</v>
          </cell>
          <cell r="BP767" t="str">
            <v>Worse than national by 0.65 Z Score</v>
          </cell>
          <cell r="BQ767" t="str">
            <v>Measure NZ: 8.47</v>
          </cell>
          <cell r="BR767" t="str">
            <v>Quarterly report of quarter APR-JUN2019</v>
          </cell>
          <cell r="BS767" t="str">
            <v>Quarterly report of quarter JUL-SEP2014</v>
          </cell>
          <cell r="BT767" t="str">
            <v>Quarterly report</v>
          </cell>
          <cell r="BU767">
            <v>43708</v>
          </cell>
        </row>
        <row r="768">
          <cell r="A768" t="str">
            <v>IPECommScore</v>
          </cell>
          <cell r="B768">
            <v>101</v>
          </cell>
          <cell r="C768">
            <v>43556</v>
          </cell>
          <cell r="D768" t="str">
            <v>Qrt</v>
          </cell>
          <cell r="F768">
            <v>120.98003701</v>
          </cell>
          <cell r="G768">
            <v>946.36461511000005</v>
          </cell>
          <cell r="H768">
            <v>8.7214494704999996</v>
          </cell>
          <cell r="I768" t="str">
            <v>Inpatient experience survey commmunication domain, score out of 10</v>
          </cell>
          <cell r="J768" t="str">
            <v>PTCT</v>
          </cell>
          <cell r="K768" t="str">
            <v>COMM</v>
          </cell>
          <cell r="N768" t="str">
            <v>P</v>
          </cell>
          <cell r="O768" t="str">
            <v>Score</v>
          </cell>
          <cell r="P768" t="str">
            <v>Y</v>
          </cell>
          <cell r="Q768" t="str">
            <v>Y</v>
          </cell>
          <cell r="R768" t="str">
            <v>Nelson Marlborough DHB</v>
          </cell>
          <cell r="S768" t="str">
            <v>Y</v>
          </cell>
          <cell r="T768">
            <v>1</v>
          </cell>
          <cell r="U768" t="str">
            <v>Run</v>
          </cell>
          <cell r="V768">
            <v>0</v>
          </cell>
          <cell r="W768" t="str">
            <v>High</v>
          </cell>
          <cell r="X768">
            <v>8.4652134534000005</v>
          </cell>
          <cell r="Y768" t="str">
            <v>LastPeriod</v>
          </cell>
          <cell r="Z768" t="str">
            <v>Better</v>
          </cell>
          <cell r="AA768">
            <v>8.3635625573999999</v>
          </cell>
          <cell r="AB768">
            <v>8.7214494704999996</v>
          </cell>
          <cell r="AC768">
            <v>41821</v>
          </cell>
          <cell r="AD768">
            <v>43556</v>
          </cell>
          <cell r="AE768" t="str">
            <v>SRV</v>
          </cell>
          <cell r="AF768" t="str">
            <v>scores</v>
          </cell>
          <cell r="AG768">
            <v>274.5</v>
          </cell>
          <cell r="AH768">
            <v>84.86</v>
          </cell>
          <cell r="AI768">
            <v>7.8459096000000006E-2</v>
          </cell>
          <cell r="AJ768">
            <v>8.9639309E-2</v>
          </cell>
          <cell r="AK768">
            <v>-0.99691733400000004</v>
          </cell>
          <cell r="AL768">
            <v>0.99597429400000004</v>
          </cell>
          <cell r="AM768">
            <v>2</v>
          </cell>
          <cell r="AN768" t="str">
            <v>PTCT21</v>
          </cell>
          <cell r="AO768" t="str">
            <v>System level measure</v>
          </cell>
          <cell r="AP768" t="str">
            <v>https://www.hqsc.govt.nz/our-programmes/health-quality-evaluation/projects/patient-experience/adult-inpatient-experience/</v>
          </cell>
          <cell r="AQ768" t="str">
            <v>https://www.hqsc.govt.nz/our-programmes/health-quality-evaluation/projects/patient-experience/</v>
          </cell>
          <cell r="AR768">
            <v>10</v>
          </cell>
          <cell r="AS768" t="str">
            <v>N</v>
          </cell>
          <cell r="AT768">
            <v>8.4652134534000005</v>
          </cell>
          <cell r="AU768">
            <v>0.25623601699999998</v>
          </cell>
          <cell r="AV768">
            <v>6.5656896399999998E-2</v>
          </cell>
          <cell r="AW768">
            <v>0.303002875</v>
          </cell>
          <cell r="AX768">
            <v>20</v>
          </cell>
          <cell r="AY768">
            <v>0.85</v>
          </cell>
          <cell r="AZ768" t="str">
            <v>High</v>
          </cell>
          <cell r="BA768">
            <v>0.85</v>
          </cell>
          <cell r="BB768">
            <v>0.85</v>
          </cell>
          <cell r="BC768">
            <v>1.1499999999999999</v>
          </cell>
          <cell r="BD768" t="str">
            <v>Better</v>
          </cell>
          <cell r="BE768">
            <v>9.0227960400000001E-2</v>
          </cell>
          <cell r="BF768">
            <v>0.1030852054</v>
          </cell>
          <cell r="BG768">
            <v>-1.1464549340000001</v>
          </cell>
          <cell r="BH768">
            <v>1.1453704381000001</v>
          </cell>
          <cell r="BI768">
            <v>9.0227960400000001E-2</v>
          </cell>
          <cell r="BJ768">
            <v>-1.1464549340000001</v>
          </cell>
          <cell r="BK768">
            <v>0.1030852054</v>
          </cell>
          <cell r="BL768">
            <v>1.1453704381000001</v>
          </cell>
          <cell r="BM768">
            <v>0.85</v>
          </cell>
          <cell r="BN768">
            <v>0.85</v>
          </cell>
          <cell r="BO768">
            <v>8.4700000000000006</v>
          </cell>
          <cell r="BP768" t="str">
            <v>Better than national by 0.85 Z Score</v>
          </cell>
          <cell r="BQ768" t="str">
            <v>Measure NZ: 8.47</v>
          </cell>
          <cell r="BR768" t="str">
            <v>Quarterly report of quarter APR-JUN2019</v>
          </cell>
          <cell r="BS768" t="str">
            <v>Quarterly report of quarter JUL-SEP2014</v>
          </cell>
          <cell r="BT768" t="str">
            <v>Quarterly report</v>
          </cell>
          <cell r="BU768">
            <v>43708</v>
          </cell>
        </row>
        <row r="769">
          <cell r="A769" t="str">
            <v>IPECommScore</v>
          </cell>
          <cell r="B769">
            <v>200</v>
          </cell>
          <cell r="C769">
            <v>43556</v>
          </cell>
          <cell r="D769" t="str">
            <v>Qrt</v>
          </cell>
          <cell r="F769">
            <v>1962.1453977000001</v>
          </cell>
          <cell r="G769">
            <v>14841.737838999999</v>
          </cell>
          <cell r="H769">
            <v>8.4652134534000005</v>
          </cell>
          <cell r="I769" t="str">
            <v>Inpatient experience survey commmunication domain, score out of 10</v>
          </cell>
          <cell r="J769" t="str">
            <v>PTCT</v>
          </cell>
          <cell r="K769" t="str">
            <v>COMM</v>
          </cell>
          <cell r="N769" t="str">
            <v>P</v>
          </cell>
          <cell r="O769" t="str">
            <v>Score</v>
          </cell>
          <cell r="P769" t="str">
            <v>Y</v>
          </cell>
          <cell r="Q769" t="str">
            <v>Y</v>
          </cell>
          <cell r="R769" t="str">
            <v>New Zealand</v>
          </cell>
          <cell r="S769" t="str">
            <v>Y</v>
          </cell>
          <cell r="T769">
            <v>1</v>
          </cell>
          <cell r="U769" t="str">
            <v>Run</v>
          </cell>
          <cell r="V769">
            <v>0</v>
          </cell>
          <cell r="W769" t="str">
            <v>High</v>
          </cell>
          <cell r="X769">
            <v>8.4652134534000005</v>
          </cell>
          <cell r="Y769" t="str">
            <v>LastPeriod</v>
          </cell>
          <cell r="Z769" t="str">
            <v>Better</v>
          </cell>
          <cell r="AA769">
            <v>8.2543050089999994</v>
          </cell>
          <cell r="AB769">
            <v>8.4652134534000005</v>
          </cell>
          <cell r="AC769">
            <v>41821</v>
          </cell>
          <cell r="AD769">
            <v>43556</v>
          </cell>
          <cell r="AE769" t="str">
            <v>SRV</v>
          </cell>
          <cell r="AF769" t="str">
            <v>scores</v>
          </cell>
          <cell r="AG769">
            <v>274.5</v>
          </cell>
          <cell r="AH769">
            <v>84.86</v>
          </cell>
          <cell r="AI769">
            <v>7.8459096000000006E-2</v>
          </cell>
          <cell r="AJ769">
            <v>8.9639309E-2</v>
          </cell>
          <cell r="AK769">
            <v>-0.99691733400000004</v>
          </cell>
          <cell r="AL769">
            <v>0.99597429400000004</v>
          </cell>
          <cell r="AM769">
            <v>2</v>
          </cell>
          <cell r="AN769" t="str">
            <v>PTCT21</v>
          </cell>
          <cell r="AO769" t="str">
            <v>System level measure</v>
          </cell>
          <cell r="AP769" t="str">
            <v>https://www.hqsc.govt.nz/our-programmes/health-quality-evaluation/projects/patient-experience/adult-inpatient-experience/</v>
          </cell>
          <cell r="AQ769" t="str">
            <v>https://www.hqsc.govt.nz/our-programmes/health-quality-evaluation/projects/patient-experience/</v>
          </cell>
          <cell r="AR769">
            <v>10</v>
          </cell>
          <cell r="AS769" t="str">
            <v>N</v>
          </cell>
          <cell r="AT769">
            <v>8.4652134534000005</v>
          </cell>
          <cell r="AU769">
            <v>0</v>
          </cell>
          <cell r="AV769">
            <v>0</v>
          </cell>
          <cell r="AW769">
            <v>0.303002875</v>
          </cell>
          <cell r="AX769">
            <v>20</v>
          </cell>
          <cell r="AY769">
            <v>0</v>
          </cell>
          <cell r="AZ769" t="str">
            <v>High</v>
          </cell>
          <cell r="BA769">
            <v>0</v>
          </cell>
          <cell r="BB769">
            <v>0</v>
          </cell>
          <cell r="BC769">
            <v>2</v>
          </cell>
          <cell r="BD769" t="str">
            <v>Same</v>
          </cell>
          <cell r="BE769">
            <v>0.15691819200000001</v>
          </cell>
          <cell r="BF769">
            <v>0.179278618</v>
          </cell>
          <cell r="BG769">
            <v>-1.9938346680000001</v>
          </cell>
          <cell r="BH769">
            <v>1.9919485880000001</v>
          </cell>
          <cell r="BI769">
            <v>0.15691819200000001</v>
          </cell>
          <cell r="BJ769">
            <v>-1.9938346680000001</v>
          </cell>
          <cell r="BK769">
            <v>0.179278618</v>
          </cell>
          <cell r="BL769">
            <v>1.9919485880000001</v>
          </cell>
          <cell r="BM769">
            <v>0</v>
          </cell>
          <cell r="BN769">
            <v>0</v>
          </cell>
          <cell r="BO769">
            <v>8.4700000000000006</v>
          </cell>
          <cell r="BP769" t="str">
            <v>National average</v>
          </cell>
          <cell r="BQ769" t="str">
            <v>Measure NZ: 8.47</v>
          </cell>
          <cell r="BR769" t="str">
            <v>Quarterly report of quarter APR-JUN2019</v>
          </cell>
          <cell r="BS769" t="str">
            <v>Quarterly report of quarter JUL-SEP2014</v>
          </cell>
          <cell r="BT769" t="str">
            <v>Quarterly report</v>
          </cell>
          <cell r="BU769">
            <v>43708</v>
          </cell>
        </row>
        <row r="770">
          <cell r="A770" t="str">
            <v>IPECommScore</v>
          </cell>
          <cell r="B770">
            <v>11</v>
          </cell>
          <cell r="C770">
            <v>43556</v>
          </cell>
          <cell r="D770" t="str">
            <v>Qrt</v>
          </cell>
          <cell r="F770">
            <v>69</v>
          </cell>
          <cell r="G770">
            <v>537.83519977000003</v>
          </cell>
          <cell r="H770">
            <v>9.1339300015999996</v>
          </cell>
          <cell r="I770" t="str">
            <v>Inpatient experience survey commmunication domain, score out of 10</v>
          </cell>
          <cell r="J770" t="str">
            <v>PTCT</v>
          </cell>
          <cell r="K770" t="str">
            <v>COMM</v>
          </cell>
          <cell r="N770" t="str">
            <v>P</v>
          </cell>
          <cell r="O770" t="str">
            <v>Score</v>
          </cell>
          <cell r="P770" t="str">
            <v>Y</v>
          </cell>
          <cell r="Q770" t="str">
            <v>Y</v>
          </cell>
          <cell r="R770" t="str">
            <v>Northland DHB</v>
          </cell>
          <cell r="S770" t="str">
            <v>Y</v>
          </cell>
          <cell r="T770">
            <v>1</v>
          </cell>
          <cell r="U770" t="str">
            <v>Run</v>
          </cell>
          <cell r="V770">
            <v>0</v>
          </cell>
          <cell r="W770" t="str">
            <v>High</v>
          </cell>
          <cell r="X770">
            <v>8.4652134534000005</v>
          </cell>
          <cell r="Y770" t="str">
            <v>LastPeriod</v>
          </cell>
          <cell r="Z770" t="str">
            <v>Better</v>
          </cell>
          <cell r="AA770">
            <v>7.8083161013</v>
          </cell>
          <cell r="AB770">
            <v>9.1339300015999996</v>
          </cell>
          <cell r="AC770">
            <v>41821</v>
          </cell>
          <cell r="AD770">
            <v>43556</v>
          </cell>
          <cell r="AE770" t="str">
            <v>SRV</v>
          </cell>
          <cell r="AF770" t="str">
            <v>scores</v>
          </cell>
          <cell r="AG770">
            <v>274.5</v>
          </cell>
          <cell r="AH770">
            <v>84.86</v>
          </cell>
          <cell r="AI770">
            <v>7.8459096000000006E-2</v>
          </cell>
          <cell r="AJ770">
            <v>8.9639309E-2</v>
          </cell>
          <cell r="AK770">
            <v>-0.99691733400000004</v>
          </cell>
          <cell r="AL770">
            <v>0.99597429400000004</v>
          </cell>
          <cell r="AM770">
            <v>2</v>
          </cell>
          <cell r="AN770" t="str">
            <v>PTCT21</v>
          </cell>
          <cell r="AO770" t="str">
            <v>System level measure</v>
          </cell>
          <cell r="AP770" t="str">
            <v>https://www.hqsc.govt.nz/our-programmes/health-quality-evaluation/projects/patient-experience/adult-inpatient-experience/</v>
          </cell>
          <cell r="AQ770" t="str">
            <v>https://www.hqsc.govt.nz/our-programmes/health-quality-evaluation/projects/patient-experience/</v>
          </cell>
          <cell r="AR770">
            <v>10</v>
          </cell>
          <cell r="AS770" t="str">
            <v>N</v>
          </cell>
          <cell r="AT770">
            <v>8.4652134534000005</v>
          </cell>
          <cell r="AU770">
            <v>0.66871654820000004</v>
          </cell>
          <cell r="AV770">
            <v>0.44718182179999999</v>
          </cell>
          <cell r="AW770">
            <v>0.303002875</v>
          </cell>
          <cell r="AX770">
            <v>20</v>
          </cell>
          <cell r="AY770">
            <v>2.21</v>
          </cell>
          <cell r="AZ770" t="str">
            <v>High</v>
          </cell>
          <cell r="BA770">
            <v>2.21</v>
          </cell>
          <cell r="BB770">
            <v>2.21</v>
          </cell>
          <cell r="BC770">
            <v>0.39500000000000002</v>
          </cell>
          <cell r="BD770" t="str">
            <v>Better</v>
          </cell>
          <cell r="BE770">
            <v>3.09913429E-2</v>
          </cell>
          <cell r="BF770">
            <v>3.5407527100000002E-2</v>
          </cell>
          <cell r="BG770">
            <v>-0.39378234699999998</v>
          </cell>
          <cell r="BH770">
            <v>0.39340984610000002</v>
          </cell>
          <cell r="BI770">
            <v>3.09913429E-2</v>
          </cell>
          <cell r="BJ770">
            <v>-0.39378234699999998</v>
          </cell>
          <cell r="BK770">
            <v>3.5407527100000002E-2</v>
          </cell>
          <cell r="BL770">
            <v>0.39340984610000002</v>
          </cell>
          <cell r="BM770">
            <v>2.21</v>
          </cell>
          <cell r="BN770">
            <v>2.21</v>
          </cell>
          <cell r="BO770">
            <v>8.4700000000000006</v>
          </cell>
          <cell r="BP770" t="str">
            <v>Better than national by 2.21 Z Score</v>
          </cell>
          <cell r="BQ770" t="str">
            <v>Measure NZ: 8.47</v>
          </cell>
          <cell r="BR770" t="str">
            <v>Quarterly report of quarter APR-JUN2019</v>
          </cell>
          <cell r="BS770" t="str">
            <v>Quarterly report of quarter JUL-SEP2014</v>
          </cell>
          <cell r="BT770" t="str">
            <v>Quarterly report</v>
          </cell>
          <cell r="BU770">
            <v>43708</v>
          </cell>
        </row>
        <row r="771">
          <cell r="A771" t="str">
            <v>IPECommScore</v>
          </cell>
          <cell r="B771">
            <v>123</v>
          </cell>
          <cell r="C771">
            <v>43556</v>
          </cell>
          <cell r="D771" t="str">
            <v>Qrt</v>
          </cell>
          <cell r="F771">
            <v>62</v>
          </cell>
          <cell r="G771">
            <v>515.56168889000003</v>
          </cell>
          <cell r="H771">
            <v>8.5316461468</v>
          </cell>
          <cell r="I771" t="str">
            <v>Inpatient experience survey commmunication domain, score out of 10</v>
          </cell>
          <cell r="J771" t="str">
            <v>PTCT</v>
          </cell>
          <cell r="K771" t="str">
            <v>COMM</v>
          </cell>
          <cell r="N771" t="str">
            <v>P</v>
          </cell>
          <cell r="O771" t="str">
            <v>Score</v>
          </cell>
          <cell r="P771" t="str">
            <v>Y</v>
          </cell>
          <cell r="Q771" t="str">
            <v>Y</v>
          </cell>
          <cell r="R771" t="str">
            <v>South Canterbury DHB</v>
          </cell>
          <cell r="S771" t="str">
            <v>Y</v>
          </cell>
          <cell r="T771">
            <v>1</v>
          </cell>
          <cell r="U771" t="str">
            <v>Run</v>
          </cell>
          <cell r="V771">
            <v>0</v>
          </cell>
          <cell r="W771" t="str">
            <v>High</v>
          </cell>
          <cell r="X771">
            <v>8.4652134534000005</v>
          </cell>
          <cell r="Y771" t="str">
            <v>LastPeriod</v>
          </cell>
          <cell r="Z771" t="str">
            <v>Better</v>
          </cell>
          <cell r="AA771">
            <v>8.1248465402000001</v>
          </cell>
          <cell r="AB771">
            <v>8.5316461468</v>
          </cell>
          <cell r="AC771">
            <v>41821</v>
          </cell>
          <cell r="AD771">
            <v>43556</v>
          </cell>
          <cell r="AE771" t="str">
            <v>SRV</v>
          </cell>
          <cell r="AF771" t="str">
            <v>scores</v>
          </cell>
          <cell r="AG771">
            <v>274.5</v>
          </cell>
          <cell r="AH771">
            <v>84.86</v>
          </cell>
          <cell r="AI771">
            <v>7.8459096000000006E-2</v>
          </cell>
          <cell r="AJ771">
            <v>8.9639309E-2</v>
          </cell>
          <cell r="AK771">
            <v>-0.99691733400000004</v>
          </cell>
          <cell r="AL771">
            <v>0.99597429400000004</v>
          </cell>
          <cell r="AM771">
            <v>2</v>
          </cell>
          <cell r="AN771" t="str">
            <v>PTCT21</v>
          </cell>
          <cell r="AO771" t="str">
            <v>System level measure</v>
          </cell>
          <cell r="AP771" t="str">
            <v>https://www.hqsc.govt.nz/our-programmes/health-quality-evaluation/projects/patient-experience/adult-inpatient-experience/</v>
          </cell>
          <cell r="AQ771" t="str">
            <v>https://www.hqsc.govt.nz/our-programmes/health-quality-evaluation/projects/patient-experience/</v>
          </cell>
          <cell r="AR771">
            <v>10</v>
          </cell>
          <cell r="AS771" t="str">
            <v>N</v>
          </cell>
          <cell r="AT771">
            <v>8.4652134534000005</v>
          </cell>
          <cell r="AU771">
            <v>6.6432693400000006E-2</v>
          </cell>
          <cell r="AV771">
            <v>4.4133028000000003E-3</v>
          </cell>
          <cell r="AW771">
            <v>0.303002875</v>
          </cell>
          <cell r="AX771">
            <v>20</v>
          </cell>
          <cell r="AY771">
            <v>0.22</v>
          </cell>
          <cell r="AZ771" t="str">
            <v>High</v>
          </cell>
          <cell r="BA771">
            <v>0.22</v>
          </cell>
          <cell r="BB771">
            <v>0.22</v>
          </cell>
          <cell r="BC771">
            <v>1.78</v>
          </cell>
          <cell r="BD771" t="str">
            <v>Better</v>
          </cell>
          <cell r="BE771">
            <v>0.13965719090000001</v>
          </cell>
          <cell r="BF771">
            <v>0.15955796999999999</v>
          </cell>
          <cell r="BG771">
            <v>-1.774512855</v>
          </cell>
          <cell r="BH771">
            <v>1.7728342432999999</v>
          </cell>
          <cell r="BI771">
            <v>0.13965719090000001</v>
          </cell>
          <cell r="BJ771">
            <v>-1.774512855</v>
          </cell>
          <cell r="BK771">
            <v>0.15955796999999999</v>
          </cell>
          <cell r="BL771">
            <v>1.7728342432999999</v>
          </cell>
          <cell r="BM771">
            <v>0.22</v>
          </cell>
          <cell r="BN771">
            <v>0.22</v>
          </cell>
          <cell r="BO771">
            <v>8.4700000000000006</v>
          </cell>
          <cell r="BP771" t="str">
            <v>Better than national by 0.22 Z Score</v>
          </cell>
          <cell r="BQ771" t="str">
            <v>Measure NZ: 8.47</v>
          </cell>
          <cell r="BR771" t="str">
            <v>Quarterly report of quarter APR-JUN2019</v>
          </cell>
          <cell r="BS771" t="str">
            <v>Quarterly report of quarter JUL-SEP2014</v>
          </cell>
          <cell r="BT771" t="str">
            <v>Quarterly report</v>
          </cell>
          <cell r="BU771">
            <v>43708</v>
          </cell>
        </row>
        <row r="772">
          <cell r="A772" t="str">
            <v>IPECommScore</v>
          </cell>
          <cell r="B772">
            <v>160</v>
          </cell>
          <cell r="C772">
            <v>43556</v>
          </cell>
          <cell r="D772" t="str">
            <v>Qrt</v>
          </cell>
          <cell r="F772">
            <v>110</v>
          </cell>
          <cell r="G772">
            <v>774.68153242999995</v>
          </cell>
          <cell r="H772">
            <v>8.5864219607999992</v>
          </cell>
          <cell r="I772" t="str">
            <v>Inpatient experience survey commmunication domain, score out of 10</v>
          </cell>
          <cell r="J772" t="str">
            <v>PTCT</v>
          </cell>
          <cell r="K772" t="str">
            <v>COMM</v>
          </cell>
          <cell r="N772" t="str">
            <v>P</v>
          </cell>
          <cell r="O772" t="str">
            <v>Score</v>
          </cell>
          <cell r="P772" t="str">
            <v>Y</v>
          </cell>
          <cell r="Q772" t="str">
            <v>Y</v>
          </cell>
          <cell r="R772" t="str">
            <v>Southern DHB</v>
          </cell>
          <cell r="S772" t="str">
            <v>Y</v>
          </cell>
          <cell r="T772">
            <v>1</v>
          </cell>
          <cell r="U772" t="str">
            <v>Run</v>
          </cell>
          <cell r="V772">
            <v>0</v>
          </cell>
          <cell r="W772" t="str">
            <v>High</v>
          </cell>
          <cell r="X772">
            <v>8.4652134534000005</v>
          </cell>
          <cell r="Y772" t="str">
            <v>LastPeriod</v>
          </cell>
          <cell r="Z772" t="str">
            <v>Better</v>
          </cell>
          <cell r="AA772">
            <v>8.2772010126000009</v>
          </cell>
          <cell r="AB772">
            <v>8.5864219607999992</v>
          </cell>
          <cell r="AC772">
            <v>41821</v>
          </cell>
          <cell r="AD772">
            <v>43556</v>
          </cell>
          <cell r="AE772" t="str">
            <v>SRV</v>
          </cell>
          <cell r="AF772" t="str">
            <v>scores</v>
          </cell>
          <cell r="AG772">
            <v>274.5</v>
          </cell>
          <cell r="AH772">
            <v>84.86</v>
          </cell>
          <cell r="AI772">
            <v>7.8459096000000006E-2</v>
          </cell>
          <cell r="AJ772">
            <v>8.9639309E-2</v>
          </cell>
          <cell r="AK772">
            <v>-0.99691733400000004</v>
          </cell>
          <cell r="AL772">
            <v>0.99597429400000004</v>
          </cell>
          <cell r="AM772">
            <v>2</v>
          </cell>
          <cell r="AN772" t="str">
            <v>PTCT21</v>
          </cell>
          <cell r="AO772" t="str">
            <v>System level measure</v>
          </cell>
          <cell r="AP772" t="str">
            <v>https://www.hqsc.govt.nz/our-programmes/health-quality-evaluation/projects/patient-experience/adult-inpatient-experience/</v>
          </cell>
          <cell r="AQ772" t="str">
            <v>https://www.hqsc.govt.nz/our-programmes/health-quality-evaluation/projects/patient-experience/</v>
          </cell>
          <cell r="AR772">
            <v>10</v>
          </cell>
          <cell r="AS772" t="str">
            <v>N</v>
          </cell>
          <cell r="AT772">
            <v>8.4652134534000005</v>
          </cell>
          <cell r="AU772">
            <v>0.1212085073</v>
          </cell>
          <cell r="AV772">
            <v>1.46915022E-2</v>
          </cell>
          <cell r="AW772">
            <v>0.303002875</v>
          </cell>
          <cell r="AX772">
            <v>20</v>
          </cell>
          <cell r="AY772">
            <v>0.4</v>
          </cell>
          <cell r="AZ772" t="str">
            <v>High</v>
          </cell>
          <cell r="BA772">
            <v>0.4</v>
          </cell>
          <cell r="BB772">
            <v>0.4</v>
          </cell>
          <cell r="BC772">
            <v>1.6</v>
          </cell>
          <cell r="BD772" t="str">
            <v>Better</v>
          </cell>
          <cell r="BE772">
            <v>0.12553455359999999</v>
          </cell>
          <cell r="BF772">
            <v>0.1434228944</v>
          </cell>
          <cell r="BG772">
            <v>-1.5950677339999999</v>
          </cell>
          <cell r="BH772">
            <v>1.5935588704000001</v>
          </cell>
          <cell r="BI772">
            <v>0.12553455359999999</v>
          </cell>
          <cell r="BJ772">
            <v>-1.5950677339999999</v>
          </cell>
          <cell r="BK772">
            <v>0.1434228944</v>
          </cell>
          <cell r="BL772">
            <v>1.5935588704000001</v>
          </cell>
          <cell r="BM772">
            <v>0.4</v>
          </cell>
          <cell r="BN772">
            <v>0.4</v>
          </cell>
          <cell r="BO772">
            <v>8.4700000000000006</v>
          </cell>
          <cell r="BP772" t="str">
            <v>Better than national by 0.40 Z Score</v>
          </cell>
          <cell r="BQ772" t="str">
            <v>Measure NZ: 8.47</v>
          </cell>
          <cell r="BR772" t="str">
            <v>Quarterly report of quarter APR-JUN2019</v>
          </cell>
          <cell r="BS772" t="str">
            <v>Quarterly report of quarter JUL-SEP2014</v>
          </cell>
          <cell r="BT772" t="str">
            <v>Quarterly report</v>
          </cell>
          <cell r="BU772">
            <v>43708</v>
          </cell>
        </row>
        <row r="773">
          <cell r="A773" t="str">
            <v>IPECommScore</v>
          </cell>
          <cell r="B773">
            <v>71</v>
          </cell>
          <cell r="C773">
            <v>43556</v>
          </cell>
          <cell r="D773" t="str">
            <v>Qrt</v>
          </cell>
          <cell r="F773">
            <v>66</v>
          </cell>
          <cell r="G773">
            <v>427.92809839</v>
          </cell>
          <cell r="H773">
            <v>8.0775034600000009</v>
          </cell>
          <cell r="I773" t="str">
            <v>Inpatient experience survey commmunication domain, score out of 10</v>
          </cell>
          <cell r="J773" t="str">
            <v>PTCT</v>
          </cell>
          <cell r="K773" t="str">
            <v>COMM</v>
          </cell>
          <cell r="N773" t="str">
            <v>P</v>
          </cell>
          <cell r="O773" t="str">
            <v>Score</v>
          </cell>
          <cell r="P773" t="str">
            <v>Y</v>
          </cell>
          <cell r="Q773" t="str">
            <v>Y</v>
          </cell>
          <cell r="R773" t="str">
            <v>Taranaki DHB</v>
          </cell>
          <cell r="S773" t="str">
            <v>Y</v>
          </cell>
          <cell r="T773">
            <v>1</v>
          </cell>
          <cell r="U773" t="str">
            <v>Run</v>
          </cell>
          <cell r="V773">
            <v>0</v>
          </cell>
          <cell r="W773" t="str">
            <v>High</v>
          </cell>
          <cell r="X773">
            <v>8.4652134534000005</v>
          </cell>
          <cell r="Y773" t="str">
            <v>LastPeriod</v>
          </cell>
          <cell r="Z773" t="str">
            <v>Worse</v>
          </cell>
          <cell r="AA773">
            <v>8.2726935719999997</v>
          </cell>
          <cell r="AB773">
            <v>8.0775034600000009</v>
          </cell>
          <cell r="AC773">
            <v>41821</v>
          </cell>
          <cell r="AD773">
            <v>43556</v>
          </cell>
          <cell r="AE773" t="str">
            <v>SRV</v>
          </cell>
          <cell r="AF773" t="str">
            <v>scores</v>
          </cell>
          <cell r="AG773">
            <v>274.5</v>
          </cell>
          <cell r="AH773">
            <v>84.86</v>
          </cell>
          <cell r="AI773">
            <v>7.8459096000000006E-2</v>
          </cell>
          <cell r="AJ773">
            <v>8.9639309E-2</v>
          </cell>
          <cell r="AK773">
            <v>-0.99691733400000004</v>
          </cell>
          <cell r="AL773">
            <v>0.99597429400000004</v>
          </cell>
          <cell r="AM773">
            <v>2</v>
          </cell>
          <cell r="AN773" t="str">
            <v>PTCT21</v>
          </cell>
          <cell r="AO773" t="str">
            <v>System level measure</v>
          </cell>
          <cell r="AP773" t="str">
            <v>https://www.hqsc.govt.nz/our-programmes/health-quality-evaluation/projects/patient-experience/adult-inpatient-experience/</v>
          </cell>
          <cell r="AQ773" t="str">
            <v>https://www.hqsc.govt.nz/our-programmes/health-quality-evaluation/projects/patient-experience/</v>
          </cell>
          <cell r="AR773">
            <v>10</v>
          </cell>
          <cell r="AS773" t="str">
            <v>N</v>
          </cell>
          <cell r="AT773">
            <v>8.4652134534000005</v>
          </cell>
          <cell r="AU773">
            <v>-0.38770999299999998</v>
          </cell>
          <cell r="AV773">
            <v>0.15031903899999999</v>
          </cell>
          <cell r="AW773">
            <v>0.303002875</v>
          </cell>
          <cell r="AX773">
            <v>20</v>
          </cell>
          <cell r="AY773">
            <v>-1.28</v>
          </cell>
          <cell r="AZ773" t="str">
            <v>High</v>
          </cell>
          <cell r="BA773">
            <v>-1.28</v>
          </cell>
          <cell r="BB773">
            <v>-1.28</v>
          </cell>
          <cell r="BC773">
            <v>3.14</v>
          </cell>
          <cell r="BD773" t="str">
            <v>Worse</v>
          </cell>
          <cell r="BE773">
            <v>0.24636156140000001</v>
          </cell>
          <cell r="BF773">
            <v>0.28146743029999999</v>
          </cell>
          <cell r="BG773">
            <v>-3.1303204290000002</v>
          </cell>
          <cell r="BH773">
            <v>3.1273592832000001</v>
          </cell>
          <cell r="BI773">
            <v>0.24636156140000001</v>
          </cell>
          <cell r="BJ773">
            <v>-3.1303204290000002</v>
          </cell>
          <cell r="BK773">
            <v>0.28146743029999999</v>
          </cell>
          <cell r="BL773">
            <v>3.1273592832000001</v>
          </cell>
          <cell r="BM773">
            <v>1.28</v>
          </cell>
          <cell r="BN773">
            <v>1.28</v>
          </cell>
          <cell r="BO773">
            <v>8.4700000000000006</v>
          </cell>
          <cell r="BP773" t="str">
            <v>Worse than national by 1.28 Z Score</v>
          </cell>
          <cell r="BQ773" t="str">
            <v>Measure NZ: 8.47</v>
          </cell>
          <cell r="BR773" t="str">
            <v>Quarterly report of quarter APR-JUN2019</v>
          </cell>
          <cell r="BS773" t="str">
            <v>Quarterly report of quarter JUL-SEP2014</v>
          </cell>
          <cell r="BT773" t="str">
            <v>Quarterly report</v>
          </cell>
          <cell r="BU773">
            <v>43708</v>
          </cell>
        </row>
        <row r="774">
          <cell r="A774" t="str">
            <v>IPECommScore</v>
          </cell>
          <cell r="B774">
            <v>31</v>
          </cell>
          <cell r="C774">
            <v>43556</v>
          </cell>
          <cell r="D774" t="str">
            <v>Qrt</v>
          </cell>
          <cell r="F774">
            <v>118</v>
          </cell>
          <cell r="G774">
            <v>845.56184589999998</v>
          </cell>
          <cell r="H774">
            <v>7.9073587540999997</v>
          </cell>
          <cell r="I774" t="str">
            <v>Inpatient experience survey commmunication domain, score out of 10</v>
          </cell>
          <cell r="J774" t="str">
            <v>PTCT</v>
          </cell>
          <cell r="K774" t="str">
            <v>COMM</v>
          </cell>
          <cell r="N774" t="str">
            <v>P</v>
          </cell>
          <cell r="O774" t="str">
            <v>Score</v>
          </cell>
          <cell r="P774" t="str">
            <v>Y</v>
          </cell>
          <cell r="Q774" t="str">
            <v>Y</v>
          </cell>
          <cell r="R774" t="str">
            <v>Waikato DHB</v>
          </cell>
          <cell r="S774" t="str">
            <v>Y</v>
          </cell>
          <cell r="T774">
            <v>1</v>
          </cell>
          <cell r="U774" t="str">
            <v>Run</v>
          </cell>
          <cell r="V774">
            <v>0</v>
          </cell>
          <cell r="W774" t="str">
            <v>High</v>
          </cell>
          <cell r="X774">
            <v>8.4652134534000005</v>
          </cell>
          <cell r="Y774" t="str">
            <v>LastPeriod</v>
          </cell>
          <cell r="Z774" t="str">
            <v>Worse</v>
          </cell>
          <cell r="AA774">
            <v>8.3027443949999995</v>
          </cell>
          <cell r="AB774">
            <v>7.9073587540999997</v>
          </cell>
          <cell r="AC774">
            <v>41821</v>
          </cell>
          <cell r="AD774">
            <v>43556</v>
          </cell>
          <cell r="AE774" t="str">
            <v>SRV</v>
          </cell>
          <cell r="AF774" t="str">
            <v>scores</v>
          </cell>
          <cell r="AG774">
            <v>274.5</v>
          </cell>
          <cell r="AH774">
            <v>84.86</v>
          </cell>
          <cell r="AI774">
            <v>7.8459096000000006E-2</v>
          </cell>
          <cell r="AJ774">
            <v>8.9639309E-2</v>
          </cell>
          <cell r="AK774">
            <v>-0.99691733400000004</v>
          </cell>
          <cell r="AL774">
            <v>0.99597429400000004</v>
          </cell>
          <cell r="AM774">
            <v>2</v>
          </cell>
          <cell r="AN774" t="str">
            <v>PTCT21</v>
          </cell>
          <cell r="AO774" t="str">
            <v>System level measure</v>
          </cell>
          <cell r="AP774" t="str">
            <v>https://www.hqsc.govt.nz/our-programmes/health-quality-evaluation/projects/patient-experience/adult-inpatient-experience/</v>
          </cell>
          <cell r="AQ774" t="str">
            <v>https://www.hqsc.govt.nz/our-programmes/health-quality-evaluation/projects/patient-experience/</v>
          </cell>
          <cell r="AR774">
            <v>10</v>
          </cell>
          <cell r="AS774" t="str">
            <v>N</v>
          </cell>
          <cell r="AT774">
            <v>8.4652134534000005</v>
          </cell>
          <cell r="AU774">
            <v>-0.55785469899999995</v>
          </cell>
          <cell r="AV774">
            <v>0.31120186560000002</v>
          </cell>
          <cell r="AW774">
            <v>0.303002875</v>
          </cell>
          <cell r="AX774">
            <v>20</v>
          </cell>
          <cell r="AY774">
            <v>-1.84</v>
          </cell>
          <cell r="AZ774" t="str">
            <v>High</v>
          </cell>
          <cell r="BA774">
            <v>-1.84</v>
          </cell>
          <cell r="BB774">
            <v>-1.84</v>
          </cell>
          <cell r="BC774">
            <v>3.42</v>
          </cell>
          <cell r="BD774" t="str">
            <v>Worse</v>
          </cell>
          <cell r="BE774">
            <v>0.26833010829999998</v>
          </cell>
          <cell r="BF774">
            <v>0.30656643680000001</v>
          </cell>
          <cell r="BG774">
            <v>-3.409457282</v>
          </cell>
          <cell r="BH774">
            <v>3.4062320855000001</v>
          </cell>
          <cell r="BI774">
            <v>0.26833010829999998</v>
          </cell>
          <cell r="BJ774">
            <v>-3.409457282</v>
          </cell>
          <cell r="BK774">
            <v>0.30656643680000001</v>
          </cell>
          <cell r="BL774">
            <v>3.4062320855000001</v>
          </cell>
          <cell r="BM774">
            <v>1.84</v>
          </cell>
          <cell r="BN774">
            <v>1.84</v>
          </cell>
          <cell r="BO774">
            <v>8.4700000000000006</v>
          </cell>
          <cell r="BP774" t="str">
            <v>Worse than national by 1.84 Z Score</v>
          </cell>
          <cell r="BQ774" t="str">
            <v>Measure NZ: 8.47</v>
          </cell>
          <cell r="BR774" t="str">
            <v>Quarterly report of quarter APR-JUN2019</v>
          </cell>
          <cell r="BS774" t="str">
            <v>Quarterly report of quarter JUL-SEP2014</v>
          </cell>
          <cell r="BT774" t="str">
            <v>Quarterly report</v>
          </cell>
          <cell r="BU774">
            <v>43708</v>
          </cell>
        </row>
        <row r="775">
          <cell r="A775" t="str">
            <v>IPECommScore</v>
          </cell>
          <cell r="B775">
            <v>93</v>
          </cell>
          <cell r="C775">
            <v>43556</v>
          </cell>
          <cell r="D775" t="str">
            <v>Qrt</v>
          </cell>
          <cell r="F775">
            <v>61</v>
          </cell>
          <cell r="G775">
            <v>433.42683913000002</v>
          </cell>
          <cell r="H775">
            <v>8.3719003330999993</v>
          </cell>
          <cell r="I775" t="str">
            <v>Inpatient experience survey commmunication domain, score out of 10</v>
          </cell>
          <cell r="J775" t="str">
            <v>PTCT</v>
          </cell>
          <cell r="K775" t="str">
            <v>COMM</v>
          </cell>
          <cell r="N775" t="str">
            <v>P</v>
          </cell>
          <cell r="O775" t="str">
            <v>Score</v>
          </cell>
          <cell r="P775" t="str">
            <v>Y</v>
          </cell>
          <cell r="Q775" t="str">
            <v>Y</v>
          </cell>
          <cell r="R775" t="str">
            <v>Wairarapa DHB</v>
          </cell>
          <cell r="S775" t="str">
            <v>Y</v>
          </cell>
          <cell r="T775">
            <v>1</v>
          </cell>
          <cell r="U775" t="str">
            <v>Run</v>
          </cell>
          <cell r="V775">
            <v>0</v>
          </cell>
          <cell r="W775" t="str">
            <v>High</v>
          </cell>
          <cell r="X775">
            <v>8.4652134534000005</v>
          </cell>
          <cell r="Y775" t="str">
            <v>LastPeriod</v>
          </cell>
          <cell r="Z775" t="str">
            <v>Worse</v>
          </cell>
          <cell r="AA775">
            <v>8.4478463573999996</v>
          </cell>
          <cell r="AB775">
            <v>8.3719003330999993</v>
          </cell>
          <cell r="AC775">
            <v>41821</v>
          </cell>
          <cell r="AD775">
            <v>43556</v>
          </cell>
          <cell r="AE775" t="str">
            <v>SRV</v>
          </cell>
          <cell r="AF775" t="str">
            <v>scores</v>
          </cell>
          <cell r="AG775">
            <v>274.5</v>
          </cell>
          <cell r="AH775">
            <v>84.86</v>
          </cell>
          <cell r="AI775">
            <v>7.8459096000000006E-2</v>
          </cell>
          <cell r="AJ775">
            <v>8.9639309E-2</v>
          </cell>
          <cell r="AK775">
            <v>-0.99691733400000004</v>
          </cell>
          <cell r="AL775">
            <v>0.99597429400000004</v>
          </cell>
          <cell r="AM775">
            <v>2</v>
          </cell>
          <cell r="AN775" t="str">
            <v>PTCT21</v>
          </cell>
          <cell r="AO775" t="str">
            <v>System level measure</v>
          </cell>
          <cell r="AP775" t="str">
            <v>https://www.hqsc.govt.nz/our-programmes/health-quality-evaluation/projects/patient-experience/adult-inpatient-experience/</v>
          </cell>
          <cell r="AQ775" t="str">
            <v>https://www.hqsc.govt.nz/our-programmes/health-quality-evaluation/projects/patient-experience/</v>
          </cell>
          <cell r="AR775">
            <v>10</v>
          </cell>
          <cell r="AS775" t="str">
            <v>N</v>
          </cell>
          <cell r="AT775">
            <v>8.4652134534000005</v>
          </cell>
          <cell r="AU775">
            <v>-9.3313119999999999E-2</v>
          </cell>
          <cell r="AV775">
            <v>8.7073384000000004E-3</v>
          </cell>
          <cell r="AW775">
            <v>0.303002875</v>
          </cell>
          <cell r="AX775">
            <v>20</v>
          </cell>
          <cell r="AY775">
            <v>-0.31</v>
          </cell>
          <cell r="AZ775" t="str">
            <v>High</v>
          </cell>
          <cell r="BA775">
            <v>-0.31</v>
          </cell>
          <cell r="BB775">
            <v>-0.31</v>
          </cell>
          <cell r="BC775">
            <v>2.31</v>
          </cell>
          <cell r="BD775" t="str">
            <v>Worse</v>
          </cell>
          <cell r="BE775">
            <v>0.1812405118</v>
          </cell>
          <cell r="BF775">
            <v>0.2070668038</v>
          </cell>
          <cell r="BG775">
            <v>-2.3028790419999998</v>
          </cell>
          <cell r="BH775">
            <v>2.3007006191000001</v>
          </cell>
          <cell r="BI775">
            <v>0.1812405118</v>
          </cell>
          <cell r="BJ775">
            <v>-2.3028790419999998</v>
          </cell>
          <cell r="BK775">
            <v>0.2070668038</v>
          </cell>
          <cell r="BL775">
            <v>2.3007006191000001</v>
          </cell>
          <cell r="BM775">
            <v>0.31</v>
          </cell>
          <cell r="BN775">
            <v>0.31</v>
          </cell>
          <cell r="BO775">
            <v>8.4700000000000006</v>
          </cell>
          <cell r="BP775" t="str">
            <v>Worse than national by 0.31 Z Score</v>
          </cell>
          <cell r="BQ775" t="str">
            <v>Measure NZ: 8.47</v>
          </cell>
          <cell r="BR775" t="str">
            <v>Quarterly report of quarter APR-JUN2019</v>
          </cell>
          <cell r="BS775" t="str">
            <v>Quarterly report of quarter JUL-SEP2014</v>
          </cell>
          <cell r="BT775" t="str">
            <v>Quarterly report</v>
          </cell>
          <cell r="BU775">
            <v>43708</v>
          </cell>
        </row>
        <row r="776">
          <cell r="A776" t="str">
            <v>IPECommScore</v>
          </cell>
          <cell r="B776">
            <v>21</v>
          </cell>
          <cell r="C776">
            <v>43556</v>
          </cell>
          <cell r="D776" t="str">
            <v>Qrt</v>
          </cell>
          <cell r="F776">
            <v>142.57066245999999</v>
          </cell>
          <cell r="G776">
            <v>1138.6727134</v>
          </cell>
          <cell r="H776">
            <v>8.6796923969000002</v>
          </cell>
          <cell r="I776" t="str">
            <v>Inpatient experience survey commmunication domain, score out of 10</v>
          </cell>
          <cell r="J776" t="str">
            <v>PTCT</v>
          </cell>
          <cell r="K776" t="str">
            <v>COMM</v>
          </cell>
          <cell r="N776" t="str">
            <v>P</v>
          </cell>
          <cell r="O776" t="str">
            <v>Score</v>
          </cell>
          <cell r="P776" t="str">
            <v>Y</v>
          </cell>
          <cell r="Q776" t="str">
            <v>Y</v>
          </cell>
          <cell r="R776" t="str">
            <v>Waitemata DHB</v>
          </cell>
          <cell r="S776" t="str">
            <v>Y</v>
          </cell>
          <cell r="T776">
            <v>1</v>
          </cell>
          <cell r="U776" t="str">
            <v>Run</v>
          </cell>
          <cell r="V776">
            <v>0</v>
          </cell>
          <cell r="W776" t="str">
            <v>High</v>
          </cell>
          <cell r="X776">
            <v>8.4652134534000005</v>
          </cell>
          <cell r="Y776" t="str">
            <v>LastPeriod</v>
          </cell>
          <cell r="Z776" t="str">
            <v>Better</v>
          </cell>
          <cell r="AA776">
            <v>7.6914204532000001</v>
          </cell>
          <cell r="AB776">
            <v>8.6796923969000002</v>
          </cell>
          <cell r="AC776">
            <v>41821</v>
          </cell>
          <cell r="AD776">
            <v>43556</v>
          </cell>
          <cell r="AE776" t="str">
            <v>SRV</v>
          </cell>
          <cell r="AF776" t="str">
            <v>scores</v>
          </cell>
          <cell r="AG776">
            <v>274.5</v>
          </cell>
          <cell r="AH776">
            <v>84.86</v>
          </cell>
          <cell r="AI776">
            <v>7.8459096000000006E-2</v>
          </cell>
          <cell r="AJ776">
            <v>8.9639309E-2</v>
          </cell>
          <cell r="AK776">
            <v>-0.99691733400000004</v>
          </cell>
          <cell r="AL776">
            <v>0.99597429400000004</v>
          </cell>
          <cell r="AM776">
            <v>2</v>
          </cell>
          <cell r="AN776" t="str">
            <v>PTCT21</v>
          </cell>
          <cell r="AO776" t="str">
            <v>System level measure</v>
          </cell>
          <cell r="AP776" t="str">
            <v>https://www.hqsc.govt.nz/our-programmes/health-quality-evaluation/projects/patient-experience/adult-inpatient-experience/</v>
          </cell>
          <cell r="AQ776" t="str">
            <v>https://www.hqsc.govt.nz/our-programmes/health-quality-evaluation/projects/patient-experience/</v>
          </cell>
          <cell r="AR776">
            <v>10</v>
          </cell>
          <cell r="AS776" t="str">
            <v>N</v>
          </cell>
          <cell r="AT776">
            <v>8.4652134534000005</v>
          </cell>
          <cell r="AU776">
            <v>0.21447894349999999</v>
          </cell>
          <cell r="AV776">
            <v>4.60012172E-2</v>
          </cell>
          <cell r="AW776">
            <v>0.303002875</v>
          </cell>
          <cell r="AX776">
            <v>20</v>
          </cell>
          <cell r="AY776">
            <v>0.71</v>
          </cell>
          <cell r="AZ776" t="str">
            <v>High</v>
          </cell>
          <cell r="BA776">
            <v>0.71</v>
          </cell>
          <cell r="BB776">
            <v>0.71</v>
          </cell>
          <cell r="BC776">
            <v>1.29</v>
          </cell>
          <cell r="BD776" t="str">
            <v>Better</v>
          </cell>
          <cell r="BE776">
            <v>0.1012122338</v>
          </cell>
          <cell r="BF776">
            <v>0.1156347086</v>
          </cell>
          <cell r="BG776">
            <v>-1.286023361</v>
          </cell>
          <cell r="BH776">
            <v>1.2848068393000001</v>
          </cell>
          <cell r="BI776">
            <v>0.1012122338</v>
          </cell>
          <cell r="BJ776">
            <v>-1.286023361</v>
          </cell>
          <cell r="BK776">
            <v>0.1156347086</v>
          </cell>
          <cell r="BL776">
            <v>1.2848068393000001</v>
          </cell>
          <cell r="BM776">
            <v>0.71</v>
          </cell>
          <cell r="BN776">
            <v>0.71</v>
          </cell>
          <cell r="BO776">
            <v>8.4700000000000006</v>
          </cell>
          <cell r="BP776" t="str">
            <v>Better than national by 0.71 Z Score</v>
          </cell>
          <cell r="BQ776" t="str">
            <v>Measure NZ: 8.47</v>
          </cell>
          <cell r="BR776" t="str">
            <v>Quarterly report of quarter APR-JUN2019</v>
          </cell>
          <cell r="BS776" t="str">
            <v>Quarterly report of quarter JUL-SEP2014</v>
          </cell>
          <cell r="BT776" t="str">
            <v>Quarterly report</v>
          </cell>
          <cell r="BU776">
            <v>43708</v>
          </cell>
        </row>
        <row r="777">
          <cell r="A777" t="str">
            <v>IPECommScore</v>
          </cell>
          <cell r="B777">
            <v>111</v>
          </cell>
          <cell r="C777">
            <v>43556</v>
          </cell>
          <cell r="D777" t="str">
            <v>Qrt</v>
          </cell>
          <cell r="F777">
            <v>43</v>
          </cell>
          <cell r="G777">
            <v>346.66265206999998</v>
          </cell>
          <cell r="H777">
            <v>8.8076820839999996</v>
          </cell>
          <cell r="I777" t="str">
            <v>Inpatient experience survey commmunication domain, score out of 10</v>
          </cell>
          <cell r="J777" t="str">
            <v>PTCT</v>
          </cell>
          <cell r="K777" t="str">
            <v>COMM</v>
          </cell>
          <cell r="N777" t="str">
            <v>P</v>
          </cell>
          <cell r="O777" t="str">
            <v>Score</v>
          </cell>
          <cell r="P777" t="str">
            <v>Y</v>
          </cell>
          <cell r="Q777" t="str">
            <v>Y</v>
          </cell>
          <cell r="R777" t="str">
            <v>West Coast DHB</v>
          </cell>
          <cell r="S777" t="str">
            <v>Y</v>
          </cell>
          <cell r="T777">
            <v>1</v>
          </cell>
          <cell r="U777" t="str">
            <v>Run</v>
          </cell>
          <cell r="V777">
            <v>0</v>
          </cell>
          <cell r="W777" t="str">
            <v>High</v>
          </cell>
          <cell r="X777">
            <v>8.4652134534000005</v>
          </cell>
          <cell r="Y777" t="str">
            <v>LastPeriod</v>
          </cell>
          <cell r="Z777" t="str">
            <v>Worse</v>
          </cell>
          <cell r="AA777">
            <v>9.4115646260000005</v>
          </cell>
          <cell r="AB777">
            <v>8.8076820839999996</v>
          </cell>
          <cell r="AC777">
            <v>41821</v>
          </cell>
          <cell r="AD777">
            <v>43556</v>
          </cell>
          <cell r="AE777" t="str">
            <v>SRV</v>
          </cell>
          <cell r="AF777" t="str">
            <v>scores</v>
          </cell>
          <cell r="AG777">
            <v>274.5</v>
          </cell>
          <cell r="AH777">
            <v>84.86</v>
          </cell>
          <cell r="AI777">
            <v>7.8459096000000006E-2</v>
          </cell>
          <cell r="AJ777">
            <v>8.9639309E-2</v>
          </cell>
          <cell r="AK777">
            <v>-0.99691733400000004</v>
          </cell>
          <cell r="AL777">
            <v>0.99597429400000004</v>
          </cell>
          <cell r="AM777">
            <v>2</v>
          </cell>
          <cell r="AN777" t="str">
            <v>PTCT21</v>
          </cell>
          <cell r="AO777" t="str">
            <v>System level measure</v>
          </cell>
          <cell r="AP777" t="str">
            <v>https://www.hqsc.govt.nz/our-programmes/health-quality-evaluation/projects/patient-experience/adult-inpatient-experience/</v>
          </cell>
          <cell r="AQ777" t="str">
            <v>https://www.hqsc.govt.nz/our-programmes/health-quality-evaluation/projects/patient-experience/</v>
          </cell>
          <cell r="AR777">
            <v>10</v>
          </cell>
          <cell r="AS777" t="str">
            <v>N</v>
          </cell>
          <cell r="AT777">
            <v>8.4652134534000005</v>
          </cell>
          <cell r="AU777">
            <v>0.34246863059999999</v>
          </cell>
          <cell r="AV777">
            <v>0.11728476290000001</v>
          </cell>
          <cell r="AW777">
            <v>0.303002875</v>
          </cell>
          <cell r="AX777">
            <v>20</v>
          </cell>
          <cell r="AY777">
            <v>1.1299999999999999</v>
          </cell>
          <cell r="AZ777" t="str">
            <v>High</v>
          </cell>
          <cell r="BA777">
            <v>1.1299999999999999</v>
          </cell>
          <cell r="BB777">
            <v>1.1299999999999999</v>
          </cell>
          <cell r="BC777">
            <v>0.93500000000000005</v>
          </cell>
          <cell r="BD777" t="str">
            <v>Better</v>
          </cell>
          <cell r="BE777">
            <v>7.3359254799999996E-2</v>
          </cell>
          <cell r="BF777">
            <v>8.3812753899999995E-2</v>
          </cell>
          <cell r="BG777">
            <v>-0.93211770699999996</v>
          </cell>
          <cell r="BH777">
            <v>0.93123596490000005</v>
          </cell>
          <cell r="BI777">
            <v>7.3359254799999996E-2</v>
          </cell>
          <cell r="BJ777">
            <v>-0.93211770699999996</v>
          </cell>
          <cell r="BK777">
            <v>8.3812753899999995E-2</v>
          </cell>
          <cell r="BL777">
            <v>0.93123596490000005</v>
          </cell>
          <cell r="BM777">
            <v>1.1299999999999999</v>
          </cell>
          <cell r="BN777">
            <v>1.1299999999999999</v>
          </cell>
          <cell r="BO777">
            <v>8.4700000000000006</v>
          </cell>
          <cell r="BP777" t="str">
            <v>Better than national by 1.13 Z Score</v>
          </cell>
          <cell r="BQ777" t="str">
            <v>Measure NZ: 8.47</v>
          </cell>
          <cell r="BR777" t="str">
            <v>Quarterly report of quarter APR-JUN2019</v>
          </cell>
          <cell r="BS777" t="str">
            <v>Quarterly report of quarter JUL-SEP2014</v>
          </cell>
          <cell r="BT777" t="str">
            <v>Quarterly report</v>
          </cell>
          <cell r="BU777">
            <v>43708</v>
          </cell>
        </row>
        <row r="778">
          <cell r="A778" t="str">
            <v>IPECommScore</v>
          </cell>
          <cell r="B778">
            <v>82</v>
          </cell>
          <cell r="C778">
            <v>43556</v>
          </cell>
          <cell r="D778" t="str">
            <v>Qrt</v>
          </cell>
          <cell r="F778">
            <v>49.864654485999999</v>
          </cell>
          <cell r="G778">
            <v>348.38552865000003</v>
          </cell>
          <cell r="H778">
            <v>8.5933022289000007</v>
          </cell>
          <cell r="I778" t="str">
            <v>Inpatient experience survey commmunication domain, score out of 10</v>
          </cell>
          <cell r="J778" t="str">
            <v>PTCT</v>
          </cell>
          <cell r="K778" t="str">
            <v>COMM</v>
          </cell>
          <cell r="N778" t="str">
            <v>P</v>
          </cell>
          <cell r="O778" t="str">
            <v>Score</v>
          </cell>
          <cell r="P778" t="str">
            <v>Y</v>
          </cell>
          <cell r="Q778" t="str">
            <v>Y</v>
          </cell>
          <cell r="R778" t="str">
            <v>Whanganui DHB</v>
          </cell>
          <cell r="S778" t="str">
            <v>Y</v>
          </cell>
          <cell r="T778">
            <v>1</v>
          </cell>
          <cell r="U778" t="str">
            <v>Run</v>
          </cell>
          <cell r="V778">
            <v>0</v>
          </cell>
          <cell r="W778" t="str">
            <v>High</v>
          </cell>
          <cell r="X778">
            <v>8.4652134534000005</v>
          </cell>
          <cell r="Y778" t="str">
            <v>LastPeriod</v>
          </cell>
          <cell r="Z778" t="str">
            <v>Better</v>
          </cell>
          <cell r="AA778">
            <v>8.1548422767000002</v>
          </cell>
          <cell r="AB778">
            <v>8.5933022289000007</v>
          </cell>
          <cell r="AC778">
            <v>41821</v>
          </cell>
          <cell r="AD778">
            <v>43556</v>
          </cell>
          <cell r="AE778" t="str">
            <v>SRV</v>
          </cell>
          <cell r="AF778" t="str">
            <v>scores</v>
          </cell>
          <cell r="AG778">
            <v>274.5</v>
          </cell>
          <cell r="AH778">
            <v>84.86</v>
          </cell>
          <cell r="AI778">
            <v>7.8459096000000006E-2</v>
          </cell>
          <cell r="AJ778">
            <v>8.9639309E-2</v>
          </cell>
          <cell r="AK778">
            <v>-0.99691733400000004</v>
          </cell>
          <cell r="AL778">
            <v>0.99597429400000004</v>
          </cell>
          <cell r="AM778">
            <v>2</v>
          </cell>
          <cell r="AN778" t="str">
            <v>PTCT21</v>
          </cell>
          <cell r="AO778" t="str">
            <v>System level measure</v>
          </cell>
          <cell r="AP778" t="str">
            <v>https://www.hqsc.govt.nz/our-programmes/health-quality-evaluation/projects/patient-experience/adult-inpatient-experience/</v>
          </cell>
          <cell r="AQ778" t="str">
            <v>https://www.hqsc.govt.nz/our-programmes/health-quality-evaluation/projects/patient-experience/</v>
          </cell>
          <cell r="AR778">
            <v>10</v>
          </cell>
          <cell r="AS778" t="str">
            <v>N</v>
          </cell>
          <cell r="AT778">
            <v>8.4652134534000005</v>
          </cell>
          <cell r="AU778">
            <v>0.1280887755</v>
          </cell>
          <cell r="AV778">
            <v>1.6406734400000001E-2</v>
          </cell>
          <cell r="AW778">
            <v>0.303002875</v>
          </cell>
          <cell r="AX778">
            <v>20</v>
          </cell>
          <cell r="AY778">
            <v>0.42</v>
          </cell>
          <cell r="AZ778" t="str">
            <v>High</v>
          </cell>
          <cell r="BA778">
            <v>0.42</v>
          </cell>
          <cell r="BB778">
            <v>0.42</v>
          </cell>
          <cell r="BC778">
            <v>1.58</v>
          </cell>
          <cell r="BD778" t="str">
            <v>Better</v>
          </cell>
          <cell r="BE778">
            <v>0.12396537169999999</v>
          </cell>
          <cell r="BF778">
            <v>0.14163010819999999</v>
          </cell>
          <cell r="BG778">
            <v>-1.5751293879999999</v>
          </cell>
          <cell r="BH778">
            <v>1.5736393845000001</v>
          </cell>
          <cell r="BI778">
            <v>0.12396537169999999</v>
          </cell>
          <cell r="BJ778">
            <v>-1.5751293879999999</v>
          </cell>
          <cell r="BK778">
            <v>0.14163010819999999</v>
          </cell>
          <cell r="BL778">
            <v>1.5736393845000001</v>
          </cell>
          <cell r="BM778">
            <v>0.42</v>
          </cell>
          <cell r="BN778">
            <v>0.42</v>
          </cell>
          <cell r="BO778">
            <v>8.4700000000000006</v>
          </cell>
          <cell r="BP778" t="str">
            <v>Better than national by 0.42 Z Score</v>
          </cell>
          <cell r="BQ778" t="str">
            <v>Measure NZ: 8.47</v>
          </cell>
          <cell r="BR778" t="str">
            <v>Quarterly report of quarter APR-JUN2019</v>
          </cell>
          <cell r="BS778" t="str">
            <v>Quarterly report of quarter JUL-SEP2014</v>
          </cell>
          <cell r="BT778" t="str">
            <v>Quarterly report</v>
          </cell>
          <cell r="BU778">
            <v>43708</v>
          </cell>
        </row>
        <row r="779">
          <cell r="A779" t="str">
            <v>IPECoordScore</v>
          </cell>
          <cell r="B779">
            <v>22</v>
          </cell>
          <cell r="C779">
            <v>43556</v>
          </cell>
          <cell r="D779" t="str">
            <v>Qrt</v>
          </cell>
          <cell r="F779">
            <v>76</v>
          </cell>
          <cell r="G779">
            <v>571.18497087000003</v>
          </cell>
          <cell r="H779">
            <v>8.1326042527000002</v>
          </cell>
          <cell r="I779" t="str">
            <v>Inpatient experience survey coordination domain, score out of 10</v>
          </cell>
          <cell r="J779" t="str">
            <v>PTCT</v>
          </cell>
          <cell r="K779" t="str">
            <v>CO-ORD</v>
          </cell>
          <cell r="N779" t="str">
            <v>P</v>
          </cell>
          <cell r="O779" t="str">
            <v>Score</v>
          </cell>
          <cell r="P779" t="str">
            <v>Y</v>
          </cell>
          <cell r="Q779" t="str">
            <v>Y</v>
          </cell>
          <cell r="R779" t="str">
            <v>Auckland DHB</v>
          </cell>
          <cell r="S779" t="str">
            <v>Y</v>
          </cell>
          <cell r="T779">
            <v>1</v>
          </cell>
          <cell r="U779" t="str">
            <v>Run</v>
          </cell>
          <cell r="V779">
            <v>0</v>
          </cell>
          <cell r="W779" t="str">
            <v>High</v>
          </cell>
          <cell r="X779">
            <v>8.3438449000000006</v>
          </cell>
          <cell r="Y779" t="str">
            <v>LastPeriod</v>
          </cell>
          <cell r="Z779" t="str">
            <v>Worse</v>
          </cell>
          <cell r="AA779">
            <v>8.5256076389000004</v>
          </cell>
          <cell r="AB779">
            <v>8.1326042527000002</v>
          </cell>
          <cell r="AC779">
            <v>41821</v>
          </cell>
          <cell r="AD779">
            <v>43556</v>
          </cell>
          <cell r="AE779" t="str">
            <v>SRV</v>
          </cell>
          <cell r="AF779" t="str">
            <v>scores</v>
          </cell>
          <cell r="AG779">
            <v>283.5</v>
          </cell>
          <cell r="AH779">
            <v>280.29000000000002</v>
          </cell>
          <cell r="AI779">
            <v>0.23344536399999999</v>
          </cell>
          <cell r="AJ779">
            <v>0.17855689499999999</v>
          </cell>
          <cell r="AK779">
            <v>-0.97236992</v>
          </cell>
          <cell r="AL779">
            <v>-0.98392958900000005</v>
          </cell>
          <cell r="AM779">
            <v>2</v>
          </cell>
          <cell r="AN779" t="str">
            <v>PTCT23</v>
          </cell>
          <cell r="AO779" t="str">
            <v>System level measure</v>
          </cell>
          <cell r="AP779" t="str">
            <v>https://www.hqsc.govt.nz/our-programmes/health-quality-evaluation/projects/patient-experience/adult-inpatient-experience/</v>
          </cell>
          <cell r="AQ779" t="str">
            <v>https://www.hqsc.govt.nz/our-programmes/health-quality-evaluation/projects/patient-experience/</v>
          </cell>
          <cell r="AR779">
            <v>10</v>
          </cell>
          <cell r="AS779" t="str">
            <v>N</v>
          </cell>
          <cell r="AT779">
            <v>8.3438449000000006</v>
          </cell>
          <cell r="AU779">
            <v>-0.211240647</v>
          </cell>
          <cell r="AV779">
            <v>4.4622611E-2</v>
          </cell>
          <cell r="AW779">
            <v>0.38461633319999999</v>
          </cell>
          <cell r="AX779">
            <v>20</v>
          </cell>
          <cell r="AY779">
            <v>-0.55000000000000004</v>
          </cell>
          <cell r="AZ779" t="str">
            <v>High</v>
          </cell>
          <cell r="BA779">
            <v>-0.55000000000000004</v>
          </cell>
          <cell r="BB779">
            <v>-0.55000000000000004</v>
          </cell>
          <cell r="BC779">
            <v>2.5499999999999998</v>
          </cell>
          <cell r="BD779" t="str">
            <v>Worse</v>
          </cell>
          <cell r="BE779">
            <v>0.5952856782</v>
          </cell>
          <cell r="BF779">
            <v>0.45532008229999998</v>
          </cell>
          <cell r="BG779">
            <v>-2.4795432960000001</v>
          </cell>
          <cell r="BH779">
            <v>-2.5090204520000001</v>
          </cell>
          <cell r="BI779">
            <v>0.5952856782</v>
          </cell>
          <cell r="BJ779">
            <v>-2.4795432960000001</v>
          </cell>
          <cell r="BK779">
            <v>0.45532008229999998</v>
          </cell>
          <cell r="BL779">
            <v>-2.5090204520000001</v>
          </cell>
          <cell r="BM779">
            <v>0.55000000000000004</v>
          </cell>
          <cell r="BN779">
            <v>0.55000000000000004</v>
          </cell>
          <cell r="BO779">
            <v>8.34</v>
          </cell>
          <cell r="BP779" t="str">
            <v>Worse than national by 0.55 Z Score</v>
          </cell>
          <cell r="BQ779" t="str">
            <v>Measure NZ: 8.34</v>
          </cell>
          <cell r="BR779" t="str">
            <v>Quarterly report of quarter APR-JUN2019</v>
          </cell>
          <cell r="BS779" t="str">
            <v>Quarterly report of quarter JUL-SEP2014</v>
          </cell>
          <cell r="BT779" t="str">
            <v>Quarterly report</v>
          </cell>
          <cell r="BU779">
            <v>43708</v>
          </cell>
        </row>
        <row r="780">
          <cell r="A780" t="str">
            <v>IPECoordScore</v>
          </cell>
          <cell r="B780">
            <v>47</v>
          </cell>
          <cell r="C780">
            <v>43556</v>
          </cell>
          <cell r="D780" t="str">
            <v>Qrt</v>
          </cell>
          <cell r="F780">
            <v>98</v>
          </cell>
          <cell r="G780">
            <v>760.52707296999995</v>
          </cell>
          <cell r="H780">
            <v>8.5819516172999997</v>
          </cell>
          <cell r="I780" t="str">
            <v>Inpatient experience survey coordination domain, score out of 10</v>
          </cell>
          <cell r="J780" t="str">
            <v>PTCT</v>
          </cell>
          <cell r="K780" t="str">
            <v>CO-ORD</v>
          </cell>
          <cell r="N780" t="str">
            <v>P</v>
          </cell>
          <cell r="O780" t="str">
            <v>Score</v>
          </cell>
          <cell r="P780" t="str">
            <v>Y</v>
          </cell>
          <cell r="Q780" t="str">
            <v>Y</v>
          </cell>
          <cell r="R780" t="str">
            <v>Bay of Plenty DHB</v>
          </cell>
          <cell r="S780" t="str">
            <v>Y</v>
          </cell>
          <cell r="T780">
            <v>1</v>
          </cell>
          <cell r="U780" t="str">
            <v>Run</v>
          </cell>
          <cell r="V780">
            <v>0</v>
          </cell>
          <cell r="W780" t="str">
            <v>High</v>
          </cell>
          <cell r="X780">
            <v>8.3438449000000006</v>
          </cell>
          <cell r="Y780" t="str">
            <v>LastPeriod</v>
          </cell>
          <cell r="Z780" t="str">
            <v>Better</v>
          </cell>
          <cell r="AA780">
            <v>7.9180704652999996</v>
          </cell>
          <cell r="AB780">
            <v>8.5819516172999997</v>
          </cell>
          <cell r="AC780">
            <v>41821</v>
          </cell>
          <cell r="AD780">
            <v>43556</v>
          </cell>
          <cell r="AE780" t="str">
            <v>SRV</v>
          </cell>
          <cell r="AF780" t="str">
            <v>scores</v>
          </cell>
          <cell r="AG780">
            <v>283.5</v>
          </cell>
          <cell r="AH780">
            <v>280.29000000000002</v>
          </cell>
          <cell r="AI780">
            <v>0.23344536399999999</v>
          </cell>
          <cell r="AJ780">
            <v>0.17855689499999999</v>
          </cell>
          <cell r="AK780">
            <v>-0.97236992</v>
          </cell>
          <cell r="AL780">
            <v>-0.98392958900000005</v>
          </cell>
          <cell r="AM780">
            <v>2</v>
          </cell>
          <cell r="AN780" t="str">
            <v>PTCT23</v>
          </cell>
          <cell r="AO780" t="str">
            <v>System level measure</v>
          </cell>
          <cell r="AP780" t="str">
            <v>https://www.hqsc.govt.nz/our-programmes/health-quality-evaluation/projects/patient-experience/adult-inpatient-experience/</v>
          </cell>
          <cell r="AQ780" t="str">
            <v>https://www.hqsc.govt.nz/our-programmes/health-quality-evaluation/projects/patient-experience/</v>
          </cell>
          <cell r="AR780">
            <v>10</v>
          </cell>
          <cell r="AS780" t="str">
            <v>N</v>
          </cell>
          <cell r="AT780">
            <v>8.3438449000000006</v>
          </cell>
          <cell r="AU780">
            <v>0.23810671729999999</v>
          </cell>
          <cell r="AV780">
            <v>5.6694808800000003E-2</v>
          </cell>
          <cell r="AW780">
            <v>0.38461633319999999</v>
          </cell>
          <cell r="AX780">
            <v>20</v>
          </cell>
          <cell r="AY780">
            <v>0.62</v>
          </cell>
          <cell r="AZ780" t="str">
            <v>High</v>
          </cell>
          <cell r="BA780">
            <v>0.62</v>
          </cell>
          <cell r="BB780">
            <v>0.62</v>
          </cell>
          <cell r="BC780">
            <v>1.38</v>
          </cell>
          <cell r="BD780" t="str">
            <v>Better</v>
          </cell>
          <cell r="BE780">
            <v>0.32215460229999998</v>
          </cell>
          <cell r="BF780">
            <v>0.2464085151</v>
          </cell>
          <cell r="BG780">
            <v>-1.34187049</v>
          </cell>
          <cell r="BH780">
            <v>-1.357822833</v>
          </cell>
          <cell r="BI780">
            <v>0.32215460229999998</v>
          </cell>
          <cell r="BJ780">
            <v>-1.34187049</v>
          </cell>
          <cell r="BK780">
            <v>0.2464085151</v>
          </cell>
          <cell r="BL780">
            <v>-1.357822833</v>
          </cell>
          <cell r="BM780">
            <v>0.62</v>
          </cell>
          <cell r="BN780">
            <v>0.62</v>
          </cell>
          <cell r="BO780">
            <v>8.34</v>
          </cell>
          <cell r="BP780" t="str">
            <v>Better than national by 0.62 Z Score</v>
          </cell>
          <cell r="BQ780" t="str">
            <v>Measure NZ: 8.34</v>
          </cell>
          <cell r="BR780" t="str">
            <v>Quarterly report of quarter APR-JUN2019</v>
          </cell>
          <cell r="BS780" t="str">
            <v>Quarterly report of quarter JUL-SEP2014</v>
          </cell>
          <cell r="BT780" t="str">
            <v>Quarterly report</v>
          </cell>
          <cell r="BU780">
            <v>43708</v>
          </cell>
        </row>
        <row r="781">
          <cell r="A781" t="str">
            <v>IPECoordScore</v>
          </cell>
          <cell r="B781">
            <v>121</v>
          </cell>
          <cell r="C781">
            <v>43556</v>
          </cell>
          <cell r="D781" t="str">
            <v>Qrt</v>
          </cell>
          <cell r="F781">
            <v>290.84315910999999</v>
          </cell>
          <cell r="G781">
            <v>2110.4721813000001</v>
          </cell>
          <cell r="H781">
            <v>7.9952394799000004</v>
          </cell>
          <cell r="I781" t="str">
            <v>Inpatient experience survey coordination domain, score out of 10</v>
          </cell>
          <cell r="J781" t="str">
            <v>PTCT</v>
          </cell>
          <cell r="K781" t="str">
            <v>CO-ORD</v>
          </cell>
          <cell r="N781" t="str">
            <v>P</v>
          </cell>
          <cell r="O781" t="str">
            <v>Score</v>
          </cell>
          <cell r="P781" t="str">
            <v>Y</v>
          </cell>
          <cell r="Q781" t="str">
            <v>Y</v>
          </cell>
          <cell r="R781" t="str">
            <v>Canterbury DHB</v>
          </cell>
          <cell r="S781" t="str">
            <v>Y</v>
          </cell>
          <cell r="T781">
            <v>1</v>
          </cell>
          <cell r="U781" t="str">
            <v>Run</v>
          </cell>
          <cell r="V781">
            <v>0</v>
          </cell>
          <cell r="W781" t="str">
            <v>High</v>
          </cell>
          <cell r="X781">
            <v>8.3438449000000006</v>
          </cell>
          <cell r="Y781" t="str">
            <v>LastPeriod</v>
          </cell>
          <cell r="Z781" t="str">
            <v>Worse</v>
          </cell>
          <cell r="AA781">
            <v>8.4823566593000006</v>
          </cell>
          <cell r="AB781">
            <v>7.9952394799000004</v>
          </cell>
          <cell r="AC781">
            <v>41821</v>
          </cell>
          <cell r="AD781">
            <v>43556</v>
          </cell>
          <cell r="AE781" t="str">
            <v>SRV</v>
          </cell>
          <cell r="AF781" t="str">
            <v>scores</v>
          </cell>
          <cell r="AG781">
            <v>283.5</v>
          </cell>
          <cell r="AH781">
            <v>280.29000000000002</v>
          </cell>
          <cell r="AI781">
            <v>0.23344536399999999</v>
          </cell>
          <cell r="AJ781">
            <v>0.17855689499999999</v>
          </cell>
          <cell r="AK781">
            <v>-0.97236992</v>
          </cell>
          <cell r="AL781">
            <v>-0.98392958900000005</v>
          </cell>
          <cell r="AM781">
            <v>2</v>
          </cell>
          <cell r="AN781" t="str">
            <v>PTCT23</v>
          </cell>
          <cell r="AO781" t="str">
            <v>System level measure</v>
          </cell>
          <cell r="AP781" t="str">
            <v>https://www.hqsc.govt.nz/our-programmes/health-quality-evaluation/projects/patient-experience/adult-inpatient-experience/</v>
          </cell>
          <cell r="AQ781" t="str">
            <v>https://www.hqsc.govt.nz/our-programmes/health-quality-evaluation/projects/patient-experience/</v>
          </cell>
          <cell r="AR781">
            <v>10</v>
          </cell>
          <cell r="AS781" t="str">
            <v>N</v>
          </cell>
          <cell r="AT781">
            <v>8.3438449000000006</v>
          </cell>
          <cell r="AU781">
            <v>-0.34860542</v>
          </cell>
          <cell r="AV781">
            <v>0.1215257389</v>
          </cell>
          <cell r="AW781">
            <v>0.38461633319999999</v>
          </cell>
          <cell r="AX781">
            <v>20</v>
          </cell>
          <cell r="AY781">
            <v>-0.91</v>
          </cell>
          <cell r="AZ781" t="str">
            <v>High</v>
          </cell>
          <cell r="BA781">
            <v>-0.91</v>
          </cell>
          <cell r="BB781">
            <v>-0.91</v>
          </cell>
          <cell r="BC781">
            <v>2.91</v>
          </cell>
          <cell r="BD781" t="str">
            <v>Worse</v>
          </cell>
          <cell r="BE781">
            <v>0.67932600919999997</v>
          </cell>
          <cell r="BF781">
            <v>0.51960056450000003</v>
          </cell>
          <cell r="BG781">
            <v>-2.829596467</v>
          </cell>
          <cell r="BH781">
            <v>-2.8632351040000001</v>
          </cell>
          <cell r="BI781">
            <v>0.67932600919999997</v>
          </cell>
          <cell r="BJ781">
            <v>-2.829596467</v>
          </cell>
          <cell r="BK781">
            <v>0.51960056450000003</v>
          </cell>
          <cell r="BL781">
            <v>-2.8632351040000001</v>
          </cell>
          <cell r="BM781">
            <v>0.91</v>
          </cell>
          <cell r="BN781">
            <v>0.91</v>
          </cell>
          <cell r="BO781">
            <v>8.34</v>
          </cell>
          <cell r="BP781" t="str">
            <v>Worse than national by 0.91 Z Score</v>
          </cell>
          <cell r="BQ781" t="str">
            <v>Measure NZ: 8.34</v>
          </cell>
          <cell r="BR781" t="str">
            <v>Quarterly report of quarter APR-JUN2019</v>
          </cell>
          <cell r="BS781" t="str">
            <v>Quarterly report of quarter JUL-SEP2014</v>
          </cell>
          <cell r="BT781" t="str">
            <v>Quarterly report</v>
          </cell>
          <cell r="BU781">
            <v>43708</v>
          </cell>
        </row>
        <row r="782">
          <cell r="A782" t="str">
            <v>IPECoordScore</v>
          </cell>
          <cell r="B782">
            <v>91</v>
          </cell>
          <cell r="C782">
            <v>43556</v>
          </cell>
          <cell r="D782" t="str">
            <v>Qrt</v>
          </cell>
          <cell r="F782">
            <v>117.60644483</v>
          </cell>
          <cell r="G782">
            <v>948.96376961999999</v>
          </cell>
          <cell r="H782">
            <v>8.3479383516999999</v>
          </cell>
          <cell r="I782" t="str">
            <v>Inpatient experience survey coordination domain, score out of 10</v>
          </cell>
          <cell r="J782" t="str">
            <v>PTCT</v>
          </cell>
          <cell r="K782" t="str">
            <v>CO-ORD</v>
          </cell>
          <cell r="N782" t="str">
            <v>P</v>
          </cell>
          <cell r="O782" t="str">
            <v>Score</v>
          </cell>
          <cell r="P782" t="str">
            <v>Y</v>
          </cell>
          <cell r="Q782" t="str">
            <v>Y</v>
          </cell>
          <cell r="R782" t="str">
            <v>Capital &amp; Coast DHB</v>
          </cell>
          <cell r="S782" t="str">
            <v>Y</v>
          </cell>
          <cell r="T782">
            <v>1</v>
          </cell>
          <cell r="U782" t="str">
            <v>Run</v>
          </cell>
          <cell r="V782">
            <v>0</v>
          </cell>
          <cell r="W782" t="str">
            <v>High</v>
          </cell>
          <cell r="X782">
            <v>8.3438449000000006</v>
          </cell>
          <cell r="Y782" t="str">
            <v>LastPeriod</v>
          </cell>
          <cell r="Z782" t="str">
            <v>Better</v>
          </cell>
          <cell r="AA782">
            <v>8.3112854105</v>
          </cell>
          <cell r="AB782">
            <v>8.3479383516999999</v>
          </cell>
          <cell r="AC782">
            <v>41821</v>
          </cell>
          <cell r="AD782">
            <v>43556</v>
          </cell>
          <cell r="AE782" t="str">
            <v>SRV</v>
          </cell>
          <cell r="AF782" t="str">
            <v>scores</v>
          </cell>
          <cell r="AG782">
            <v>283.5</v>
          </cell>
          <cell r="AH782">
            <v>280.29000000000002</v>
          </cell>
          <cell r="AI782">
            <v>0.23344536399999999</v>
          </cell>
          <cell r="AJ782">
            <v>0.17855689499999999</v>
          </cell>
          <cell r="AK782">
            <v>-0.97236992</v>
          </cell>
          <cell r="AL782">
            <v>-0.98392958900000005</v>
          </cell>
          <cell r="AM782">
            <v>2</v>
          </cell>
          <cell r="AN782" t="str">
            <v>PTCT23</v>
          </cell>
          <cell r="AO782" t="str">
            <v>System level measure</v>
          </cell>
          <cell r="AP782" t="str">
            <v>https://www.hqsc.govt.nz/our-programmes/health-quality-evaluation/projects/patient-experience/adult-inpatient-experience/</v>
          </cell>
          <cell r="AQ782" t="str">
            <v>https://www.hqsc.govt.nz/our-programmes/health-quality-evaluation/projects/patient-experience/</v>
          </cell>
          <cell r="AR782">
            <v>10</v>
          </cell>
          <cell r="AS782" t="str">
            <v>N</v>
          </cell>
          <cell r="AT782">
            <v>8.3438449000000006</v>
          </cell>
          <cell r="AU782">
            <v>4.0934517000000004E-3</v>
          </cell>
          <cell r="AV782">
            <v>1.6756300000000001E-5</v>
          </cell>
          <cell r="AW782">
            <v>0.38461633319999999</v>
          </cell>
          <cell r="AX782">
            <v>20</v>
          </cell>
          <cell r="AY782">
            <v>0.01</v>
          </cell>
          <cell r="AZ782" t="str">
            <v>High</v>
          </cell>
          <cell r="BA782">
            <v>0.01</v>
          </cell>
          <cell r="BB782">
            <v>0.01</v>
          </cell>
          <cell r="BC782">
            <v>1.99</v>
          </cell>
          <cell r="BD782" t="str">
            <v>Better</v>
          </cell>
          <cell r="BE782">
            <v>0.46455627440000002</v>
          </cell>
          <cell r="BF782">
            <v>0.35532822110000001</v>
          </cell>
          <cell r="BG782">
            <v>-1.935016141</v>
          </cell>
          <cell r="BH782">
            <v>-1.9580198820000001</v>
          </cell>
          <cell r="BI782">
            <v>0.46455627440000002</v>
          </cell>
          <cell r="BJ782">
            <v>-1.935016141</v>
          </cell>
          <cell r="BK782">
            <v>0.35532822110000001</v>
          </cell>
          <cell r="BL782">
            <v>-1.9580198820000001</v>
          </cell>
          <cell r="BM782">
            <v>0.01</v>
          </cell>
          <cell r="BN782">
            <v>0.01</v>
          </cell>
          <cell r="BO782">
            <v>8.34</v>
          </cell>
          <cell r="BP782" t="str">
            <v>Better than national by 0.01 Z Score</v>
          </cell>
          <cell r="BQ782" t="str">
            <v>Measure NZ: 8.34</v>
          </cell>
          <cell r="BR782" t="str">
            <v>Quarterly report of quarter APR-JUN2019</v>
          </cell>
          <cell r="BS782" t="str">
            <v>Quarterly report of quarter JUL-SEP2014</v>
          </cell>
          <cell r="BT782" t="str">
            <v>Quarterly report</v>
          </cell>
          <cell r="BU782">
            <v>43708</v>
          </cell>
        </row>
        <row r="783">
          <cell r="A783" t="str">
            <v>IPECoordScore</v>
          </cell>
          <cell r="B783">
            <v>23</v>
          </cell>
          <cell r="C783">
            <v>43556</v>
          </cell>
          <cell r="D783" t="str">
            <v>Qrt</v>
          </cell>
          <cell r="F783">
            <v>78.908737060000007</v>
          </cell>
          <cell r="G783">
            <v>602.21426842000005</v>
          </cell>
          <cell r="H783">
            <v>8.6943811853999993</v>
          </cell>
          <cell r="I783" t="str">
            <v>Inpatient experience survey coordination domain, score out of 10</v>
          </cell>
          <cell r="J783" t="str">
            <v>PTCT</v>
          </cell>
          <cell r="K783" t="str">
            <v>CO-ORD</v>
          </cell>
          <cell r="N783" t="str">
            <v>P</v>
          </cell>
          <cell r="O783" t="str">
            <v>Score</v>
          </cell>
          <cell r="P783" t="str">
            <v>Y</v>
          </cell>
          <cell r="Q783" t="str">
            <v>Y</v>
          </cell>
          <cell r="R783" t="str">
            <v>Counties Manukau Health</v>
          </cell>
          <cell r="S783" t="str">
            <v>Y</v>
          </cell>
          <cell r="T783">
            <v>1</v>
          </cell>
          <cell r="U783" t="str">
            <v>Run</v>
          </cell>
          <cell r="V783">
            <v>0</v>
          </cell>
          <cell r="W783" t="str">
            <v>High</v>
          </cell>
          <cell r="X783">
            <v>8.3438449000000006</v>
          </cell>
          <cell r="Y783" t="str">
            <v>LastPeriod</v>
          </cell>
          <cell r="Z783" t="str">
            <v>Better</v>
          </cell>
          <cell r="AA783">
            <v>8.3299125705999995</v>
          </cell>
          <cell r="AB783">
            <v>8.6943811853999993</v>
          </cell>
          <cell r="AC783">
            <v>41821</v>
          </cell>
          <cell r="AD783">
            <v>43556</v>
          </cell>
          <cell r="AE783" t="str">
            <v>SRV</v>
          </cell>
          <cell r="AF783" t="str">
            <v>scores</v>
          </cell>
          <cell r="AG783">
            <v>283.5</v>
          </cell>
          <cell r="AH783">
            <v>280.29000000000002</v>
          </cell>
          <cell r="AI783">
            <v>0.23344536399999999</v>
          </cell>
          <cell r="AJ783">
            <v>0.17855689499999999</v>
          </cell>
          <cell r="AK783">
            <v>-0.97236992</v>
          </cell>
          <cell r="AL783">
            <v>-0.98392958900000005</v>
          </cell>
          <cell r="AM783">
            <v>2</v>
          </cell>
          <cell r="AN783" t="str">
            <v>PTCT23</v>
          </cell>
          <cell r="AO783" t="str">
            <v>System level measure</v>
          </cell>
          <cell r="AP783" t="str">
            <v>https://www.hqsc.govt.nz/our-programmes/health-quality-evaluation/projects/patient-experience/adult-inpatient-experience/</v>
          </cell>
          <cell r="AQ783" t="str">
            <v>https://www.hqsc.govt.nz/our-programmes/health-quality-evaluation/projects/patient-experience/</v>
          </cell>
          <cell r="AR783">
            <v>10</v>
          </cell>
          <cell r="AS783" t="str">
            <v>N</v>
          </cell>
          <cell r="AT783">
            <v>8.3438449000000006</v>
          </cell>
          <cell r="AU783">
            <v>0.35053628549999999</v>
          </cell>
          <cell r="AV783">
            <v>0.1228756874</v>
          </cell>
          <cell r="AW783">
            <v>0.38461633319999999</v>
          </cell>
          <cell r="AX783">
            <v>20</v>
          </cell>
          <cell r="AY783">
            <v>0.91</v>
          </cell>
          <cell r="AZ783" t="str">
            <v>High</v>
          </cell>
          <cell r="BA783">
            <v>0.91</v>
          </cell>
          <cell r="BB783">
            <v>0.91</v>
          </cell>
          <cell r="BC783">
            <v>1.0900000000000001</v>
          </cell>
          <cell r="BD783" t="str">
            <v>Better</v>
          </cell>
          <cell r="BE783">
            <v>0.25445544679999998</v>
          </cell>
          <cell r="BF783">
            <v>0.19462701560000001</v>
          </cell>
          <cell r="BG783">
            <v>-1.059883213</v>
          </cell>
          <cell r="BH783">
            <v>-1.0724832520000001</v>
          </cell>
          <cell r="BI783">
            <v>0.25445544679999998</v>
          </cell>
          <cell r="BJ783">
            <v>-1.059883213</v>
          </cell>
          <cell r="BK783">
            <v>0.19462701560000001</v>
          </cell>
          <cell r="BL783">
            <v>-1.0724832520000001</v>
          </cell>
          <cell r="BM783">
            <v>0.91</v>
          </cell>
          <cell r="BN783">
            <v>0.91</v>
          </cell>
          <cell r="BO783">
            <v>8.34</v>
          </cell>
          <cell r="BP783" t="str">
            <v>Better than national by 0.91 Z Score</v>
          </cell>
          <cell r="BQ783" t="str">
            <v>Measure NZ: 8.34</v>
          </cell>
          <cell r="BR783" t="str">
            <v>Quarterly report of quarter APR-JUN2019</v>
          </cell>
          <cell r="BS783" t="str">
            <v>Quarterly report of quarter JUL-SEP2014</v>
          </cell>
          <cell r="BT783" t="str">
            <v>Quarterly report</v>
          </cell>
          <cell r="BU783">
            <v>43708</v>
          </cell>
        </row>
        <row r="784">
          <cell r="A784" t="str">
            <v>IPECoordScore</v>
          </cell>
          <cell r="B784">
            <v>51</v>
          </cell>
          <cell r="C784">
            <v>43556</v>
          </cell>
          <cell r="D784" t="str">
            <v>Qrt</v>
          </cell>
          <cell r="F784">
            <v>45</v>
          </cell>
          <cell r="G784">
            <v>299.86811594</v>
          </cell>
          <cell r="H784">
            <v>8.3556935119000002</v>
          </cell>
          <cell r="I784" t="str">
            <v>Inpatient experience survey coordination domain, score out of 10</v>
          </cell>
          <cell r="J784" t="str">
            <v>PTCT</v>
          </cell>
          <cell r="K784" t="str">
            <v>CO-ORD</v>
          </cell>
          <cell r="N784" t="str">
            <v>P</v>
          </cell>
          <cell r="O784" t="str">
            <v>Score</v>
          </cell>
          <cell r="P784" t="str">
            <v>Y</v>
          </cell>
          <cell r="Q784" t="str">
            <v>Y</v>
          </cell>
          <cell r="R784" t="str">
            <v>Hauora Tairawhiti</v>
          </cell>
          <cell r="S784" t="str">
            <v>Y</v>
          </cell>
          <cell r="T784">
            <v>1</v>
          </cell>
          <cell r="U784" t="str">
            <v>Run</v>
          </cell>
          <cell r="V784">
            <v>0</v>
          </cell>
          <cell r="W784" t="str">
            <v>High</v>
          </cell>
          <cell r="X784">
            <v>8.3438449000000006</v>
          </cell>
          <cell r="Y784" t="str">
            <v>LastPeriod</v>
          </cell>
          <cell r="Z784" t="str">
            <v>Better</v>
          </cell>
          <cell r="AA784">
            <v>7.8162100456000001</v>
          </cell>
          <cell r="AB784">
            <v>8.3556935119000002</v>
          </cell>
          <cell r="AC784">
            <v>41821</v>
          </cell>
          <cell r="AD784">
            <v>43556</v>
          </cell>
          <cell r="AE784" t="str">
            <v>SRV</v>
          </cell>
          <cell r="AF784" t="str">
            <v>scores</v>
          </cell>
          <cell r="AG784">
            <v>283.5</v>
          </cell>
          <cell r="AH784">
            <v>280.29000000000002</v>
          </cell>
          <cell r="AI784">
            <v>0.23344536399999999</v>
          </cell>
          <cell r="AJ784">
            <v>0.17855689499999999</v>
          </cell>
          <cell r="AK784">
            <v>-0.97236992</v>
          </cell>
          <cell r="AL784">
            <v>-0.98392958900000005</v>
          </cell>
          <cell r="AM784">
            <v>2</v>
          </cell>
          <cell r="AN784" t="str">
            <v>PTCT23</v>
          </cell>
          <cell r="AO784" t="str">
            <v>System level measure</v>
          </cell>
          <cell r="AP784" t="str">
            <v>https://www.hqsc.govt.nz/our-programmes/health-quality-evaluation/projects/patient-experience/adult-inpatient-experience/</v>
          </cell>
          <cell r="AQ784" t="str">
            <v>https://www.hqsc.govt.nz/our-programmes/health-quality-evaluation/projects/patient-experience/</v>
          </cell>
          <cell r="AR784">
            <v>10</v>
          </cell>
          <cell r="AS784" t="str">
            <v>N</v>
          </cell>
          <cell r="AT784">
            <v>8.3438449000000006</v>
          </cell>
          <cell r="AU784">
            <v>1.18486119E-2</v>
          </cell>
          <cell r="AV784">
            <v>1.403896E-4</v>
          </cell>
          <cell r="AW784">
            <v>0.38461633319999999</v>
          </cell>
          <cell r="AX784">
            <v>20</v>
          </cell>
          <cell r="AY784">
            <v>0.03</v>
          </cell>
          <cell r="AZ784" t="str">
            <v>High</v>
          </cell>
          <cell r="BA784">
            <v>0.03</v>
          </cell>
          <cell r="BB784">
            <v>0.03</v>
          </cell>
          <cell r="BC784">
            <v>1.97</v>
          </cell>
          <cell r="BD784" t="str">
            <v>Better</v>
          </cell>
          <cell r="BE784">
            <v>0.4598873671</v>
          </cell>
          <cell r="BF784">
            <v>0.35175708319999999</v>
          </cell>
          <cell r="BG784">
            <v>-1.915568742</v>
          </cell>
          <cell r="BH784">
            <v>-1.9383412900000001</v>
          </cell>
          <cell r="BI784">
            <v>0.4598873671</v>
          </cell>
          <cell r="BJ784">
            <v>-1.915568742</v>
          </cell>
          <cell r="BK784">
            <v>0.35175708319999999</v>
          </cell>
          <cell r="BL784">
            <v>-1.9383412900000001</v>
          </cell>
          <cell r="BM784">
            <v>0.03</v>
          </cell>
          <cell r="BN784">
            <v>0.03</v>
          </cell>
          <cell r="BO784">
            <v>8.34</v>
          </cell>
          <cell r="BP784" t="str">
            <v>Better than national by 0.03 Z Score</v>
          </cell>
          <cell r="BQ784" t="str">
            <v>Measure NZ: 8.34</v>
          </cell>
          <cell r="BR784" t="str">
            <v>Quarterly report of quarter APR-JUN2019</v>
          </cell>
          <cell r="BS784" t="str">
            <v>Quarterly report of quarter JUL-SEP2014</v>
          </cell>
          <cell r="BT784" t="str">
            <v>Quarterly report</v>
          </cell>
          <cell r="BU784">
            <v>43708</v>
          </cell>
        </row>
        <row r="785">
          <cell r="A785" t="str">
            <v>IPECoordScore</v>
          </cell>
          <cell r="B785">
            <v>61</v>
          </cell>
          <cell r="C785">
            <v>43556</v>
          </cell>
          <cell r="D785" t="str">
            <v>Qrt</v>
          </cell>
          <cell r="F785">
            <v>59</v>
          </cell>
          <cell r="G785">
            <v>500.06371926000003</v>
          </cell>
          <cell r="H785">
            <v>8.6208658789000001</v>
          </cell>
          <cell r="I785" t="str">
            <v>Inpatient experience survey coordination domain, score out of 10</v>
          </cell>
          <cell r="J785" t="str">
            <v>PTCT</v>
          </cell>
          <cell r="K785" t="str">
            <v>CO-ORD</v>
          </cell>
          <cell r="N785" t="str">
            <v>P</v>
          </cell>
          <cell r="O785" t="str">
            <v>Score</v>
          </cell>
          <cell r="P785" t="str">
            <v>Y</v>
          </cell>
          <cell r="Q785" t="str">
            <v>Y</v>
          </cell>
          <cell r="R785" t="str">
            <v>Hawke’s Bay DHB</v>
          </cell>
          <cell r="S785" t="str">
            <v>Y</v>
          </cell>
          <cell r="T785">
            <v>1</v>
          </cell>
          <cell r="U785" t="str">
            <v>Run</v>
          </cell>
          <cell r="V785">
            <v>0</v>
          </cell>
          <cell r="W785" t="str">
            <v>High</v>
          </cell>
          <cell r="X785">
            <v>8.3438449000000006</v>
          </cell>
          <cell r="Y785" t="str">
            <v>LastPeriod</v>
          </cell>
          <cell r="Z785" t="str">
            <v>Better</v>
          </cell>
          <cell r="AA785">
            <v>8.3005815738000006</v>
          </cell>
          <cell r="AB785">
            <v>8.6208658789000001</v>
          </cell>
          <cell r="AC785">
            <v>41821</v>
          </cell>
          <cell r="AD785">
            <v>43556</v>
          </cell>
          <cell r="AE785" t="str">
            <v>SRV</v>
          </cell>
          <cell r="AF785" t="str">
            <v>scores</v>
          </cell>
          <cell r="AG785">
            <v>283.5</v>
          </cell>
          <cell r="AH785">
            <v>280.29000000000002</v>
          </cell>
          <cell r="AI785">
            <v>0.23344536399999999</v>
          </cell>
          <cell r="AJ785">
            <v>0.17855689499999999</v>
          </cell>
          <cell r="AK785">
            <v>-0.97236992</v>
          </cell>
          <cell r="AL785">
            <v>-0.98392958900000005</v>
          </cell>
          <cell r="AM785">
            <v>2</v>
          </cell>
          <cell r="AN785" t="str">
            <v>PTCT23</v>
          </cell>
          <cell r="AO785" t="str">
            <v>System level measure</v>
          </cell>
          <cell r="AP785" t="str">
            <v>https://www.hqsc.govt.nz/our-programmes/health-quality-evaluation/projects/patient-experience/adult-inpatient-experience/</v>
          </cell>
          <cell r="AQ785" t="str">
            <v>https://www.hqsc.govt.nz/our-programmes/health-quality-evaluation/projects/patient-experience/</v>
          </cell>
          <cell r="AR785">
            <v>10</v>
          </cell>
          <cell r="AS785" t="str">
            <v>N</v>
          </cell>
          <cell r="AT785">
            <v>8.3438449000000006</v>
          </cell>
          <cell r="AU785">
            <v>0.277020979</v>
          </cell>
          <cell r="AV785">
            <v>7.6740622800000005E-2</v>
          </cell>
          <cell r="AW785">
            <v>0.38461633319999999</v>
          </cell>
          <cell r="AX785">
            <v>20</v>
          </cell>
          <cell r="AY785">
            <v>0.72</v>
          </cell>
          <cell r="AZ785" t="str">
            <v>High</v>
          </cell>
          <cell r="BA785">
            <v>0.72</v>
          </cell>
          <cell r="BB785">
            <v>0.72</v>
          </cell>
          <cell r="BC785">
            <v>1.28</v>
          </cell>
          <cell r="BD785" t="str">
            <v>Better</v>
          </cell>
          <cell r="BE785">
            <v>0.29881006589999998</v>
          </cell>
          <cell r="BF785">
            <v>0.22855282560000001</v>
          </cell>
          <cell r="BG785">
            <v>-1.244633498</v>
          </cell>
          <cell r="BH785">
            <v>-1.2594298740000001</v>
          </cell>
          <cell r="BI785">
            <v>0.29881006589999998</v>
          </cell>
          <cell r="BJ785">
            <v>-1.244633498</v>
          </cell>
          <cell r="BK785">
            <v>0.22855282560000001</v>
          </cell>
          <cell r="BL785">
            <v>-1.2594298740000001</v>
          </cell>
          <cell r="BM785">
            <v>0.72</v>
          </cell>
          <cell r="BN785">
            <v>0.72</v>
          </cell>
          <cell r="BO785">
            <v>8.34</v>
          </cell>
          <cell r="BP785" t="str">
            <v>Better than national by 0.72 Z Score</v>
          </cell>
          <cell r="BQ785" t="str">
            <v>Measure NZ: 8.34</v>
          </cell>
          <cell r="BR785" t="str">
            <v>Quarterly report of quarter APR-JUN2019</v>
          </cell>
          <cell r="BS785" t="str">
            <v>Quarterly report of quarter JUL-SEP2014</v>
          </cell>
          <cell r="BT785" t="str">
            <v>Quarterly report</v>
          </cell>
          <cell r="BU785">
            <v>43708</v>
          </cell>
        </row>
        <row r="786">
          <cell r="A786" t="str">
            <v>IPECoordScore</v>
          </cell>
          <cell r="B786">
            <v>92</v>
          </cell>
          <cell r="C786">
            <v>43556</v>
          </cell>
          <cell r="D786" t="str">
            <v>Qrt</v>
          </cell>
          <cell r="F786">
            <v>102</v>
          </cell>
          <cell r="G786">
            <v>762.05463196999995</v>
          </cell>
          <cell r="H786">
            <v>8.3692571541999996</v>
          </cell>
          <cell r="I786" t="str">
            <v>Inpatient experience survey coordination domain, score out of 10</v>
          </cell>
          <cell r="J786" t="str">
            <v>PTCT</v>
          </cell>
          <cell r="K786" t="str">
            <v>CO-ORD</v>
          </cell>
          <cell r="N786" t="str">
            <v>P</v>
          </cell>
          <cell r="O786" t="str">
            <v>Score</v>
          </cell>
          <cell r="P786" t="str">
            <v>Y</v>
          </cell>
          <cell r="Q786" t="str">
            <v>Y</v>
          </cell>
          <cell r="R786" t="str">
            <v>Hutt Valley DHB</v>
          </cell>
          <cell r="S786" t="str">
            <v>Y</v>
          </cell>
          <cell r="T786">
            <v>1</v>
          </cell>
          <cell r="U786" t="str">
            <v>Run</v>
          </cell>
          <cell r="V786">
            <v>0</v>
          </cell>
          <cell r="W786" t="str">
            <v>High</v>
          </cell>
          <cell r="X786">
            <v>8.3438449000000006</v>
          </cell>
          <cell r="Y786" t="str">
            <v>LastPeriod</v>
          </cell>
          <cell r="Z786" t="str">
            <v>Worse</v>
          </cell>
          <cell r="AA786">
            <v>8.4063941285000006</v>
          </cell>
          <cell r="AB786">
            <v>8.3692571541999996</v>
          </cell>
          <cell r="AC786">
            <v>41821</v>
          </cell>
          <cell r="AD786">
            <v>43556</v>
          </cell>
          <cell r="AE786" t="str">
            <v>SRV</v>
          </cell>
          <cell r="AF786" t="str">
            <v>scores</v>
          </cell>
          <cell r="AG786">
            <v>283.5</v>
          </cell>
          <cell r="AH786">
            <v>280.29000000000002</v>
          </cell>
          <cell r="AI786">
            <v>0.23344536399999999</v>
          </cell>
          <cell r="AJ786">
            <v>0.17855689499999999</v>
          </cell>
          <cell r="AK786">
            <v>-0.97236992</v>
          </cell>
          <cell r="AL786">
            <v>-0.98392958900000005</v>
          </cell>
          <cell r="AM786">
            <v>2</v>
          </cell>
          <cell r="AN786" t="str">
            <v>PTCT23</v>
          </cell>
          <cell r="AO786" t="str">
            <v>System level measure</v>
          </cell>
          <cell r="AP786" t="str">
            <v>https://www.hqsc.govt.nz/our-programmes/health-quality-evaluation/projects/patient-experience/adult-inpatient-experience/</v>
          </cell>
          <cell r="AQ786" t="str">
            <v>https://www.hqsc.govt.nz/our-programmes/health-quality-evaluation/projects/patient-experience/</v>
          </cell>
          <cell r="AR786">
            <v>10</v>
          </cell>
          <cell r="AS786" t="str">
            <v>N</v>
          </cell>
          <cell r="AT786">
            <v>8.3438449000000006</v>
          </cell>
          <cell r="AU786">
            <v>2.5412254200000001E-2</v>
          </cell>
          <cell r="AV786">
            <v>6.4578270000000004E-4</v>
          </cell>
          <cell r="AW786">
            <v>0.38461633319999999</v>
          </cell>
          <cell r="AX786">
            <v>20</v>
          </cell>
          <cell r="AY786">
            <v>7.0000000000000007E-2</v>
          </cell>
          <cell r="AZ786" t="str">
            <v>High</v>
          </cell>
          <cell r="BA786">
            <v>7.0000000000000007E-2</v>
          </cell>
          <cell r="BB786">
            <v>7.0000000000000007E-2</v>
          </cell>
          <cell r="BC786">
            <v>1.93</v>
          </cell>
          <cell r="BD786" t="str">
            <v>Better</v>
          </cell>
          <cell r="BE786">
            <v>0.45054955250000001</v>
          </cell>
          <cell r="BF786">
            <v>0.3446148074</v>
          </cell>
          <cell r="BG786">
            <v>-1.8766739459999999</v>
          </cell>
          <cell r="BH786">
            <v>-1.898984107</v>
          </cell>
          <cell r="BI786">
            <v>0.45054955250000001</v>
          </cell>
          <cell r="BJ786">
            <v>-1.8766739459999999</v>
          </cell>
          <cell r="BK786">
            <v>0.3446148074</v>
          </cell>
          <cell r="BL786">
            <v>-1.898984107</v>
          </cell>
          <cell r="BM786">
            <v>7.0000000000000007E-2</v>
          </cell>
          <cell r="BN786">
            <v>7.0000000000000007E-2</v>
          </cell>
          <cell r="BO786">
            <v>8.34</v>
          </cell>
          <cell r="BP786" t="str">
            <v>Better than national by 0.07 Z Score</v>
          </cell>
          <cell r="BQ786" t="str">
            <v>Measure NZ: 8.34</v>
          </cell>
          <cell r="BR786" t="str">
            <v>Quarterly report of quarter APR-JUN2019</v>
          </cell>
          <cell r="BS786" t="str">
            <v>Quarterly report of quarter JUL-SEP2014</v>
          </cell>
          <cell r="BT786" t="str">
            <v>Quarterly report</v>
          </cell>
          <cell r="BU786">
            <v>43708</v>
          </cell>
        </row>
        <row r="787">
          <cell r="A787" t="str">
            <v>IPECoordScore</v>
          </cell>
          <cell r="B787">
            <v>42</v>
          </cell>
          <cell r="C787">
            <v>43556</v>
          </cell>
          <cell r="D787" t="str">
            <v>Qrt</v>
          </cell>
          <cell r="F787">
            <v>62</v>
          </cell>
          <cell r="G787">
            <v>513.19156172999999</v>
          </cell>
          <cell r="H787">
            <v>9.0509143856000005</v>
          </cell>
          <cell r="I787" t="str">
            <v>Inpatient experience survey coordination domain, score out of 10</v>
          </cell>
          <cell r="J787" t="str">
            <v>PTCT</v>
          </cell>
          <cell r="K787" t="str">
            <v>CO-ORD</v>
          </cell>
          <cell r="N787" t="str">
            <v>P</v>
          </cell>
          <cell r="O787" t="str">
            <v>Score</v>
          </cell>
          <cell r="P787" t="str">
            <v>Y</v>
          </cell>
          <cell r="Q787" t="str">
            <v>Y</v>
          </cell>
          <cell r="R787" t="str">
            <v>Lakes DHB</v>
          </cell>
          <cell r="S787" t="str">
            <v>Y</v>
          </cell>
          <cell r="T787">
            <v>1</v>
          </cell>
          <cell r="U787" t="str">
            <v>Run</v>
          </cell>
          <cell r="V787">
            <v>0</v>
          </cell>
          <cell r="W787" t="str">
            <v>High</v>
          </cell>
          <cell r="X787">
            <v>8.3438449000000006</v>
          </cell>
          <cell r="Y787" t="str">
            <v>LastPeriod</v>
          </cell>
          <cell r="Z787" t="str">
            <v>Better</v>
          </cell>
          <cell r="AA787">
            <v>8.3349501279999991</v>
          </cell>
          <cell r="AB787">
            <v>9.0509143856000005</v>
          </cell>
          <cell r="AC787">
            <v>41821</v>
          </cell>
          <cell r="AD787">
            <v>43556</v>
          </cell>
          <cell r="AE787" t="str">
            <v>SRV</v>
          </cell>
          <cell r="AF787" t="str">
            <v>scores</v>
          </cell>
          <cell r="AG787">
            <v>283.5</v>
          </cell>
          <cell r="AH787">
            <v>280.29000000000002</v>
          </cell>
          <cell r="AI787">
            <v>0.23344536399999999</v>
          </cell>
          <cell r="AJ787">
            <v>0.17855689499999999</v>
          </cell>
          <cell r="AK787">
            <v>-0.97236992</v>
          </cell>
          <cell r="AL787">
            <v>-0.98392958900000005</v>
          </cell>
          <cell r="AM787">
            <v>2</v>
          </cell>
          <cell r="AN787" t="str">
            <v>PTCT23</v>
          </cell>
          <cell r="AO787" t="str">
            <v>System level measure</v>
          </cell>
          <cell r="AP787" t="str">
            <v>https://www.hqsc.govt.nz/our-programmes/health-quality-evaluation/projects/patient-experience/adult-inpatient-experience/</v>
          </cell>
          <cell r="AQ787" t="str">
            <v>https://www.hqsc.govt.nz/our-programmes/health-quality-evaluation/projects/patient-experience/</v>
          </cell>
          <cell r="AR787">
            <v>10</v>
          </cell>
          <cell r="AS787" t="str">
            <v>N</v>
          </cell>
          <cell r="AT787">
            <v>8.3438449000000006</v>
          </cell>
          <cell r="AU787">
            <v>0.70706948570000006</v>
          </cell>
          <cell r="AV787">
            <v>0.49994725759999997</v>
          </cell>
          <cell r="AW787">
            <v>0.38461633319999999</v>
          </cell>
          <cell r="AX787">
            <v>20</v>
          </cell>
          <cell r="AY787">
            <v>1.84</v>
          </cell>
          <cell r="AZ787" t="str">
            <v>High</v>
          </cell>
          <cell r="BA787">
            <v>1.84</v>
          </cell>
          <cell r="BB787">
            <v>1.84</v>
          </cell>
          <cell r="BC787">
            <v>0.57999999999999996</v>
          </cell>
          <cell r="BD787" t="str">
            <v>Better</v>
          </cell>
          <cell r="BE787">
            <v>0.1353983111</v>
          </cell>
          <cell r="BF787">
            <v>0.1035629991</v>
          </cell>
          <cell r="BG787">
            <v>-0.56397455399999996</v>
          </cell>
          <cell r="BH787">
            <v>-0.57067916200000002</v>
          </cell>
          <cell r="BI787">
            <v>0.1353983111</v>
          </cell>
          <cell r="BJ787">
            <v>-0.56397455399999996</v>
          </cell>
          <cell r="BK787">
            <v>0.1035629991</v>
          </cell>
          <cell r="BL787">
            <v>-0.57067916200000002</v>
          </cell>
          <cell r="BM787">
            <v>1.84</v>
          </cell>
          <cell r="BN787">
            <v>1.84</v>
          </cell>
          <cell r="BO787">
            <v>8.34</v>
          </cell>
          <cell r="BP787" t="str">
            <v>Better than national by 1.84 Z Score</v>
          </cell>
          <cell r="BQ787" t="str">
            <v>Measure NZ: 8.34</v>
          </cell>
          <cell r="BR787" t="str">
            <v>Quarterly report of quarter APR-JUN2019</v>
          </cell>
          <cell r="BS787" t="str">
            <v>Quarterly report of quarter JUL-SEP2014</v>
          </cell>
          <cell r="BT787" t="str">
            <v>Quarterly report</v>
          </cell>
          <cell r="BU787">
            <v>43708</v>
          </cell>
        </row>
        <row r="788">
          <cell r="A788" t="str">
            <v>IPECoordScore</v>
          </cell>
          <cell r="B788">
            <v>81</v>
          </cell>
          <cell r="C788">
            <v>43556</v>
          </cell>
          <cell r="D788" t="str">
            <v>Qrt</v>
          </cell>
          <cell r="F788">
            <v>190.37170277000001</v>
          </cell>
          <cell r="G788">
            <v>1508.7878900000001</v>
          </cell>
          <cell r="H788">
            <v>8.1024951588</v>
          </cell>
          <cell r="I788" t="str">
            <v>Inpatient experience survey coordination domain, score out of 10</v>
          </cell>
          <cell r="J788" t="str">
            <v>PTCT</v>
          </cell>
          <cell r="K788" t="str">
            <v>CO-ORD</v>
          </cell>
          <cell r="N788" t="str">
            <v>P</v>
          </cell>
          <cell r="O788" t="str">
            <v>Score</v>
          </cell>
          <cell r="P788" t="str">
            <v>Y</v>
          </cell>
          <cell r="Q788" t="str">
            <v>Y</v>
          </cell>
          <cell r="R788" t="str">
            <v>MidCentral DHB</v>
          </cell>
          <cell r="S788" t="str">
            <v>Y</v>
          </cell>
          <cell r="T788">
            <v>1</v>
          </cell>
          <cell r="U788" t="str">
            <v>Run</v>
          </cell>
          <cell r="V788">
            <v>0</v>
          </cell>
          <cell r="W788" t="str">
            <v>High</v>
          </cell>
          <cell r="X788">
            <v>8.3438449000000006</v>
          </cell>
          <cell r="Y788" t="str">
            <v>LastPeriod</v>
          </cell>
          <cell r="Z788" t="str">
            <v>Worse</v>
          </cell>
          <cell r="AA788">
            <v>8.3709611443000007</v>
          </cell>
          <cell r="AB788">
            <v>8.1024951588</v>
          </cell>
          <cell r="AC788">
            <v>41821</v>
          </cell>
          <cell r="AD788">
            <v>43556</v>
          </cell>
          <cell r="AE788" t="str">
            <v>SRV</v>
          </cell>
          <cell r="AF788" t="str">
            <v>scores</v>
          </cell>
          <cell r="AG788">
            <v>283.5</v>
          </cell>
          <cell r="AH788">
            <v>280.29000000000002</v>
          </cell>
          <cell r="AI788">
            <v>0.23344536399999999</v>
          </cell>
          <cell r="AJ788">
            <v>0.17855689499999999</v>
          </cell>
          <cell r="AK788">
            <v>-0.97236992</v>
          </cell>
          <cell r="AL788">
            <v>-0.98392958900000005</v>
          </cell>
          <cell r="AM788">
            <v>2</v>
          </cell>
          <cell r="AN788" t="str">
            <v>PTCT23</v>
          </cell>
          <cell r="AO788" t="str">
            <v>System level measure</v>
          </cell>
          <cell r="AP788" t="str">
            <v>https://www.hqsc.govt.nz/our-programmes/health-quality-evaluation/projects/patient-experience/adult-inpatient-experience/</v>
          </cell>
          <cell r="AQ788" t="str">
            <v>https://www.hqsc.govt.nz/our-programmes/health-quality-evaluation/projects/patient-experience/</v>
          </cell>
          <cell r="AR788">
            <v>10</v>
          </cell>
          <cell r="AS788" t="str">
            <v>N</v>
          </cell>
          <cell r="AT788">
            <v>8.3438449000000006</v>
          </cell>
          <cell r="AU788">
            <v>-0.24134974100000001</v>
          </cell>
          <cell r="AV788">
            <v>5.8249697599999997E-2</v>
          </cell>
          <cell r="AW788">
            <v>0.38461633319999999</v>
          </cell>
          <cell r="AX788">
            <v>20</v>
          </cell>
          <cell r="AY788">
            <v>-0.63</v>
          </cell>
          <cell r="AZ788" t="str">
            <v>High</v>
          </cell>
          <cell r="BA788">
            <v>-0.63</v>
          </cell>
          <cell r="BB788">
            <v>-0.63</v>
          </cell>
          <cell r="BC788">
            <v>2.63</v>
          </cell>
          <cell r="BD788" t="str">
            <v>Worse</v>
          </cell>
          <cell r="BE788">
            <v>0.61396130729999998</v>
          </cell>
          <cell r="BF788">
            <v>0.46960463390000001</v>
          </cell>
          <cell r="BG788">
            <v>-2.5573328900000001</v>
          </cell>
          <cell r="BH788">
            <v>-2.587734819</v>
          </cell>
          <cell r="BI788">
            <v>0.61396130729999998</v>
          </cell>
          <cell r="BJ788">
            <v>-2.5573328900000001</v>
          </cell>
          <cell r="BK788">
            <v>0.46960463390000001</v>
          </cell>
          <cell r="BL788">
            <v>-2.587734819</v>
          </cell>
          <cell r="BM788">
            <v>0.63</v>
          </cell>
          <cell r="BN788">
            <v>0.63</v>
          </cell>
          <cell r="BO788">
            <v>8.34</v>
          </cell>
          <cell r="BP788" t="str">
            <v>Worse than national by 0.63 Z Score</v>
          </cell>
          <cell r="BQ788" t="str">
            <v>Measure NZ: 8.34</v>
          </cell>
          <cell r="BR788" t="str">
            <v>Quarterly report of quarter APR-JUN2019</v>
          </cell>
          <cell r="BS788" t="str">
            <v>Quarterly report of quarter JUL-SEP2014</v>
          </cell>
          <cell r="BT788" t="str">
            <v>Quarterly report</v>
          </cell>
          <cell r="BU788">
            <v>43708</v>
          </cell>
        </row>
        <row r="789">
          <cell r="A789" t="str">
            <v>IPECoordScore</v>
          </cell>
          <cell r="B789">
            <v>101</v>
          </cell>
          <cell r="C789">
            <v>43556</v>
          </cell>
          <cell r="D789" t="str">
            <v>Qrt</v>
          </cell>
          <cell r="F789">
            <v>120.98003701</v>
          </cell>
          <cell r="G789">
            <v>899.35926874999996</v>
          </cell>
          <cell r="H789">
            <v>8.4941706507999992</v>
          </cell>
          <cell r="I789" t="str">
            <v>Inpatient experience survey coordination domain, score out of 10</v>
          </cell>
          <cell r="J789" t="str">
            <v>PTCT</v>
          </cell>
          <cell r="K789" t="str">
            <v>CO-ORD</v>
          </cell>
          <cell r="N789" t="str">
            <v>P</v>
          </cell>
          <cell r="O789" t="str">
            <v>Score</v>
          </cell>
          <cell r="P789" t="str">
            <v>Y</v>
          </cell>
          <cell r="Q789" t="str">
            <v>Y</v>
          </cell>
          <cell r="R789" t="str">
            <v>Nelson Marlborough DHB</v>
          </cell>
          <cell r="S789" t="str">
            <v>Y</v>
          </cell>
          <cell r="T789">
            <v>1</v>
          </cell>
          <cell r="U789" t="str">
            <v>Run</v>
          </cell>
          <cell r="V789">
            <v>0</v>
          </cell>
          <cell r="W789" t="str">
            <v>High</v>
          </cell>
          <cell r="X789">
            <v>8.3438449000000006</v>
          </cell>
          <cell r="Y789" t="str">
            <v>LastPeriod</v>
          </cell>
          <cell r="Z789" t="str">
            <v>Better</v>
          </cell>
          <cell r="AA789">
            <v>8.3969355568000008</v>
          </cell>
          <cell r="AB789">
            <v>8.4941706507999992</v>
          </cell>
          <cell r="AC789">
            <v>41821</v>
          </cell>
          <cell r="AD789">
            <v>43556</v>
          </cell>
          <cell r="AE789" t="str">
            <v>SRV</v>
          </cell>
          <cell r="AF789" t="str">
            <v>scores</v>
          </cell>
          <cell r="AG789">
            <v>283.5</v>
          </cell>
          <cell r="AH789">
            <v>280.29000000000002</v>
          </cell>
          <cell r="AI789">
            <v>0.23344536399999999</v>
          </cell>
          <cell r="AJ789">
            <v>0.17855689499999999</v>
          </cell>
          <cell r="AK789">
            <v>-0.97236992</v>
          </cell>
          <cell r="AL789">
            <v>-0.98392958900000005</v>
          </cell>
          <cell r="AM789">
            <v>2</v>
          </cell>
          <cell r="AN789" t="str">
            <v>PTCT23</v>
          </cell>
          <cell r="AO789" t="str">
            <v>System level measure</v>
          </cell>
          <cell r="AP789" t="str">
            <v>https://www.hqsc.govt.nz/our-programmes/health-quality-evaluation/projects/patient-experience/adult-inpatient-experience/</v>
          </cell>
          <cell r="AQ789" t="str">
            <v>https://www.hqsc.govt.nz/our-programmes/health-quality-evaluation/projects/patient-experience/</v>
          </cell>
          <cell r="AR789">
            <v>10</v>
          </cell>
          <cell r="AS789" t="str">
            <v>N</v>
          </cell>
          <cell r="AT789">
            <v>8.3438449000000006</v>
          </cell>
          <cell r="AU789">
            <v>0.1503257509</v>
          </cell>
          <cell r="AV789">
            <v>2.2597831400000001E-2</v>
          </cell>
          <cell r="AW789">
            <v>0.38461633319999999</v>
          </cell>
          <cell r="AX789">
            <v>20</v>
          </cell>
          <cell r="AY789">
            <v>0.39</v>
          </cell>
          <cell r="AZ789" t="str">
            <v>High</v>
          </cell>
          <cell r="BA789">
            <v>0.39</v>
          </cell>
          <cell r="BB789">
            <v>0.39</v>
          </cell>
          <cell r="BC789">
            <v>1.61</v>
          </cell>
          <cell r="BD789" t="str">
            <v>Better</v>
          </cell>
          <cell r="BE789">
            <v>0.37584703600000002</v>
          </cell>
          <cell r="BF789">
            <v>0.287476601</v>
          </cell>
          <cell r="BG789">
            <v>-1.5655155709999999</v>
          </cell>
          <cell r="BH789">
            <v>-1.5841266380000001</v>
          </cell>
          <cell r="BI789">
            <v>0.37584703600000002</v>
          </cell>
          <cell r="BJ789">
            <v>-1.5655155709999999</v>
          </cell>
          <cell r="BK789">
            <v>0.287476601</v>
          </cell>
          <cell r="BL789">
            <v>-1.5841266380000001</v>
          </cell>
          <cell r="BM789">
            <v>0.39</v>
          </cell>
          <cell r="BN789">
            <v>0.39</v>
          </cell>
          <cell r="BO789">
            <v>8.34</v>
          </cell>
          <cell r="BP789" t="str">
            <v>Better than national by 0.39 Z Score</v>
          </cell>
          <cell r="BQ789" t="str">
            <v>Measure NZ: 8.34</v>
          </cell>
          <cell r="BR789" t="str">
            <v>Quarterly report of quarter APR-JUN2019</v>
          </cell>
          <cell r="BS789" t="str">
            <v>Quarterly report of quarter JUL-SEP2014</v>
          </cell>
          <cell r="BT789" t="str">
            <v>Quarterly report</v>
          </cell>
          <cell r="BU789">
            <v>43708</v>
          </cell>
        </row>
        <row r="790">
          <cell r="A790" t="str">
            <v>IPECoordScore</v>
          </cell>
          <cell r="B790">
            <v>200</v>
          </cell>
          <cell r="C790">
            <v>43556</v>
          </cell>
          <cell r="D790" t="str">
            <v>Qrt</v>
          </cell>
          <cell r="F790">
            <v>1962.1453977000001</v>
          </cell>
          <cell r="G790">
            <v>14782.647145999999</v>
          </cell>
          <cell r="H790">
            <v>8.3438449000000006</v>
          </cell>
          <cell r="I790" t="str">
            <v>Inpatient experience survey coordination domain, score out of 10</v>
          </cell>
          <cell r="J790" t="str">
            <v>PTCT</v>
          </cell>
          <cell r="K790" t="str">
            <v>CO-ORD</v>
          </cell>
          <cell r="N790" t="str">
            <v>P</v>
          </cell>
          <cell r="O790" t="str">
            <v>Score</v>
          </cell>
          <cell r="P790" t="str">
            <v>Y</v>
          </cell>
          <cell r="Q790" t="str">
            <v>Y</v>
          </cell>
          <cell r="R790" t="str">
            <v>New Zealand</v>
          </cell>
          <cell r="S790" t="str">
            <v>Y</v>
          </cell>
          <cell r="T790">
            <v>1</v>
          </cell>
          <cell r="U790" t="str">
            <v>Run</v>
          </cell>
          <cell r="V790">
            <v>0</v>
          </cell>
          <cell r="W790" t="str">
            <v>High</v>
          </cell>
          <cell r="X790">
            <v>8.3438449000000006</v>
          </cell>
          <cell r="Y790" t="str">
            <v>LastPeriod</v>
          </cell>
          <cell r="Z790" t="str">
            <v>Better</v>
          </cell>
          <cell r="AA790">
            <v>8.2771266934999996</v>
          </cell>
          <cell r="AB790">
            <v>8.3438449000000006</v>
          </cell>
          <cell r="AC790">
            <v>41821</v>
          </cell>
          <cell r="AD790">
            <v>43556</v>
          </cell>
          <cell r="AE790" t="str">
            <v>SRV</v>
          </cell>
          <cell r="AF790" t="str">
            <v>scores</v>
          </cell>
          <cell r="AG790">
            <v>283.5</v>
          </cell>
          <cell r="AH790">
            <v>280.29000000000002</v>
          </cell>
          <cell r="AI790">
            <v>0.23344536399999999</v>
          </cell>
          <cell r="AJ790">
            <v>0.17855689499999999</v>
          </cell>
          <cell r="AK790">
            <v>-0.97236992</v>
          </cell>
          <cell r="AL790">
            <v>-0.98392958900000005</v>
          </cell>
          <cell r="AM790">
            <v>2</v>
          </cell>
          <cell r="AN790" t="str">
            <v>PTCT23</v>
          </cell>
          <cell r="AO790" t="str">
            <v>System level measure</v>
          </cell>
          <cell r="AP790" t="str">
            <v>https://www.hqsc.govt.nz/our-programmes/health-quality-evaluation/projects/patient-experience/adult-inpatient-experience/</v>
          </cell>
          <cell r="AQ790" t="str">
            <v>https://www.hqsc.govt.nz/our-programmes/health-quality-evaluation/projects/patient-experience/</v>
          </cell>
          <cell r="AR790">
            <v>10</v>
          </cell>
          <cell r="AS790" t="str">
            <v>N</v>
          </cell>
          <cell r="AT790">
            <v>8.3438449000000006</v>
          </cell>
          <cell r="AU790">
            <v>0</v>
          </cell>
          <cell r="AV790">
            <v>0</v>
          </cell>
          <cell r="AW790">
            <v>0.38461633319999999</v>
          </cell>
          <cell r="AX790">
            <v>20</v>
          </cell>
          <cell r="AY790">
            <v>0</v>
          </cell>
          <cell r="AZ790" t="str">
            <v>High</v>
          </cell>
          <cell r="BA790">
            <v>0</v>
          </cell>
          <cell r="BB790">
            <v>0</v>
          </cell>
          <cell r="BC790">
            <v>2</v>
          </cell>
          <cell r="BD790" t="str">
            <v>Same</v>
          </cell>
          <cell r="BE790">
            <v>0.46689072799999998</v>
          </cell>
          <cell r="BF790">
            <v>0.35711378999999999</v>
          </cell>
          <cell r="BG790">
            <v>-1.94473984</v>
          </cell>
          <cell r="BH790">
            <v>-1.9678591780000001</v>
          </cell>
          <cell r="BI790">
            <v>0.46689072799999998</v>
          </cell>
          <cell r="BJ790">
            <v>-1.94473984</v>
          </cell>
          <cell r="BK790">
            <v>0.35711378999999999</v>
          </cell>
          <cell r="BL790">
            <v>-1.9678591780000001</v>
          </cell>
          <cell r="BM790">
            <v>0</v>
          </cell>
          <cell r="BN790">
            <v>0</v>
          </cell>
          <cell r="BO790">
            <v>8.34</v>
          </cell>
          <cell r="BP790" t="str">
            <v>National average</v>
          </cell>
          <cell r="BQ790" t="str">
            <v>Measure NZ: 8.34</v>
          </cell>
          <cell r="BR790" t="str">
            <v>Quarterly report of quarter APR-JUN2019</v>
          </cell>
          <cell r="BS790" t="str">
            <v>Quarterly report of quarter JUL-SEP2014</v>
          </cell>
          <cell r="BT790" t="str">
            <v>Quarterly report</v>
          </cell>
          <cell r="BU790">
            <v>43708</v>
          </cell>
        </row>
        <row r="791">
          <cell r="A791" t="str">
            <v>IPECoordScore</v>
          </cell>
          <cell r="B791">
            <v>11</v>
          </cell>
          <cell r="C791">
            <v>43556</v>
          </cell>
          <cell r="D791" t="str">
            <v>Qrt</v>
          </cell>
          <cell r="F791">
            <v>69</v>
          </cell>
          <cell r="G791">
            <v>543.23763512999994</v>
          </cell>
          <cell r="H791">
            <v>9.1806349977000004</v>
          </cell>
          <cell r="I791" t="str">
            <v>Inpatient experience survey coordination domain, score out of 10</v>
          </cell>
          <cell r="J791" t="str">
            <v>PTCT</v>
          </cell>
          <cell r="K791" t="str">
            <v>CO-ORD</v>
          </cell>
          <cell r="N791" t="str">
            <v>P</v>
          </cell>
          <cell r="O791" t="str">
            <v>Score</v>
          </cell>
          <cell r="P791" t="str">
            <v>Y</v>
          </cell>
          <cell r="Q791" t="str">
            <v>Y</v>
          </cell>
          <cell r="R791" t="str">
            <v>Northland DHB</v>
          </cell>
          <cell r="S791" t="str">
            <v>Y</v>
          </cell>
          <cell r="T791">
            <v>1</v>
          </cell>
          <cell r="U791" t="str">
            <v>Run</v>
          </cell>
          <cell r="V791">
            <v>0</v>
          </cell>
          <cell r="W791" t="str">
            <v>High</v>
          </cell>
          <cell r="X791">
            <v>8.3438449000000006</v>
          </cell>
          <cell r="Y791" t="str">
            <v>LastPeriod</v>
          </cell>
          <cell r="Z791" t="str">
            <v>Better</v>
          </cell>
          <cell r="AA791">
            <v>7.7101518027999996</v>
          </cell>
          <cell r="AB791">
            <v>9.1806349977000004</v>
          </cell>
          <cell r="AC791">
            <v>41821</v>
          </cell>
          <cell r="AD791">
            <v>43556</v>
          </cell>
          <cell r="AE791" t="str">
            <v>SRV</v>
          </cell>
          <cell r="AF791" t="str">
            <v>scores</v>
          </cell>
          <cell r="AG791">
            <v>283.5</v>
          </cell>
          <cell r="AH791">
            <v>280.29000000000002</v>
          </cell>
          <cell r="AI791">
            <v>0.23344536399999999</v>
          </cell>
          <cell r="AJ791">
            <v>0.17855689499999999</v>
          </cell>
          <cell r="AK791">
            <v>-0.97236992</v>
          </cell>
          <cell r="AL791">
            <v>-0.98392958900000005</v>
          </cell>
          <cell r="AM791">
            <v>2</v>
          </cell>
          <cell r="AN791" t="str">
            <v>PTCT23</v>
          </cell>
          <cell r="AO791" t="str">
            <v>System level measure</v>
          </cell>
          <cell r="AP791" t="str">
            <v>https://www.hqsc.govt.nz/our-programmes/health-quality-evaluation/projects/patient-experience/adult-inpatient-experience/</v>
          </cell>
          <cell r="AQ791" t="str">
            <v>https://www.hqsc.govt.nz/our-programmes/health-quality-evaluation/projects/patient-experience/</v>
          </cell>
          <cell r="AR791">
            <v>10</v>
          </cell>
          <cell r="AS791" t="str">
            <v>N</v>
          </cell>
          <cell r="AT791">
            <v>8.3438449000000006</v>
          </cell>
          <cell r="AU791">
            <v>0.83679009770000001</v>
          </cell>
          <cell r="AV791">
            <v>0.70021766760000004</v>
          </cell>
          <cell r="AW791">
            <v>0.38461633319999999</v>
          </cell>
          <cell r="AX791">
            <v>20</v>
          </cell>
          <cell r="AY791">
            <v>2.1800000000000002</v>
          </cell>
          <cell r="AZ791" t="str">
            <v>High</v>
          </cell>
          <cell r="BA791">
            <v>2.1800000000000002</v>
          </cell>
          <cell r="BB791">
            <v>2.1800000000000002</v>
          </cell>
          <cell r="BC791">
            <v>0.41</v>
          </cell>
          <cell r="BD791" t="str">
            <v>Better</v>
          </cell>
          <cell r="BE791">
            <v>9.5712599199999998E-2</v>
          </cell>
          <cell r="BF791">
            <v>7.3208327000000004E-2</v>
          </cell>
          <cell r="BG791">
            <v>-0.39867166700000001</v>
          </cell>
          <cell r="BH791">
            <v>-0.40341113099999998</v>
          </cell>
          <cell r="BI791">
            <v>9.5712599199999998E-2</v>
          </cell>
          <cell r="BJ791">
            <v>-0.39867166700000001</v>
          </cell>
          <cell r="BK791">
            <v>7.3208327000000004E-2</v>
          </cell>
          <cell r="BL791">
            <v>-0.40341113099999998</v>
          </cell>
          <cell r="BM791">
            <v>2.1800000000000002</v>
          </cell>
          <cell r="BN791">
            <v>2.1800000000000002</v>
          </cell>
          <cell r="BO791">
            <v>8.34</v>
          </cell>
          <cell r="BP791" t="str">
            <v>Better than national by 2.18 Z Score</v>
          </cell>
          <cell r="BQ791" t="str">
            <v>Measure NZ: 8.34</v>
          </cell>
          <cell r="BR791" t="str">
            <v>Quarterly report of quarter APR-JUN2019</v>
          </cell>
          <cell r="BS791" t="str">
            <v>Quarterly report of quarter JUL-SEP2014</v>
          </cell>
          <cell r="BT791" t="str">
            <v>Quarterly report</v>
          </cell>
          <cell r="BU791">
            <v>43708</v>
          </cell>
        </row>
        <row r="792">
          <cell r="A792" t="str">
            <v>IPECoordScore</v>
          </cell>
          <cell r="B792">
            <v>123</v>
          </cell>
          <cell r="C792">
            <v>43556</v>
          </cell>
          <cell r="D792" t="str">
            <v>Qrt</v>
          </cell>
          <cell r="F792">
            <v>62</v>
          </cell>
          <cell r="G792">
            <v>491.78951110999998</v>
          </cell>
          <cell r="H792">
            <v>8.5010955511000006</v>
          </cell>
          <cell r="I792" t="str">
            <v>Inpatient experience survey coordination domain, score out of 10</v>
          </cell>
          <cell r="J792" t="str">
            <v>PTCT</v>
          </cell>
          <cell r="K792" t="str">
            <v>CO-ORD</v>
          </cell>
          <cell r="N792" t="str">
            <v>P</v>
          </cell>
          <cell r="O792" t="str">
            <v>Score</v>
          </cell>
          <cell r="P792" t="str">
            <v>Y</v>
          </cell>
          <cell r="Q792" t="str">
            <v>Y</v>
          </cell>
          <cell r="R792" t="str">
            <v>South Canterbury DHB</v>
          </cell>
          <cell r="S792" t="str">
            <v>Y</v>
          </cell>
          <cell r="T792">
            <v>1</v>
          </cell>
          <cell r="U792" t="str">
            <v>Run</v>
          </cell>
          <cell r="V792">
            <v>0</v>
          </cell>
          <cell r="W792" t="str">
            <v>High</v>
          </cell>
          <cell r="X792">
            <v>8.3438449000000006</v>
          </cell>
          <cell r="Y792" t="str">
            <v>LastPeriod</v>
          </cell>
          <cell r="Z792" t="str">
            <v>Better</v>
          </cell>
          <cell r="AA792">
            <v>7.9489863144999999</v>
          </cell>
          <cell r="AB792">
            <v>8.5010955511000006</v>
          </cell>
          <cell r="AC792">
            <v>41821</v>
          </cell>
          <cell r="AD792">
            <v>43556</v>
          </cell>
          <cell r="AE792" t="str">
            <v>SRV</v>
          </cell>
          <cell r="AF792" t="str">
            <v>scores</v>
          </cell>
          <cell r="AG792">
            <v>283.5</v>
          </cell>
          <cell r="AH792">
            <v>280.29000000000002</v>
          </cell>
          <cell r="AI792">
            <v>0.23344536399999999</v>
          </cell>
          <cell r="AJ792">
            <v>0.17855689499999999</v>
          </cell>
          <cell r="AK792">
            <v>-0.97236992</v>
          </cell>
          <cell r="AL792">
            <v>-0.98392958900000005</v>
          </cell>
          <cell r="AM792">
            <v>2</v>
          </cell>
          <cell r="AN792" t="str">
            <v>PTCT23</v>
          </cell>
          <cell r="AO792" t="str">
            <v>System level measure</v>
          </cell>
          <cell r="AP792" t="str">
            <v>https://www.hqsc.govt.nz/our-programmes/health-quality-evaluation/projects/patient-experience/adult-inpatient-experience/</v>
          </cell>
          <cell r="AQ792" t="str">
            <v>https://www.hqsc.govt.nz/our-programmes/health-quality-evaluation/projects/patient-experience/</v>
          </cell>
          <cell r="AR792">
            <v>10</v>
          </cell>
          <cell r="AS792" t="str">
            <v>N</v>
          </cell>
          <cell r="AT792">
            <v>8.3438449000000006</v>
          </cell>
          <cell r="AU792">
            <v>0.1572506511</v>
          </cell>
          <cell r="AV792">
            <v>2.4727767300000002E-2</v>
          </cell>
          <cell r="AW792">
            <v>0.38461633319999999</v>
          </cell>
          <cell r="AX792">
            <v>20</v>
          </cell>
          <cell r="AY792">
            <v>0.41</v>
          </cell>
          <cell r="AZ792" t="str">
            <v>High</v>
          </cell>
          <cell r="BA792">
            <v>0.41</v>
          </cell>
          <cell r="BB792">
            <v>0.41</v>
          </cell>
          <cell r="BC792">
            <v>1.59</v>
          </cell>
          <cell r="BD792" t="str">
            <v>Better</v>
          </cell>
          <cell r="BE792">
            <v>0.37117812880000001</v>
          </cell>
          <cell r="BF792">
            <v>0.28390546309999998</v>
          </cell>
          <cell r="BG792">
            <v>-1.5460681730000001</v>
          </cell>
          <cell r="BH792">
            <v>-1.564448047</v>
          </cell>
          <cell r="BI792">
            <v>0.37117812880000001</v>
          </cell>
          <cell r="BJ792">
            <v>-1.5460681730000001</v>
          </cell>
          <cell r="BK792">
            <v>0.28390546309999998</v>
          </cell>
          <cell r="BL792">
            <v>-1.564448047</v>
          </cell>
          <cell r="BM792">
            <v>0.41</v>
          </cell>
          <cell r="BN792">
            <v>0.41</v>
          </cell>
          <cell r="BO792">
            <v>8.34</v>
          </cell>
          <cell r="BP792" t="str">
            <v>Better than national by 0.41 Z Score</v>
          </cell>
          <cell r="BQ792" t="str">
            <v>Measure NZ: 8.34</v>
          </cell>
          <cell r="BR792" t="str">
            <v>Quarterly report of quarter APR-JUN2019</v>
          </cell>
          <cell r="BS792" t="str">
            <v>Quarterly report of quarter JUL-SEP2014</v>
          </cell>
          <cell r="BT792" t="str">
            <v>Quarterly report</v>
          </cell>
          <cell r="BU792">
            <v>43708</v>
          </cell>
        </row>
        <row r="793">
          <cell r="A793" t="str">
            <v>IPECoordScore</v>
          </cell>
          <cell r="B793">
            <v>160</v>
          </cell>
          <cell r="C793">
            <v>43556</v>
          </cell>
          <cell r="D793" t="str">
            <v>Qrt</v>
          </cell>
          <cell r="F793">
            <v>110</v>
          </cell>
          <cell r="G793">
            <v>750.18565904000002</v>
          </cell>
          <cell r="H793">
            <v>8.4564976302999995</v>
          </cell>
          <cell r="I793" t="str">
            <v>Inpatient experience survey coordination domain, score out of 10</v>
          </cell>
          <cell r="J793" t="str">
            <v>PTCT</v>
          </cell>
          <cell r="K793" t="str">
            <v>CO-ORD</v>
          </cell>
          <cell r="N793" t="str">
            <v>P</v>
          </cell>
          <cell r="O793" t="str">
            <v>Score</v>
          </cell>
          <cell r="P793" t="str">
            <v>Y</v>
          </cell>
          <cell r="Q793" t="str">
            <v>Y</v>
          </cell>
          <cell r="R793" t="str">
            <v>Southern DHB</v>
          </cell>
          <cell r="S793" t="str">
            <v>Y</v>
          </cell>
          <cell r="T793">
            <v>1</v>
          </cell>
          <cell r="U793" t="str">
            <v>Run</v>
          </cell>
          <cell r="V793">
            <v>0</v>
          </cell>
          <cell r="W793" t="str">
            <v>High</v>
          </cell>
          <cell r="X793">
            <v>8.3438449000000006</v>
          </cell>
          <cell r="Y793" t="str">
            <v>LastPeriod</v>
          </cell>
          <cell r="Z793" t="str">
            <v>Better</v>
          </cell>
          <cell r="AA793">
            <v>8.3462743474999996</v>
          </cell>
          <cell r="AB793">
            <v>8.4564976302999995</v>
          </cell>
          <cell r="AC793">
            <v>41821</v>
          </cell>
          <cell r="AD793">
            <v>43556</v>
          </cell>
          <cell r="AE793" t="str">
            <v>SRV</v>
          </cell>
          <cell r="AF793" t="str">
            <v>scores</v>
          </cell>
          <cell r="AG793">
            <v>283.5</v>
          </cell>
          <cell r="AH793">
            <v>280.29000000000002</v>
          </cell>
          <cell r="AI793">
            <v>0.23344536399999999</v>
          </cell>
          <cell r="AJ793">
            <v>0.17855689499999999</v>
          </cell>
          <cell r="AK793">
            <v>-0.97236992</v>
          </cell>
          <cell r="AL793">
            <v>-0.98392958900000005</v>
          </cell>
          <cell r="AM793">
            <v>2</v>
          </cell>
          <cell r="AN793" t="str">
            <v>PTCT23</v>
          </cell>
          <cell r="AO793" t="str">
            <v>System level measure</v>
          </cell>
          <cell r="AP793" t="str">
            <v>https://www.hqsc.govt.nz/our-programmes/health-quality-evaluation/projects/patient-experience/adult-inpatient-experience/</v>
          </cell>
          <cell r="AQ793" t="str">
            <v>https://www.hqsc.govt.nz/our-programmes/health-quality-evaluation/projects/patient-experience/</v>
          </cell>
          <cell r="AR793">
            <v>10</v>
          </cell>
          <cell r="AS793" t="str">
            <v>N</v>
          </cell>
          <cell r="AT793">
            <v>8.3438449000000006</v>
          </cell>
          <cell r="AU793">
            <v>0.1126527303</v>
          </cell>
          <cell r="AV793">
            <v>1.26906376E-2</v>
          </cell>
          <cell r="AW793">
            <v>0.38461633319999999</v>
          </cell>
          <cell r="AX793">
            <v>20</v>
          </cell>
          <cell r="AY793">
            <v>0.28999999999999998</v>
          </cell>
          <cell r="AZ793" t="str">
            <v>High</v>
          </cell>
          <cell r="BA793">
            <v>0.28999999999999998</v>
          </cell>
          <cell r="BB793">
            <v>0.28999999999999998</v>
          </cell>
          <cell r="BC793">
            <v>1.71</v>
          </cell>
          <cell r="BD793" t="str">
            <v>Better</v>
          </cell>
          <cell r="BE793">
            <v>0.39919157240000003</v>
          </cell>
          <cell r="BF793">
            <v>0.30533229049999999</v>
          </cell>
          <cell r="BG793">
            <v>-1.662752563</v>
          </cell>
          <cell r="BH793">
            <v>-1.682519597</v>
          </cell>
          <cell r="BI793">
            <v>0.39919157240000003</v>
          </cell>
          <cell r="BJ793">
            <v>-1.662752563</v>
          </cell>
          <cell r="BK793">
            <v>0.30533229049999999</v>
          </cell>
          <cell r="BL793">
            <v>-1.682519597</v>
          </cell>
          <cell r="BM793">
            <v>0.28999999999999998</v>
          </cell>
          <cell r="BN793">
            <v>0.28999999999999998</v>
          </cell>
          <cell r="BO793">
            <v>8.34</v>
          </cell>
          <cell r="BP793" t="str">
            <v>Better than national by 0.29 Z Score</v>
          </cell>
          <cell r="BQ793" t="str">
            <v>Measure NZ: 8.34</v>
          </cell>
          <cell r="BR793" t="str">
            <v>Quarterly report of quarter APR-JUN2019</v>
          </cell>
          <cell r="BS793" t="str">
            <v>Quarterly report of quarter JUL-SEP2014</v>
          </cell>
          <cell r="BT793" t="str">
            <v>Quarterly report</v>
          </cell>
          <cell r="BU793">
            <v>43708</v>
          </cell>
        </row>
        <row r="794">
          <cell r="A794" t="str">
            <v>IPECoordScore</v>
          </cell>
          <cell r="B794">
            <v>71</v>
          </cell>
          <cell r="C794">
            <v>43556</v>
          </cell>
          <cell r="D794" t="str">
            <v>Qrt</v>
          </cell>
          <cell r="F794">
            <v>66</v>
          </cell>
          <cell r="G794">
            <v>443.45648061000003</v>
          </cell>
          <cell r="H794">
            <v>7.6644605868999998</v>
          </cell>
          <cell r="I794" t="str">
            <v>Inpatient experience survey coordination domain, score out of 10</v>
          </cell>
          <cell r="J794" t="str">
            <v>PTCT</v>
          </cell>
          <cell r="K794" t="str">
            <v>CO-ORD</v>
          </cell>
          <cell r="N794" t="str">
            <v>P</v>
          </cell>
          <cell r="O794" t="str">
            <v>Score</v>
          </cell>
          <cell r="P794" t="str">
            <v>Y</v>
          </cell>
          <cell r="Q794" t="str">
            <v>Y</v>
          </cell>
          <cell r="R794" t="str">
            <v>Taranaki DHB</v>
          </cell>
          <cell r="S794" t="str">
            <v>Y</v>
          </cell>
          <cell r="T794">
            <v>1</v>
          </cell>
          <cell r="U794" t="str">
            <v>Run</v>
          </cell>
          <cell r="V794">
            <v>0</v>
          </cell>
          <cell r="W794" t="str">
            <v>High</v>
          </cell>
          <cell r="X794">
            <v>8.3438449000000006</v>
          </cell>
          <cell r="Y794" t="str">
            <v>LastPeriod</v>
          </cell>
          <cell r="Z794" t="str">
            <v>Worse</v>
          </cell>
          <cell r="AA794">
            <v>8.2623714837000009</v>
          </cell>
          <cell r="AB794">
            <v>7.6644605868999998</v>
          </cell>
          <cell r="AC794">
            <v>41821</v>
          </cell>
          <cell r="AD794">
            <v>43556</v>
          </cell>
          <cell r="AE794" t="str">
            <v>SRV</v>
          </cell>
          <cell r="AF794" t="str">
            <v>scores</v>
          </cell>
          <cell r="AG794">
            <v>283.5</v>
          </cell>
          <cell r="AH794">
            <v>280.29000000000002</v>
          </cell>
          <cell r="AI794">
            <v>0.23344536399999999</v>
          </cell>
          <cell r="AJ794">
            <v>0.17855689499999999</v>
          </cell>
          <cell r="AK794">
            <v>-0.97236992</v>
          </cell>
          <cell r="AL794">
            <v>-0.98392958900000005</v>
          </cell>
          <cell r="AM794">
            <v>2</v>
          </cell>
          <cell r="AN794" t="str">
            <v>PTCT23</v>
          </cell>
          <cell r="AO794" t="str">
            <v>System level measure</v>
          </cell>
          <cell r="AP794" t="str">
            <v>https://www.hqsc.govt.nz/our-programmes/health-quality-evaluation/projects/patient-experience/adult-inpatient-experience/</v>
          </cell>
          <cell r="AQ794" t="str">
            <v>https://www.hqsc.govt.nz/our-programmes/health-quality-evaluation/projects/patient-experience/</v>
          </cell>
          <cell r="AR794">
            <v>10</v>
          </cell>
          <cell r="AS794" t="str">
            <v>N</v>
          </cell>
          <cell r="AT794">
            <v>8.3438449000000006</v>
          </cell>
          <cell r="AU794">
            <v>-0.67938431300000002</v>
          </cell>
          <cell r="AV794">
            <v>0.46156304479999999</v>
          </cell>
          <cell r="AW794">
            <v>0.38461633319999999</v>
          </cell>
          <cell r="AX794">
            <v>20</v>
          </cell>
          <cell r="AY794">
            <v>-1.77</v>
          </cell>
          <cell r="AZ794" t="str">
            <v>High</v>
          </cell>
          <cell r="BA794">
            <v>-1.77</v>
          </cell>
          <cell r="BB794">
            <v>-1.77</v>
          </cell>
          <cell r="BC794">
            <v>3.3849999999999998</v>
          </cell>
          <cell r="BD794" t="str">
            <v>Worse</v>
          </cell>
          <cell r="BE794">
            <v>0.79021255710000005</v>
          </cell>
          <cell r="BF794">
            <v>0.60441508960000001</v>
          </cell>
          <cell r="BG794">
            <v>-3.2914721789999999</v>
          </cell>
          <cell r="BH794">
            <v>-3.330601659</v>
          </cell>
          <cell r="BI794">
            <v>0.79021255710000005</v>
          </cell>
          <cell r="BJ794">
            <v>-3.2914721789999999</v>
          </cell>
          <cell r="BK794">
            <v>0.60441508960000001</v>
          </cell>
          <cell r="BL794">
            <v>-3.330601659</v>
          </cell>
          <cell r="BM794">
            <v>1.77</v>
          </cell>
          <cell r="BN794">
            <v>1.77</v>
          </cell>
          <cell r="BO794">
            <v>8.34</v>
          </cell>
          <cell r="BP794" t="str">
            <v>Worse than national by 1.77 Z Score</v>
          </cell>
          <cell r="BQ794" t="str">
            <v>Measure NZ: 8.34</v>
          </cell>
          <cell r="BR794" t="str">
            <v>Quarterly report of quarter APR-JUN2019</v>
          </cell>
          <cell r="BS794" t="str">
            <v>Quarterly report of quarter JUL-SEP2014</v>
          </cell>
          <cell r="BT794" t="str">
            <v>Quarterly report</v>
          </cell>
          <cell r="BU794">
            <v>43708</v>
          </cell>
        </row>
        <row r="795">
          <cell r="A795" t="str">
            <v>IPECoordScore</v>
          </cell>
          <cell r="B795">
            <v>31</v>
          </cell>
          <cell r="C795">
            <v>43556</v>
          </cell>
          <cell r="D795" t="str">
            <v>Qrt</v>
          </cell>
          <cell r="F795">
            <v>118</v>
          </cell>
          <cell r="G795">
            <v>839.90402094000001</v>
          </cell>
          <cell r="H795">
            <v>7.9284768489999999</v>
          </cell>
          <cell r="I795" t="str">
            <v>Inpatient experience survey coordination domain, score out of 10</v>
          </cell>
          <cell r="J795" t="str">
            <v>PTCT</v>
          </cell>
          <cell r="K795" t="str">
            <v>CO-ORD</v>
          </cell>
          <cell r="N795" t="str">
            <v>P</v>
          </cell>
          <cell r="O795" t="str">
            <v>Score</v>
          </cell>
          <cell r="P795" t="str">
            <v>Y</v>
          </cell>
          <cell r="Q795" t="str">
            <v>Y</v>
          </cell>
          <cell r="R795" t="str">
            <v>Waikato DHB</v>
          </cell>
          <cell r="S795" t="str">
            <v>Y</v>
          </cell>
          <cell r="T795">
            <v>1</v>
          </cell>
          <cell r="U795" t="str">
            <v>Run</v>
          </cell>
          <cell r="V795">
            <v>0</v>
          </cell>
          <cell r="W795" t="str">
            <v>High</v>
          </cell>
          <cell r="X795">
            <v>8.3438449000000006</v>
          </cell>
          <cell r="Y795" t="str">
            <v>LastPeriod</v>
          </cell>
          <cell r="Z795" t="str">
            <v>Worse</v>
          </cell>
          <cell r="AA795">
            <v>8.0955867006000002</v>
          </cell>
          <cell r="AB795">
            <v>7.9284768489999999</v>
          </cell>
          <cell r="AC795">
            <v>41821</v>
          </cell>
          <cell r="AD795">
            <v>43556</v>
          </cell>
          <cell r="AE795" t="str">
            <v>SRV</v>
          </cell>
          <cell r="AF795" t="str">
            <v>scores</v>
          </cell>
          <cell r="AG795">
            <v>283.5</v>
          </cell>
          <cell r="AH795">
            <v>280.29000000000002</v>
          </cell>
          <cell r="AI795">
            <v>0.23344536399999999</v>
          </cell>
          <cell r="AJ795">
            <v>0.17855689499999999</v>
          </cell>
          <cell r="AK795">
            <v>-0.97236992</v>
          </cell>
          <cell r="AL795">
            <v>-0.98392958900000005</v>
          </cell>
          <cell r="AM795">
            <v>2</v>
          </cell>
          <cell r="AN795" t="str">
            <v>PTCT23</v>
          </cell>
          <cell r="AO795" t="str">
            <v>System level measure</v>
          </cell>
          <cell r="AP795" t="str">
            <v>https://www.hqsc.govt.nz/our-programmes/health-quality-evaluation/projects/patient-experience/adult-inpatient-experience/</v>
          </cell>
          <cell r="AQ795" t="str">
            <v>https://www.hqsc.govt.nz/our-programmes/health-quality-evaluation/projects/patient-experience/</v>
          </cell>
          <cell r="AR795">
            <v>10</v>
          </cell>
          <cell r="AS795" t="str">
            <v>N</v>
          </cell>
          <cell r="AT795">
            <v>8.3438449000000006</v>
          </cell>
          <cell r="AU795">
            <v>-0.41536805100000002</v>
          </cell>
          <cell r="AV795">
            <v>0.17253061780000001</v>
          </cell>
          <cell r="AW795">
            <v>0.38461633319999999</v>
          </cell>
          <cell r="AX795">
            <v>20</v>
          </cell>
          <cell r="AY795">
            <v>-1.08</v>
          </cell>
          <cell r="AZ795" t="str">
            <v>High</v>
          </cell>
          <cell r="BA795">
            <v>-1.08</v>
          </cell>
          <cell r="BB795">
            <v>-1.08</v>
          </cell>
          <cell r="BC795">
            <v>3.04</v>
          </cell>
          <cell r="BD795" t="str">
            <v>Worse</v>
          </cell>
          <cell r="BE795">
            <v>0.70967390659999996</v>
          </cell>
          <cell r="BF795">
            <v>0.54281296079999997</v>
          </cell>
          <cell r="BG795">
            <v>-2.956004557</v>
          </cell>
          <cell r="BH795">
            <v>-2.991145951</v>
          </cell>
          <cell r="BI795">
            <v>0.70967390659999996</v>
          </cell>
          <cell r="BJ795">
            <v>-2.956004557</v>
          </cell>
          <cell r="BK795">
            <v>0.54281296079999997</v>
          </cell>
          <cell r="BL795">
            <v>-2.991145951</v>
          </cell>
          <cell r="BM795">
            <v>1.08</v>
          </cell>
          <cell r="BN795">
            <v>1.08</v>
          </cell>
          <cell r="BO795">
            <v>8.34</v>
          </cell>
          <cell r="BP795" t="str">
            <v>Worse than national by 1.08 Z Score</v>
          </cell>
          <cell r="BQ795" t="str">
            <v>Measure NZ: 8.34</v>
          </cell>
          <cell r="BR795" t="str">
            <v>Quarterly report of quarter APR-JUN2019</v>
          </cell>
          <cell r="BS795" t="str">
            <v>Quarterly report of quarter JUL-SEP2014</v>
          </cell>
          <cell r="BT795" t="str">
            <v>Quarterly report</v>
          </cell>
          <cell r="BU795">
            <v>43708</v>
          </cell>
        </row>
        <row r="796">
          <cell r="A796" t="str">
            <v>IPECoordScore</v>
          </cell>
          <cell r="B796">
            <v>93</v>
          </cell>
          <cell r="C796">
            <v>43556</v>
          </cell>
          <cell r="D796" t="str">
            <v>Qrt</v>
          </cell>
          <cell r="F796">
            <v>61</v>
          </cell>
          <cell r="G796">
            <v>422.53570540999999</v>
          </cell>
          <cell r="H796">
            <v>8.3479747279000005</v>
          </cell>
          <cell r="I796" t="str">
            <v>Inpatient experience survey coordination domain, score out of 10</v>
          </cell>
          <cell r="J796" t="str">
            <v>PTCT</v>
          </cell>
          <cell r="K796" t="str">
            <v>CO-ORD</v>
          </cell>
          <cell r="N796" t="str">
            <v>P</v>
          </cell>
          <cell r="O796" t="str">
            <v>Score</v>
          </cell>
          <cell r="P796" t="str">
            <v>Y</v>
          </cell>
          <cell r="Q796" t="str">
            <v>Y</v>
          </cell>
          <cell r="R796" t="str">
            <v>Wairarapa DHB</v>
          </cell>
          <cell r="S796" t="str">
            <v>Y</v>
          </cell>
          <cell r="T796">
            <v>1</v>
          </cell>
          <cell r="U796" t="str">
            <v>Run</v>
          </cell>
          <cell r="V796">
            <v>0</v>
          </cell>
          <cell r="W796" t="str">
            <v>High</v>
          </cell>
          <cell r="X796">
            <v>8.3438449000000006</v>
          </cell>
          <cell r="Y796" t="str">
            <v>LastPeriod</v>
          </cell>
          <cell r="Z796" t="str">
            <v>Worse</v>
          </cell>
          <cell r="AA796">
            <v>8.5951807878000004</v>
          </cell>
          <cell r="AB796">
            <v>8.3479747279000005</v>
          </cell>
          <cell r="AC796">
            <v>41821</v>
          </cell>
          <cell r="AD796">
            <v>43556</v>
          </cell>
          <cell r="AE796" t="str">
            <v>SRV</v>
          </cell>
          <cell r="AF796" t="str">
            <v>scores</v>
          </cell>
          <cell r="AG796">
            <v>283.5</v>
          </cell>
          <cell r="AH796">
            <v>280.29000000000002</v>
          </cell>
          <cell r="AI796">
            <v>0.23344536399999999</v>
          </cell>
          <cell r="AJ796">
            <v>0.17855689499999999</v>
          </cell>
          <cell r="AK796">
            <v>-0.97236992</v>
          </cell>
          <cell r="AL796">
            <v>-0.98392958900000005</v>
          </cell>
          <cell r="AM796">
            <v>2</v>
          </cell>
          <cell r="AN796" t="str">
            <v>PTCT23</v>
          </cell>
          <cell r="AO796" t="str">
            <v>System level measure</v>
          </cell>
          <cell r="AP796" t="str">
            <v>https://www.hqsc.govt.nz/our-programmes/health-quality-evaluation/projects/patient-experience/adult-inpatient-experience/</v>
          </cell>
          <cell r="AQ796" t="str">
            <v>https://www.hqsc.govt.nz/our-programmes/health-quality-evaluation/projects/patient-experience/</v>
          </cell>
          <cell r="AR796">
            <v>10</v>
          </cell>
          <cell r="AS796" t="str">
            <v>N</v>
          </cell>
          <cell r="AT796">
            <v>8.3438449000000006</v>
          </cell>
          <cell r="AU796">
            <v>4.1298280000000003E-3</v>
          </cell>
          <cell r="AV796">
            <v>1.70555E-5</v>
          </cell>
          <cell r="AW796">
            <v>0.38461633319999999</v>
          </cell>
          <cell r="AX796">
            <v>20</v>
          </cell>
          <cell r="AY796">
            <v>0.01</v>
          </cell>
          <cell r="AZ796" t="str">
            <v>High</v>
          </cell>
          <cell r="BA796">
            <v>0.01</v>
          </cell>
          <cell r="BB796">
            <v>0.01</v>
          </cell>
          <cell r="BC796">
            <v>1.99</v>
          </cell>
          <cell r="BD796" t="str">
            <v>Better</v>
          </cell>
          <cell r="BE796">
            <v>0.46455627440000002</v>
          </cell>
          <cell r="BF796">
            <v>0.35532822110000001</v>
          </cell>
          <cell r="BG796">
            <v>-1.935016141</v>
          </cell>
          <cell r="BH796">
            <v>-1.9580198820000001</v>
          </cell>
          <cell r="BI796">
            <v>0.46455627440000002</v>
          </cell>
          <cell r="BJ796">
            <v>-1.935016141</v>
          </cell>
          <cell r="BK796">
            <v>0.35532822110000001</v>
          </cell>
          <cell r="BL796">
            <v>-1.9580198820000001</v>
          </cell>
          <cell r="BM796">
            <v>0.01</v>
          </cell>
          <cell r="BN796">
            <v>0.01</v>
          </cell>
          <cell r="BO796">
            <v>8.34</v>
          </cell>
          <cell r="BP796" t="str">
            <v>Better than national by 0.01 Z Score</v>
          </cell>
          <cell r="BQ796" t="str">
            <v>Measure NZ: 8.34</v>
          </cell>
          <cell r="BR796" t="str">
            <v>Quarterly report of quarter APR-JUN2019</v>
          </cell>
          <cell r="BS796" t="str">
            <v>Quarterly report of quarter JUL-SEP2014</v>
          </cell>
          <cell r="BT796" t="str">
            <v>Quarterly report</v>
          </cell>
          <cell r="BU796">
            <v>43708</v>
          </cell>
        </row>
        <row r="797">
          <cell r="A797" t="str">
            <v>IPECoordScore</v>
          </cell>
          <cell r="B797">
            <v>21</v>
          </cell>
          <cell r="C797">
            <v>43556</v>
          </cell>
          <cell r="D797" t="str">
            <v>Qrt</v>
          </cell>
          <cell r="F797">
            <v>142.57066245999999</v>
          </cell>
          <cell r="G797">
            <v>1120.2273686999999</v>
          </cell>
          <cell r="H797">
            <v>8.4694238555000005</v>
          </cell>
          <cell r="I797" t="str">
            <v>Inpatient experience survey coordination domain, score out of 10</v>
          </cell>
          <cell r="J797" t="str">
            <v>PTCT</v>
          </cell>
          <cell r="K797" t="str">
            <v>CO-ORD</v>
          </cell>
          <cell r="N797" t="str">
            <v>P</v>
          </cell>
          <cell r="O797" t="str">
            <v>Score</v>
          </cell>
          <cell r="P797" t="str">
            <v>Y</v>
          </cell>
          <cell r="Q797" t="str">
            <v>Y</v>
          </cell>
          <cell r="R797" t="str">
            <v>Waitemata DHB</v>
          </cell>
          <cell r="S797" t="str">
            <v>Y</v>
          </cell>
          <cell r="T797">
            <v>1</v>
          </cell>
          <cell r="U797" t="str">
            <v>Run</v>
          </cell>
          <cell r="V797">
            <v>0</v>
          </cell>
          <cell r="W797" t="str">
            <v>High</v>
          </cell>
          <cell r="X797">
            <v>8.3438449000000006</v>
          </cell>
          <cell r="Y797" t="str">
            <v>LastPeriod</v>
          </cell>
          <cell r="Z797" t="str">
            <v>Better</v>
          </cell>
          <cell r="AA797">
            <v>7.6240253953000003</v>
          </cell>
          <cell r="AB797">
            <v>8.4694238555000005</v>
          </cell>
          <cell r="AC797">
            <v>41821</v>
          </cell>
          <cell r="AD797">
            <v>43556</v>
          </cell>
          <cell r="AE797" t="str">
            <v>SRV</v>
          </cell>
          <cell r="AF797" t="str">
            <v>scores</v>
          </cell>
          <cell r="AG797">
            <v>283.5</v>
          </cell>
          <cell r="AH797">
            <v>280.29000000000002</v>
          </cell>
          <cell r="AI797">
            <v>0.23344536399999999</v>
          </cell>
          <cell r="AJ797">
            <v>0.17855689499999999</v>
          </cell>
          <cell r="AK797">
            <v>-0.97236992</v>
          </cell>
          <cell r="AL797">
            <v>-0.98392958900000005</v>
          </cell>
          <cell r="AM797">
            <v>2</v>
          </cell>
          <cell r="AN797" t="str">
            <v>PTCT23</v>
          </cell>
          <cell r="AO797" t="str">
            <v>System level measure</v>
          </cell>
          <cell r="AP797" t="str">
            <v>https://www.hqsc.govt.nz/our-programmes/health-quality-evaluation/projects/patient-experience/adult-inpatient-experience/</v>
          </cell>
          <cell r="AQ797" t="str">
            <v>https://www.hqsc.govt.nz/our-programmes/health-quality-evaluation/projects/patient-experience/</v>
          </cell>
          <cell r="AR797">
            <v>10</v>
          </cell>
          <cell r="AS797" t="str">
            <v>N</v>
          </cell>
          <cell r="AT797">
            <v>8.3438449000000006</v>
          </cell>
          <cell r="AU797">
            <v>0.12557895559999999</v>
          </cell>
          <cell r="AV797">
            <v>1.57700741E-2</v>
          </cell>
          <cell r="AW797">
            <v>0.38461633319999999</v>
          </cell>
          <cell r="AX797">
            <v>20</v>
          </cell>
          <cell r="AY797">
            <v>0.33</v>
          </cell>
          <cell r="AZ797" t="str">
            <v>High</v>
          </cell>
          <cell r="BA797">
            <v>0.33</v>
          </cell>
          <cell r="BB797">
            <v>0.33</v>
          </cell>
          <cell r="BC797">
            <v>1.67</v>
          </cell>
          <cell r="BD797" t="str">
            <v>Better</v>
          </cell>
          <cell r="BE797">
            <v>0.38985375789999999</v>
          </cell>
          <cell r="BF797">
            <v>0.29819001470000001</v>
          </cell>
          <cell r="BG797">
            <v>-1.623857766</v>
          </cell>
          <cell r="BH797">
            <v>-1.6431624140000001</v>
          </cell>
          <cell r="BI797">
            <v>0.38985375789999999</v>
          </cell>
          <cell r="BJ797">
            <v>-1.623857766</v>
          </cell>
          <cell r="BK797">
            <v>0.29819001470000001</v>
          </cell>
          <cell r="BL797">
            <v>-1.6431624140000001</v>
          </cell>
          <cell r="BM797">
            <v>0.33</v>
          </cell>
          <cell r="BN797">
            <v>0.33</v>
          </cell>
          <cell r="BO797">
            <v>8.34</v>
          </cell>
          <cell r="BP797" t="str">
            <v>Better than national by 0.33 Z Score</v>
          </cell>
          <cell r="BQ797" t="str">
            <v>Measure NZ: 8.34</v>
          </cell>
          <cell r="BR797" t="str">
            <v>Quarterly report of quarter APR-JUN2019</v>
          </cell>
          <cell r="BS797" t="str">
            <v>Quarterly report of quarter JUL-SEP2014</v>
          </cell>
          <cell r="BT797" t="str">
            <v>Quarterly report</v>
          </cell>
          <cell r="BU797">
            <v>43708</v>
          </cell>
        </row>
        <row r="798">
          <cell r="A798" t="str">
            <v>IPECoordScore</v>
          </cell>
          <cell r="B798">
            <v>111</v>
          </cell>
          <cell r="C798">
            <v>43556</v>
          </cell>
          <cell r="D798" t="str">
            <v>Qrt</v>
          </cell>
          <cell r="F798">
            <v>43</v>
          </cell>
          <cell r="G798">
            <v>332.12530414000003</v>
          </cell>
          <cell r="H798">
            <v>9.0959885387000003</v>
          </cell>
          <cell r="I798" t="str">
            <v>Inpatient experience survey coordination domain, score out of 10</v>
          </cell>
          <cell r="J798" t="str">
            <v>PTCT</v>
          </cell>
          <cell r="K798" t="str">
            <v>CO-ORD</v>
          </cell>
          <cell r="N798" t="str">
            <v>P</v>
          </cell>
          <cell r="O798" t="str">
            <v>Score</v>
          </cell>
          <cell r="P798" t="str">
            <v>Y</v>
          </cell>
          <cell r="Q798" t="str">
            <v>Y</v>
          </cell>
          <cell r="R798" t="str">
            <v>West Coast DHB</v>
          </cell>
          <cell r="S798" t="str">
            <v>Y</v>
          </cell>
          <cell r="T798">
            <v>1</v>
          </cell>
          <cell r="U798" t="str">
            <v>Run</v>
          </cell>
          <cell r="V798">
            <v>0</v>
          </cell>
          <cell r="W798" t="str">
            <v>High</v>
          </cell>
          <cell r="X798">
            <v>8.3438449000000006</v>
          </cell>
          <cell r="Y798" t="str">
            <v>LastPeriod</v>
          </cell>
          <cell r="Z798" t="str">
            <v>Worse</v>
          </cell>
          <cell r="AA798">
            <v>9.5442176869999997</v>
          </cell>
          <cell r="AB798">
            <v>9.0959885387000003</v>
          </cell>
          <cell r="AC798">
            <v>41821</v>
          </cell>
          <cell r="AD798">
            <v>43556</v>
          </cell>
          <cell r="AE798" t="str">
            <v>SRV</v>
          </cell>
          <cell r="AF798" t="str">
            <v>scores</v>
          </cell>
          <cell r="AG798">
            <v>283.5</v>
          </cell>
          <cell r="AH798">
            <v>280.29000000000002</v>
          </cell>
          <cell r="AI798">
            <v>0.23344536399999999</v>
          </cell>
          <cell r="AJ798">
            <v>0.17855689499999999</v>
          </cell>
          <cell r="AK798">
            <v>-0.97236992</v>
          </cell>
          <cell r="AL798">
            <v>-0.98392958900000005</v>
          </cell>
          <cell r="AM798">
            <v>2</v>
          </cell>
          <cell r="AN798" t="str">
            <v>PTCT23</v>
          </cell>
          <cell r="AO798" t="str">
            <v>System level measure</v>
          </cell>
          <cell r="AP798" t="str">
            <v>https://www.hqsc.govt.nz/our-programmes/health-quality-evaluation/projects/patient-experience/adult-inpatient-experience/</v>
          </cell>
          <cell r="AQ798" t="str">
            <v>https://www.hqsc.govt.nz/our-programmes/health-quality-evaluation/projects/patient-experience/</v>
          </cell>
          <cell r="AR798">
            <v>10</v>
          </cell>
          <cell r="AS798" t="str">
            <v>N</v>
          </cell>
          <cell r="AT798">
            <v>8.3438449000000006</v>
          </cell>
          <cell r="AU798">
            <v>0.75214363870000001</v>
          </cell>
          <cell r="AV798">
            <v>0.56572005329999997</v>
          </cell>
          <cell r="AW798">
            <v>0.38461633319999999</v>
          </cell>
          <cell r="AX798">
            <v>20</v>
          </cell>
          <cell r="AY798">
            <v>1.96</v>
          </cell>
          <cell r="AZ798" t="str">
            <v>High</v>
          </cell>
          <cell r="BA798">
            <v>1.96</v>
          </cell>
          <cell r="BB798">
            <v>1.96</v>
          </cell>
          <cell r="BC798">
            <v>0.52</v>
          </cell>
          <cell r="BD798" t="str">
            <v>Better</v>
          </cell>
          <cell r="BE798">
            <v>0.12139158930000001</v>
          </cell>
          <cell r="BF798">
            <v>9.2849585400000004E-2</v>
          </cell>
          <cell r="BG798">
            <v>-0.50563235799999995</v>
          </cell>
          <cell r="BH798">
            <v>-0.51164338600000003</v>
          </cell>
          <cell r="BI798">
            <v>0.12139158930000001</v>
          </cell>
          <cell r="BJ798">
            <v>-0.50563235799999995</v>
          </cell>
          <cell r="BK798">
            <v>9.2849585400000004E-2</v>
          </cell>
          <cell r="BL798">
            <v>-0.51164338600000003</v>
          </cell>
          <cell r="BM798">
            <v>1.96</v>
          </cell>
          <cell r="BN798">
            <v>1.96</v>
          </cell>
          <cell r="BO798">
            <v>8.34</v>
          </cell>
          <cell r="BP798" t="str">
            <v>Better than national by 1.96 Z Score</v>
          </cell>
          <cell r="BQ798" t="str">
            <v>Measure NZ: 8.34</v>
          </cell>
          <cell r="BR798" t="str">
            <v>Quarterly report of quarter APR-JUN2019</v>
          </cell>
          <cell r="BS798" t="str">
            <v>Quarterly report of quarter JUL-SEP2014</v>
          </cell>
          <cell r="BT798" t="str">
            <v>Quarterly report</v>
          </cell>
          <cell r="BU798">
            <v>43708</v>
          </cell>
        </row>
        <row r="799">
          <cell r="A799" t="str">
            <v>IPECoordScore</v>
          </cell>
          <cell r="B799">
            <v>82</v>
          </cell>
          <cell r="C799">
            <v>43556</v>
          </cell>
          <cell r="D799" t="str">
            <v>Qrt</v>
          </cell>
          <cell r="F799">
            <v>49.864654485999999</v>
          </cell>
          <cell r="G799">
            <v>362.49801035000002</v>
          </cell>
          <cell r="H799">
            <v>8.3799055977000005</v>
          </cell>
          <cell r="I799" t="str">
            <v>Inpatient experience survey coordination domain, score out of 10</v>
          </cell>
          <cell r="J799" t="str">
            <v>PTCT</v>
          </cell>
          <cell r="K799" t="str">
            <v>CO-ORD</v>
          </cell>
          <cell r="N799" t="str">
            <v>P</v>
          </cell>
          <cell r="O799" t="str">
            <v>Score</v>
          </cell>
          <cell r="P799" t="str">
            <v>Y</v>
          </cell>
          <cell r="Q799" t="str">
            <v>Y</v>
          </cell>
          <cell r="R799" t="str">
            <v>Whanganui DHB</v>
          </cell>
          <cell r="S799" t="str">
            <v>Y</v>
          </cell>
          <cell r="T799">
            <v>1</v>
          </cell>
          <cell r="U799" t="str">
            <v>Run</v>
          </cell>
          <cell r="V799">
            <v>0</v>
          </cell>
          <cell r="W799" t="str">
            <v>High</v>
          </cell>
          <cell r="X799">
            <v>8.3438449000000006</v>
          </cell>
          <cell r="Y799" t="str">
            <v>LastPeriod</v>
          </cell>
          <cell r="Z799" t="str">
            <v>Worse</v>
          </cell>
          <cell r="AA799">
            <v>8.5849292581000007</v>
          </cell>
          <cell r="AB799">
            <v>8.3799055977000005</v>
          </cell>
          <cell r="AC799">
            <v>41821</v>
          </cell>
          <cell r="AD799">
            <v>43556</v>
          </cell>
          <cell r="AE799" t="str">
            <v>SRV</v>
          </cell>
          <cell r="AF799" t="str">
            <v>scores</v>
          </cell>
          <cell r="AG799">
            <v>283.5</v>
          </cell>
          <cell r="AH799">
            <v>280.29000000000002</v>
          </cell>
          <cell r="AI799">
            <v>0.23344536399999999</v>
          </cell>
          <cell r="AJ799">
            <v>0.17855689499999999</v>
          </cell>
          <cell r="AK799">
            <v>-0.97236992</v>
          </cell>
          <cell r="AL799">
            <v>-0.98392958900000005</v>
          </cell>
          <cell r="AM799">
            <v>2</v>
          </cell>
          <cell r="AN799" t="str">
            <v>PTCT23</v>
          </cell>
          <cell r="AO799" t="str">
            <v>System level measure</v>
          </cell>
          <cell r="AP799" t="str">
            <v>https://www.hqsc.govt.nz/our-programmes/health-quality-evaluation/projects/patient-experience/adult-inpatient-experience/</v>
          </cell>
          <cell r="AQ799" t="str">
            <v>https://www.hqsc.govt.nz/our-programmes/health-quality-evaluation/projects/patient-experience/</v>
          </cell>
          <cell r="AR799">
            <v>10</v>
          </cell>
          <cell r="AS799" t="str">
            <v>N</v>
          </cell>
          <cell r="AT799">
            <v>8.3438449000000006</v>
          </cell>
          <cell r="AU799">
            <v>3.6060697799999999E-2</v>
          </cell>
          <cell r="AV799">
            <v>1.3003738999999999E-3</v>
          </cell>
          <cell r="AW799">
            <v>0.38461633319999999</v>
          </cell>
          <cell r="AX799">
            <v>20</v>
          </cell>
          <cell r="AY799">
            <v>0.09</v>
          </cell>
          <cell r="AZ799" t="str">
            <v>High</v>
          </cell>
          <cell r="BA799">
            <v>0.09</v>
          </cell>
          <cell r="BB799">
            <v>0.09</v>
          </cell>
          <cell r="BC799">
            <v>1.91</v>
          </cell>
          <cell r="BD799" t="str">
            <v>Better</v>
          </cell>
          <cell r="BE799">
            <v>0.44588064519999998</v>
          </cell>
          <cell r="BF799">
            <v>0.34104366949999998</v>
          </cell>
          <cell r="BG799">
            <v>-1.857226547</v>
          </cell>
          <cell r="BH799">
            <v>-1.879305515</v>
          </cell>
          <cell r="BI799">
            <v>0.44588064519999998</v>
          </cell>
          <cell r="BJ799">
            <v>-1.857226547</v>
          </cell>
          <cell r="BK799">
            <v>0.34104366949999998</v>
          </cell>
          <cell r="BL799">
            <v>-1.879305515</v>
          </cell>
          <cell r="BM799">
            <v>0.09</v>
          </cell>
          <cell r="BN799">
            <v>0.09</v>
          </cell>
          <cell r="BO799">
            <v>8.34</v>
          </cell>
          <cell r="BP799" t="str">
            <v>Better than national by 0.09 Z Score</v>
          </cell>
          <cell r="BQ799" t="str">
            <v>Measure NZ: 8.34</v>
          </cell>
          <cell r="BR799" t="str">
            <v>Quarterly report of quarter APR-JUN2019</v>
          </cell>
          <cell r="BS799" t="str">
            <v>Quarterly report of quarter JUL-SEP2014</v>
          </cell>
          <cell r="BT799" t="str">
            <v>Quarterly report</v>
          </cell>
          <cell r="BU799">
            <v>43708</v>
          </cell>
        </row>
        <row r="800">
          <cell r="A800" t="str">
            <v>IPENeedsScore</v>
          </cell>
          <cell r="B800">
            <v>22</v>
          </cell>
          <cell r="C800">
            <v>43556</v>
          </cell>
          <cell r="D800" t="str">
            <v>Qrt</v>
          </cell>
          <cell r="F800">
            <v>76</v>
          </cell>
          <cell r="G800">
            <v>590.71561181000004</v>
          </cell>
          <cell r="H800">
            <v>8.5393479173000006</v>
          </cell>
          <cell r="I800" t="str">
            <v>Inpatient experience survey physical and emotional needs domain, score out of 10</v>
          </cell>
          <cell r="J800" t="str">
            <v>PTCT</v>
          </cell>
          <cell r="K800" t="str">
            <v>NEED</v>
          </cell>
          <cell r="N800" t="str">
            <v>P</v>
          </cell>
          <cell r="O800" t="str">
            <v>Score</v>
          </cell>
          <cell r="P800" t="str">
            <v>Y</v>
          </cell>
          <cell r="Q800" t="str">
            <v>Y</v>
          </cell>
          <cell r="R800" t="str">
            <v>Auckland DHB</v>
          </cell>
          <cell r="S800" t="str">
            <v>Y</v>
          </cell>
          <cell r="T800">
            <v>1</v>
          </cell>
          <cell r="U800" t="str">
            <v>Run</v>
          </cell>
          <cell r="V800">
            <v>0</v>
          </cell>
          <cell r="W800" t="str">
            <v>High</v>
          </cell>
          <cell r="X800">
            <v>8.6687832092000008</v>
          </cell>
          <cell r="Y800" t="str">
            <v>LastPeriod</v>
          </cell>
          <cell r="Z800" t="str">
            <v>Better</v>
          </cell>
          <cell r="AA800">
            <v>8.0231036324999998</v>
          </cell>
          <cell r="AB800">
            <v>8.5393479173000006</v>
          </cell>
          <cell r="AC800">
            <v>41821</v>
          </cell>
          <cell r="AD800">
            <v>43556</v>
          </cell>
          <cell r="AE800" t="str">
            <v>SRV</v>
          </cell>
          <cell r="AF800" t="str">
            <v>scores</v>
          </cell>
          <cell r="AG800">
            <v>256.5</v>
          </cell>
          <cell r="AH800">
            <v>218.57</v>
          </cell>
          <cell r="AI800">
            <v>-0.23344536399999999</v>
          </cell>
          <cell r="AJ800">
            <v>-0.78183148199999997</v>
          </cell>
          <cell r="AK800">
            <v>-0.97236992</v>
          </cell>
          <cell r="AL800">
            <v>-0.62348980200000004</v>
          </cell>
          <cell r="AM800">
            <v>2</v>
          </cell>
          <cell r="AN800" t="str">
            <v>PTCT24</v>
          </cell>
          <cell r="AO800" t="str">
            <v>System level measure</v>
          </cell>
          <cell r="AP800" t="str">
            <v>https://www.hqsc.govt.nz/our-programmes/health-quality-evaluation/projects/patient-experience/adult-inpatient-experience/</v>
          </cell>
          <cell r="AQ800" t="str">
            <v>https://www.hqsc.govt.nz/our-programmes/health-quality-evaluation/projects/patient-experience/</v>
          </cell>
          <cell r="AR800">
            <v>10</v>
          </cell>
          <cell r="AS800" t="str">
            <v>N</v>
          </cell>
          <cell r="AT800">
            <v>8.6687832092000008</v>
          </cell>
          <cell r="AU800">
            <v>-0.12943529200000001</v>
          </cell>
          <cell r="AV800">
            <v>1.6753494800000001E-2</v>
          </cell>
          <cell r="AW800">
            <v>0.31553387459999999</v>
          </cell>
          <cell r="AX800">
            <v>20</v>
          </cell>
          <cell r="AY800">
            <v>-0.41</v>
          </cell>
          <cell r="AZ800" t="str">
            <v>High</v>
          </cell>
          <cell r="BA800">
            <v>-0.41</v>
          </cell>
          <cell r="BB800">
            <v>-0.41</v>
          </cell>
          <cell r="BC800">
            <v>2.41</v>
          </cell>
          <cell r="BD800" t="str">
            <v>Worse</v>
          </cell>
          <cell r="BE800">
            <v>-0.56260332700000004</v>
          </cell>
          <cell r="BF800">
            <v>-1.8842138719999999</v>
          </cell>
          <cell r="BG800">
            <v>-2.3434115069999999</v>
          </cell>
          <cell r="BH800">
            <v>-1.5026104229999999</v>
          </cell>
          <cell r="BI800">
            <v>-0.56260332700000004</v>
          </cell>
          <cell r="BJ800">
            <v>-2.3434115069999999</v>
          </cell>
          <cell r="BK800">
            <v>-1.8842138719999999</v>
          </cell>
          <cell r="BL800">
            <v>-1.5026104229999999</v>
          </cell>
          <cell r="BM800">
            <v>0.41</v>
          </cell>
          <cell r="BN800">
            <v>0.41</v>
          </cell>
          <cell r="BO800">
            <v>8.67</v>
          </cell>
          <cell r="BP800" t="str">
            <v>Worse than national by 0.41 Z Score</v>
          </cell>
          <cell r="BQ800" t="str">
            <v>Measure NZ: 8.67</v>
          </cell>
          <cell r="BR800" t="str">
            <v>Quarterly report of quarter APR-JUN2019</v>
          </cell>
          <cell r="BS800" t="str">
            <v>Quarterly report of quarter JUL-SEP2014</v>
          </cell>
          <cell r="BT800" t="str">
            <v>Quarterly report</v>
          </cell>
          <cell r="BU800">
            <v>43708</v>
          </cell>
        </row>
        <row r="801">
          <cell r="A801" t="str">
            <v>IPENeedsScore</v>
          </cell>
          <cell r="B801">
            <v>47</v>
          </cell>
          <cell r="C801">
            <v>43556</v>
          </cell>
          <cell r="D801" t="str">
            <v>Qrt</v>
          </cell>
          <cell r="F801">
            <v>98</v>
          </cell>
          <cell r="G801">
            <v>790.10236318</v>
          </cell>
          <cell r="H801">
            <v>8.9389875920000001</v>
          </cell>
          <cell r="I801" t="str">
            <v>Inpatient experience survey physical and emotional needs domain, score out of 10</v>
          </cell>
          <cell r="J801" t="str">
            <v>PTCT</v>
          </cell>
          <cell r="K801" t="str">
            <v>NEED</v>
          </cell>
          <cell r="N801" t="str">
            <v>P</v>
          </cell>
          <cell r="O801" t="str">
            <v>Score</v>
          </cell>
          <cell r="P801" t="str">
            <v>Y</v>
          </cell>
          <cell r="Q801" t="str">
            <v>Y</v>
          </cell>
          <cell r="R801" t="str">
            <v>Bay of Plenty DHB</v>
          </cell>
          <cell r="S801" t="str">
            <v>Y</v>
          </cell>
          <cell r="T801">
            <v>1</v>
          </cell>
          <cell r="U801" t="str">
            <v>Run</v>
          </cell>
          <cell r="V801">
            <v>0</v>
          </cell>
          <cell r="W801" t="str">
            <v>High</v>
          </cell>
          <cell r="X801">
            <v>8.6687832092000008</v>
          </cell>
          <cell r="Y801" t="str">
            <v>LastPeriod</v>
          </cell>
          <cell r="Z801" t="str">
            <v>Better</v>
          </cell>
          <cell r="AA801">
            <v>8.6904570197000002</v>
          </cell>
          <cell r="AB801">
            <v>8.9389875920000001</v>
          </cell>
          <cell r="AC801">
            <v>41821</v>
          </cell>
          <cell r="AD801">
            <v>43556</v>
          </cell>
          <cell r="AE801" t="str">
            <v>SRV</v>
          </cell>
          <cell r="AF801" t="str">
            <v>scores</v>
          </cell>
          <cell r="AG801">
            <v>256.5</v>
          </cell>
          <cell r="AH801">
            <v>218.57</v>
          </cell>
          <cell r="AI801">
            <v>-0.23344536399999999</v>
          </cell>
          <cell r="AJ801">
            <v>-0.78183148199999997</v>
          </cell>
          <cell r="AK801">
            <v>-0.97236992</v>
          </cell>
          <cell r="AL801">
            <v>-0.62348980200000004</v>
          </cell>
          <cell r="AM801">
            <v>2</v>
          </cell>
          <cell r="AN801" t="str">
            <v>PTCT24</v>
          </cell>
          <cell r="AO801" t="str">
            <v>System level measure</v>
          </cell>
          <cell r="AP801" t="str">
            <v>https://www.hqsc.govt.nz/our-programmes/health-quality-evaluation/projects/patient-experience/adult-inpatient-experience/</v>
          </cell>
          <cell r="AQ801" t="str">
            <v>https://www.hqsc.govt.nz/our-programmes/health-quality-evaluation/projects/patient-experience/</v>
          </cell>
          <cell r="AR801">
            <v>10</v>
          </cell>
          <cell r="AS801" t="str">
            <v>N</v>
          </cell>
          <cell r="AT801">
            <v>8.6687832092000008</v>
          </cell>
          <cell r="AU801">
            <v>0.27020438279999998</v>
          </cell>
          <cell r="AV801">
            <v>7.3010408499999999E-2</v>
          </cell>
          <cell r="AW801">
            <v>0.31553387459999999</v>
          </cell>
          <cell r="AX801">
            <v>20</v>
          </cell>
          <cell r="AY801">
            <v>0.86</v>
          </cell>
          <cell r="AZ801" t="str">
            <v>High</v>
          </cell>
          <cell r="BA801">
            <v>0.86</v>
          </cell>
          <cell r="BB801">
            <v>0.86</v>
          </cell>
          <cell r="BC801">
            <v>1.1399999999999999</v>
          </cell>
          <cell r="BD801" t="str">
            <v>Better</v>
          </cell>
          <cell r="BE801">
            <v>-0.26612771499999999</v>
          </cell>
          <cell r="BF801">
            <v>-0.891287889</v>
          </cell>
          <cell r="BG801">
            <v>-1.108501709</v>
          </cell>
          <cell r="BH801">
            <v>-0.71077837399999999</v>
          </cell>
          <cell r="BI801">
            <v>-0.26612771499999999</v>
          </cell>
          <cell r="BJ801">
            <v>-1.108501709</v>
          </cell>
          <cell r="BK801">
            <v>-0.891287889</v>
          </cell>
          <cell r="BL801">
            <v>-0.71077837399999999</v>
          </cell>
          <cell r="BM801">
            <v>0.86</v>
          </cell>
          <cell r="BN801">
            <v>0.86</v>
          </cell>
          <cell r="BO801">
            <v>8.67</v>
          </cell>
          <cell r="BP801" t="str">
            <v>Better than national by 0.86 Z Score</v>
          </cell>
          <cell r="BQ801" t="str">
            <v>Measure NZ: 8.67</v>
          </cell>
          <cell r="BR801" t="str">
            <v>Quarterly report of quarter APR-JUN2019</v>
          </cell>
          <cell r="BS801" t="str">
            <v>Quarterly report of quarter JUL-SEP2014</v>
          </cell>
          <cell r="BT801" t="str">
            <v>Quarterly report</v>
          </cell>
          <cell r="BU801">
            <v>43708</v>
          </cell>
        </row>
        <row r="802">
          <cell r="A802" t="str">
            <v>IPENeedsScore</v>
          </cell>
          <cell r="B802">
            <v>121</v>
          </cell>
          <cell r="C802">
            <v>43556</v>
          </cell>
          <cell r="D802" t="str">
            <v>Qrt</v>
          </cell>
          <cell r="F802">
            <v>290.84315910999999</v>
          </cell>
          <cell r="G802">
            <v>2267.2877661000002</v>
          </cell>
          <cell r="H802">
            <v>8.4946660890000008</v>
          </cell>
          <cell r="I802" t="str">
            <v>Inpatient experience survey physical and emotional needs domain, score out of 10</v>
          </cell>
          <cell r="J802" t="str">
            <v>PTCT</v>
          </cell>
          <cell r="K802" t="str">
            <v>NEED</v>
          </cell>
          <cell r="N802" t="str">
            <v>P</v>
          </cell>
          <cell r="O802" t="str">
            <v>Score</v>
          </cell>
          <cell r="P802" t="str">
            <v>Y</v>
          </cell>
          <cell r="Q802" t="str">
            <v>Y</v>
          </cell>
          <cell r="R802" t="str">
            <v>Canterbury DHB</v>
          </cell>
          <cell r="S802" t="str">
            <v>Y</v>
          </cell>
          <cell r="T802">
            <v>1</v>
          </cell>
          <cell r="U802" t="str">
            <v>Run</v>
          </cell>
          <cell r="V802">
            <v>0</v>
          </cell>
          <cell r="W802" t="str">
            <v>High</v>
          </cell>
          <cell r="X802">
            <v>8.6687832092000008</v>
          </cell>
          <cell r="Y802" t="str">
            <v>LastPeriod</v>
          </cell>
          <cell r="Z802" t="str">
            <v>Worse</v>
          </cell>
          <cell r="AA802">
            <v>8.9468555729000006</v>
          </cell>
          <cell r="AB802">
            <v>8.4946660890000008</v>
          </cell>
          <cell r="AC802">
            <v>41821</v>
          </cell>
          <cell r="AD802">
            <v>43556</v>
          </cell>
          <cell r="AE802" t="str">
            <v>SRV</v>
          </cell>
          <cell r="AF802" t="str">
            <v>scores</v>
          </cell>
          <cell r="AG802">
            <v>256.5</v>
          </cell>
          <cell r="AH802">
            <v>218.57</v>
          </cell>
          <cell r="AI802">
            <v>-0.23344536399999999</v>
          </cell>
          <cell r="AJ802">
            <v>-0.78183148199999997</v>
          </cell>
          <cell r="AK802">
            <v>-0.97236992</v>
          </cell>
          <cell r="AL802">
            <v>-0.62348980200000004</v>
          </cell>
          <cell r="AM802">
            <v>2</v>
          </cell>
          <cell r="AN802" t="str">
            <v>PTCT24</v>
          </cell>
          <cell r="AO802" t="str">
            <v>System level measure</v>
          </cell>
          <cell r="AP802" t="str">
            <v>https://www.hqsc.govt.nz/our-programmes/health-quality-evaluation/projects/patient-experience/adult-inpatient-experience/</v>
          </cell>
          <cell r="AQ802" t="str">
            <v>https://www.hqsc.govt.nz/our-programmes/health-quality-evaluation/projects/patient-experience/</v>
          </cell>
          <cell r="AR802">
            <v>10</v>
          </cell>
          <cell r="AS802" t="str">
            <v>N</v>
          </cell>
          <cell r="AT802">
            <v>8.6687832092000008</v>
          </cell>
          <cell r="AU802">
            <v>-0.17411711999999999</v>
          </cell>
          <cell r="AV802">
            <v>3.03167716E-2</v>
          </cell>
          <cell r="AW802">
            <v>0.31553387459999999</v>
          </cell>
          <cell r="AX802">
            <v>20</v>
          </cell>
          <cell r="AY802">
            <v>-0.55000000000000004</v>
          </cell>
          <cell r="AZ802" t="str">
            <v>High</v>
          </cell>
          <cell r="BA802">
            <v>-0.55000000000000004</v>
          </cell>
          <cell r="BB802">
            <v>-0.55000000000000004</v>
          </cell>
          <cell r="BC802">
            <v>2.5499999999999998</v>
          </cell>
          <cell r="BD802" t="str">
            <v>Worse</v>
          </cell>
          <cell r="BE802">
            <v>-0.59528567799999998</v>
          </cell>
          <cell r="BF802">
            <v>-1.993670279</v>
          </cell>
          <cell r="BG802">
            <v>-2.4795432960000001</v>
          </cell>
          <cell r="BH802">
            <v>-1.589898995</v>
          </cell>
          <cell r="BI802">
            <v>-0.59528567799999998</v>
          </cell>
          <cell r="BJ802">
            <v>-2.4795432960000001</v>
          </cell>
          <cell r="BK802">
            <v>-1.993670279</v>
          </cell>
          <cell r="BL802">
            <v>-1.589898995</v>
          </cell>
          <cell r="BM802">
            <v>0.55000000000000004</v>
          </cell>
          <cell r="BN802">
            <v>0.55000000000000004</v>
          </cell>
          <cell r="BO802">
            <v>8.67</v>
          </cell>
          <cell r="BP802" t="str">
            <v>Worse than national by 0.55 Z Score</v>
          </cell>
          <cell r="BQ802" t="str">
            <v>Measure NZ: 8.67</v>
          </cell>
          <cell r="BR802" t="str">
            <v>Quarterly report of quarter APR-JUN2019</v>
          </cell>
          <cell r="BS802" t="str">
            <v>Quarterly report of quarter JUL-SEP2014</v>
          </cell>
          <cell r="BT802" t="str">
            <v>Quarterly report</v>
          </cell>
          <cell r="BU802">
            <v>43708</v>
          </cell>
        </row>
        <row r="803">
          <cell r="A803" t="str">
            <v>IPENeedsScore</v>
          </cell>
          <cell r="B803">
            <v>91</v>
          </cell>
          <cell r="C803">
            <v>43556</v>
          </cell>
          <cell r="D803" t="str">
            <v>Qrt</v>
          </cell>
          <cell r="F803">
            <v>117.60644483</v>
          </cell>
          <cell r="G803">
            <v>955.01673133999998</v>
          </cell>
          <cell r="H803">
            <v>8.5540459948999992</v>
          </cell>
          <cell r="I803" t="str">
            <v>Inpatient experience survey physical and emotional needs domain, score out of 10</v>
          </cell>
          <cell r="J803" t="str">
            <v>PTCT</v>
          </cell>
          <cell r="K803" t="str">
            <v>NEED</v>
          </cell>
          <cell r="N803" t="str">
            <v>P</v>
          </cell>
          <cell r="O803" t="str">
            <v>Score</v>
          </cell>
          <cell r="P803" t="str">
            <v>Y</v>
          </cell>
          <cell r="Q803" t="str">
            <v>Y</v>
          </cell>
          <cell r="R803" t="str">
            <v>Capital &amp; Coast DHB</v>
          </cell>
          <cell r="S803" t="str">
            <v>Y</v>
          </cell>
          <cell r="T803">
            <v>1</v>
          </cell>
          <cell r="U803" t="str">
            <v>Run</v>
          </cell>
          <cell r="V803">
            <v>0</v>
          </cell>
          <cell r="W803" t="str">
            <v>High</v>
          </cell>
          <cell r="X803">
            <v>8.6687832092000008</v>
          </cell>
          <cell r="Y803" t="str">
            <v>LastPeriod</v>
          </cell>
          <cell r="Z803" t="str">
            <v>Better</v>
          </cell>
          <cell r="AA803">
            <v>8.4090743905000007</v>
          </cell>
          <cell r="AB803">
            <v>8.5540459948999992</v>
          </cell>
          <cell r="AC803">
            <v>41821</v>
          </cell>
          <cell r="AD803">
            <v>43556</v>
          </cell>
          <cell r="AE803" t="str">
            <v>SRV</v>
          </cell>
          <cell r="AF803" t="str">
            <v>scores</v>
          </cell>
          <cell r="AG803">
            <v>256.5</v>
          </cell>
          <cell r="AH803">
            <v>218.57</v>
          </cell>
          <cell r="AI803">
            <v>-0.23344536399999999</v>
          </cell>
          <cell r="AJ803">
            <v>-0.78183148199999997</v>
          </cell>
          <cell r="AK803">
            <v>-0.97236992</v>
          </cell>
          <cell r="AL803">
            <v>-0.62348980200000004</v>
          </cell>
          <cell r="AM803">
            <v>2</v>
          </cell>
          <cell r="AN803" t="str">
            <v>PTCT24</v>
          </cell>
          <cell r="AO803" t="str">
            <v>System level measure</v>
          </cell>
          <cell r="AP803" t="str">
            <v>https://www.hqsc.govt.nz/our-programmes/health-quality-evaluation/projects/patient-experience/adult-inpatient-experience/</v>
          </cell>
          <cell r="AQ803" t="str">
            <v>https://www.hqsc.govt.nz/our-programmes/health-quality-evaluation/projects/patient-experience/</v>
          </cell>
          <cell r="AR803">
            <v>10</v>
          </cell>
          <cell r="AS803" t="str">
            <v>N</v>
          </cell>
          <cell r="AT803">
            <v>8.6687832092000008</v>
          </cell>
          <cell r="AU803">
            <v>-0.114737214</v>
          </cell>
          <cell r="AV803">
            <v>1.31646283E-2</v>
          </cell>
          <cell r="AW803">
            <v>0.31553387459999999</v>
          </cell>
          <cell r="AX803">
            <v>20</v>
          </cell>
          <cell r="AY803">
            <v>-0.36</v>
          </cell>
          <cell r="AZ803" t="str">
            <v>High</v>
          </cell>
          <cell r="BA803">
            <v>-0.36</v>
          </cell>
          <cell r="BB803">
            <v>-0.36</v>
          </cell>
          <cell r="BC803">
            <v>2.36</v>
          </cell>
          <cell r="BD803" t="str">
            <v>Worse</v>
          </cell>
          <cell r="BE803">
            <v>-0.55093105899999995</v>
          </cell>
          <cell r="BF803">
            <v>-1.8451222979999999</v>
          </cell>
          <cell r="BG803">
            <v>-2.2947930109999999</v>
          </cell>
          <cell r="BH803">
            <v>-1.471435933</v>
          </cell>
          <cell r="BI803">
            <v>-0.55093105899999995</v>
          </cell>
          <cell r="BJ803">
            <v>-2.2947930109999999</v>
          </cell>
          <cell r="BK803">
            <v>-1.8451222979999999</v>
          </cell>
          <cell r="BL803">
            <v>-1.471435933</v>
          </cell>
          <cell r="BM803">
            <v>0.36</v>
          </cell>
          <cell r="BN803">
            <v>0.36</v>
          </cell>
          <cell r="BO803">
            <v>8.67</v>
          </cell>
          <cell r="BP803" t="str">
            <v>Worse than national by 0.36 Z Score</v>
          </cell>
          <cell r="BQ803" t="str">
            <v>Measure NZ: 8.67</v>
          </cell>
          <cell r="BR803" t="str">
            <v>Quarterly report of quarter APR-JUN2019</v>
          </cell>
          <cell r="BS803" t="str">
            <v>Quarterly report of quarter JUL-SEP2014</v>
          </cell>
          <cell r="BT803" t="str">
            <v>Quarterly report</v>
          </cell>
          <cell r="BU803">
            <v>43708</v>
          </cell>
        </row>
        <row r="804">
          <cell r="A804" t="str">
            <v>IPENeedsScore</v>
          </cell>
          <cell r="B804">
            <v>23</v>
          </cell>
          <cell r="C804">
            <v>43556</v>
          </cell>
          <cell r="D804" t="str">
            <v>Qrt</v>
          </cell>
          <cell r="F804">
            <v>78.908737060000007</v>
          </cell>
          <cell r="G804">
            <v>650.98254993</v>
          </cell>
          <cell r="H804">
            <v>9.0608125643000008</v>
          </cell>
          <cell r="I804" t="str">
            <v>Inpatient experience survey physical and emotional needs domain, score out of 10</v>
          </cell>
          <cell r="J804" t="str">
            <v>PTCT</v>
          </cell>
          <cell r="K804" t="str">
            <v>NEED</v>
          </cell>
          <cell r="N804" t="str">
            <v>P</v>
          </cell>
          <cell r="O804" t="str">
            <v>Score</v>
          </cell>
          <cell r="P804" t="str">
            <v>Y</v>
          </cell>
          <cell r="Q804" t="str">
            <v>Y</v>
          </cell>
          <cell r="R804" t="str">
            <v>Counties Manukau Health</v>
          </cell>
          <cell r="S804" t="str">
            <v>Y</v>
          </cell>
          <cell r="T804">
            <v>1</v>
          </cell>
          <cell r="U804" t="str">
            <v>Run</v>
          </cell>
          <cell r="V804">
            <v>0</v>
          </cell>
          <cell r="W804" t="str">
            <v>High</v>
          </cell>
          <cell r="X804">
            <v>8.6687832092000008</v>
          </cell>
          <cell r="Y804" t="str">
            <v>LastPeriod</v>
          </cell>
          <cell r="Z804" t="str">
            <v>Better</v>
          </cell>
          <cell r="AA804">
            <v>8.4353352298999997</v>
          </cell>
          <cell r="AB804">
            <v>9.0608125643000008</v>
          </cell>
          <cell r="AC804">
            <v>41821</v>
          </cell>
          <cell r="AD804">
            <v>43556</v>
          </cell>
          <cell r="AE804" t="str">
            <v>SRV</v>
          </cell>
          <cell r="AF804" t="str">
            <v>scores</v>
          </cell>
          <cell r="AG804">
            <v>256.5</v>
          </cell>
          <cell r="AH804">
            <v>218.57</v>
          </cell>
          <cell r="AI804">
            <v>-0.23344536399999999</v>
          </cell>
          <cell r="AJ804">
            <v>-0.78183148199999997</v>
          </cell>
          <cell r="AK804">
            <v>-0.97236992</v>
          </cell>
          <cell r="AL804">
            <v>-0.62348980200000004</v>
          </cell>
          <cell r="AM804">
            <v>2</v>
          </cell>
          <cell r="AN804" t="str">
            <v>PTCT24</v>
          </cell>
          <cell r="AO804" t="str">
            <v>System level measure</v>
          </cell>
          <cell r="AP804" t="str">
            <v>https://www.hqsc.govt.nz/our-programmes/health-quality-evaluation/projects/patient-experience/adult-inpatient-experience/</v>
          </cell>
          <cell r="AQ804" t="str">
            <v>https://www.hqsc.govt.nz/our-programmes/health-quality-evaluation/projects/patient-experience/</v>
          </cell>
          <cell r="AR804">
            <v>10</v>
          </cell>
          <cell r="AS804" t="str">
            <v>N</v>
          </cell>
          <cell r="AT804">
            <v>8.6687832092000008</v>
          </cell>
          <cell r="AU804">
            <v>0.39202935509999998</v>
          </cell>
          <cell r="AV804">
            <v>0.15368701530000001</v>
          </cell>
          <cell r="AW804">
            <v>0.31553387459999999</v>
          </cell>
          <cell r="AX804">
            <v>20</v>
          </cell>
          <cell r="AY804">
            <v>1.24</v>
          </cell>
          <cell r="AZ804" t="str">
            <v>High</v>
          </cell>
          <cell r="BA804">
            <v>1.24</v>
          </cell>
          <cell r="BB804">
            <v>1.24</v>
          </cell>
          <cell r="BC804">
            <v>0.88</v>
          </cell>
          <cell r="BD804" t="str">
            <v>Better</v>
          </cell>
          <cell r="BE804">
            <v>-0.20543191999999999</v>
          </cell>
          <cell r="BF804">
            <v>-0.688011704</v>
          </cell>
          <cell r="BG804">
            <v>-0.85568553000000003</v>
          </cell>
          <cell r="BH804">
            <v>-0.54867102599999995</v>
          </cell>
          <cell r="BI804">
            <v>-0.20543191999999999</v>
          </cell>
          <cell r="BJ804">
            <v>-0.85568553000000003</v>
          </cell>
          <cell r="BK804">
            <v>-0.688011704</v>
          </cell>
          <cell r="BL804">
            <v>-0.54867102599999995</v>
          </cell>
          <cell r="BM804">
            <v>1.24</v>
          </cell>
          <cell r="BN804">
            <v>1.24</v>
          </cell>
          <cell r="BO804">
            <v>8.67</v>
          </cell>
          <cell r="BP804" t="str">
            <v>Better than national by 1.24 Z Score</v>
          </cell>
          <cell r="BQ804" t="str">
            <v>Measure NZ: 8.67</v>
          </cell>
          <cell r="BR804" t="str">
            <v>Quarterly report of quarter APR-JUN2019</v>
          </cell>
          <cell r="BS804" t="str">
            <v>Quarterly report of quarter JUL-SEP2014</v>
          </cell>
          <cell r="BT804" t="str">
            <v>Quarterly report</v>
          </cell>
          <cell r="BU804">
            <v>43708</v>
          </cell>
        </row>
        <row r="805">
          <cell r="A805" t="str">
            <v>IPENeedsScore</v>
          </cell>
          <cell r="B805">
            <v>51</v>
          </cell>
          <cell r="C805">
            <v>43556</v>
          </cell>
          <cell r="D805" t="str">
            <v>Qrt</v>
          </cell>
          <cell r="F805">
            <v>45</v>
          </cell>
          <cell r="G805">
            <v>292.72562582</v>
          </cell>
          <cell r="H805">
            <v>8.4666294485000009</v>
          </cell>
          <cell r="I805" t="str">
            <v>Inpatient experience survey physical and emotional needs domain, score out of 10</v>
          </cell>
          <cell r="J805" t="str">
            <v>PTCT</v>
          </cell>
          <cell r="K805" t="str">
            <v>NEED</v>
          </cell>
          <cell r="N805" t="str">
            <v>P</v>
          </cell>
          <cell r="O805" t="str">
            <v>Score</v>
          </cell>
          <cell r="P805" t="str">
            <v>Y</v>
          </cell>
          <cell r="Q805" t="str">
            <v>Y</v>
          </cell>
          <cell r="R805" t="str">
            <v>Hauora Tairawhiti</v>
          </cell>
          <cell r="S805" t="str">
            <v>Y</v>
          </cell>
          <cell r="T805">
            <v>1</v>
          </cell>
          <cell r="U805" t="str">
            <v>Run</v>
          </cell>
          <cell r="V805">
            <v>0</v>
          </cell>
          <cell r="W805" t="str">
            <v>High</v>
          </cell>
          <cell r="X805">
            <v>8.6687832092000008</v>
          </cell>
          <cell r="Y805" t="str">
            <v>LastPeriod</v>
          </cell>
          <cell r="Z805" t="str">
            <v>Better</v>
          </cell>
          <cell r="AA805">
            <v>8.0091324199000002</v>
          </cell>
          <cell r="AB805">
            <v>8.4666294485000009</v>
          </cell>
          <cell r="AC805">
            <v>41821</v>
          </cell>
          <cell r="AD805">
            <v>43556</v>
          </cell>
          <cell r="AE805" t="str">
            <v>SRV</v>
          </cell>
          <cell r="AF805" t="str">
            <v>scores</v>
          </cell>
          <cell r="AG805">
            <v>256.5</v>
          </cell>
          <cell r="AH805">
            <v>218.57</v>
          </cell>
          <cell r="AI805">
            <v>-0.23344536399999999</v>
          </cell>
          <cell r="AJ805">
            <v>-0.78183148199999997</v>
          </cell>
          <cell r="AK805">
            <v>-0.97236992</v>
          </cell>
          <cell r="AL805">
            <v>-0.62348980200000004</v>
          </cell>
          <cell r="AM805">
            <v>2</v>
          </cell>
          <cell r="AN805" t="str">
            <v>PTCT24</v>
          </cell>
          <cell r="AO805" t="str">
            <v>System level measure</v>
          </cell>
          <cell r="AP805" t="str">
            <v>https://www.hqsc.govt.nz/our-programmes/health-quality-evaluation/projects/patient-experience/adult-inpatient-experience/</v>
          </cell>
          <cell r="AQ805" t="str">
            <v>https://www.hqsc.govt.nz/our-programmes/health-quality-evaluation/projects/patient-experience/</v>
          </cell>
          <cell r="AR805">
            <v>10</v>
          </cell>
          <cell r="AS805" t="str">
            <v>N</v>
          </cell>
          <cell r="AT805">
            <v>8.6687832092000008</v>
          </cell>
          <cell r="AU805">
            <v>-0.20215376099999999</v>
          </cell>
          <cell r="AV805">
            <v>4.0866142899999999E-2</v>
          </cell>
          <cell r="AW805">
            <v>0.31553387459999999</v>
          </cell>
          <cell r="AX805">
            <v>20</v>
          </cell>
          <cell r="AY805">
            <v>-0.64</v>
          </cell>
          <cell r="AZ805" t="str">
            <v>High</v>
          </cell>
          <cell r="BA805">
            <v>-0.64</v>
          </cell>
          <cell r="BB805">
            <v>-0.64</v>
          </cell>
          <cell r="BC805">
            <v>2.64</v>
          </cell>
          <cell r="BD805" t="str">
            <v>Worse</v>
          </cell>
          <cell r="BE805">
            <v>-0.61629576100000005</v>
          </cell>
          <cell r="BF805">
            <v>-2.064035112</v>
          </cell>
          <cell r="BG805">
            <v>-2.5670565889999999</v>
          </cell>
          <cell r="BH805">
            <v>-1.6460130770000001</v>
          </cell>
          <cell r="BI805">
            <v>-0.61629576100000005</v>
          </cell>
          <cell r="BJ805">
            <v>-2.5670565889999999</v>
          </cell>
          <cell r="BK805">
            <v>-2.064035112</v>
          </cell>
          <cell r="BL805">
            <v>-1.6460130770000001</v>
          </cell>
          <cell r="BM805">
            <v>0.64</v>
          </cell>
          <cell r="BN805">
            <v>0.64</v>
          </cell>
          <cell r="BO805">
            <v>8.67</v>
          </cell>
          <cell r="BP805" t="str">
            <v>Worse than national by 0.64 Z Score</v>
          </cell>
          <cell r="BQ805" t="str">
            <v>Measure NZ: 8.67</v>
          </cell>
          <cell r="BR805" t="str">
            <v>Quarterly report of quarter APR-JUN2019</v>
          </cell>
          <cell r="BS805" t="str">
            <v>Quarterly report of quarter JUL-SEP2014</v>
          </cell>
          <cell r="BT805" t="str">
            <v>Quarterly report</v>
          </cell>
          <cell r="BU805">
            <v>43708</v>
          </cell>
        </row>
        <row r="806">
          <cell r="A806" t="str">
            <v>IPENeedsScore</v>
          </cell>
          <cell r="B806">
            <v>61</v>
          </cell>
          <cell r="C806">
            <v>43556</v>
          </cell>
          <cell r="D806" t="str">
            <v>Qrt</v>
          </cell>
          <cell r="F806">
            <v>59</v>
          </cell>
          <cell r="G806">
            <v>509.11397255000003</v>
          </cell>
          <cell r="H806">
            <v>8.7729327005000002</v>
          </cell>
          <cell r="I806" t="str">
            <v>Inpatient experience survey physical and emotional needs domain, score out of 10</v>
          </cell>
          <cell r="J806" t="str">
            <v>PTCT</v>
          </cell>
          <cell r="K806" t="str">
            <v>NEED</v>
          </cell>
          <cell r="N806" t="str">
            <v>P</v>
          </cell>
          <cell r="O806" t="str">
            <v>Score</v>
          </cell>
          <cell r="P806" t="str">
            <v>Y</v>
          </cell>
          <cell r="Q806" t="str">
            <v>Y</v>
          </cell>
          <cell r="R806" t="str">
            <v>Hawke’s Bay DHB</v>
          </cell>
          <cell r="S806" t="str">
            <v>Y</v>
          </cell>
          <cell r="T806">
            <v>1</v>
          </cell>
          <cell r="U806" t="str">
            <v>Run</v>
          </cell>
          <cell r="V806">
            <v>0</v>
          </cell>
          <cell r="W806" t="str">
            <v>High</v>
          </cell>
          <cell r="X806">
            <v>8.6687832092000008</v>
          </cell>
          <cell r="Y806" t="str">
            <v>LastPeriod</v>
          </cell>
          <cell r="Z806" t="str">
            <v>Better</v>
          </cell>
          <cell r="AA806">
            <v>8.5282809860000004</v>
          </cell>
          <cell r="AB806">
            <v>8.7729327005000002</v>
          </cell>
          <cell r="AC806">
            <v>41821</v>
          </cell>
          <cell r="AD806">
            <v>43556</v>
          </cell>
          <cell r="AE806" t="str">
            <v>SRV</v>
          </cell>
          <cell r="AF806" t="str">
            <v>scores</v>
          </cell>
          <cell r="AG806">
            <v>256.5</v>
          </cell>
          <cell r="AH806">
            <v>218.57</v>
          </cell>
          <cell r="AI806">
            <v>-0.23344536399999999</v>
          </cell>
          <cell r="AJ806">
            <v>-0.78183148199999997</v>
          </cell>
          <cell r="AK806">
            <v>-0.97236992</v>
          </cell>
          <cell r="AL806">
            <v>-0.62348980200000004</v>
          </cell>
          <cell r="AM806">
            <v>2</v>
          </cell>
          <cell r="AN806" t="str">
            <v>PTCT24</v>
          </cell>
          <cell r="AO806" t="str">
            <v>System level measure</v>
          </cell>
          <cell r="AP806" t="str">
            <v>https://www.hqsc.govt.nz/our-programmes/health-quality-evaluation/projects/patient-experience/adult-inpatient-experience/</v>
          </cell>
          <cell r="AQ806" t="str">
            <v>https://www.hqsc.govt.nz/our-programmes/health-quality-evaluation/projects/patient-experience/</v>
          </cell>
          <cell r="AR806">
            <v>10</v>
          </cell>
          <cell r="AS806" t="str">
            <v>N</v>
          </cell>
          <cell r="AT806">
            <v>8.6687832092000008</v>
          </cell>
          <cell r="AU806">
            <v>0.10414949129999999</v>
          </cell>
          <cell r="AV806">
            <v>1.08471165E-2</v>
          </cell>
          <cell r="AW806">
            <v>0.31553387459999999</v>
          </cell>
          <cell r="AX806">
            <v>20</v>
          </cell>
          <cell r="AY806">
            <v>0.33</v>
          </cell>
          <cell r="AZ806" t="str">
            <v>High</v>
          </cell>
          <cell r="BA806">
            <v>0.33</v>
          </cell>
          <cell r="BB806">
            <v>0.33</v>
          </cell>
          <cell r="BC806">
            <v>1.67</v>
          </cell>
          <cell r="BD806" t="str">
            <v>Better</v>
          </cell>
          <cell r="BE806">
            <v>-0.38985375799999999</v>
          </cell>
          <cell r="BF806">
            <v>-1.305658575</v>
          </cell>
          <cell r="BG806">
            <v>-1.623857766</v>
          </cell>
          <cell r="BH806">
            <v>-1.0412279689999999</v>
          </cell>
          <cell r="BI806">
            <v>-0.38985375799999999</v>
          </cell>
          <cell r="BJ806">
            <v>-1.623857766</v>
          </cell>
          <cell r="BK806">
            <v>-1.305658575</v>
          </cell>
          <cell r="BL806">
            <v>-1.0412279689999999</v>
          </cell>
          <cell r="BM806">
            <v>0.33</v>
          </cell>
          <cell r="BN806">
            <v>0.33</v>
          </cell>
          <cell r="BO806">
            <v>8.67</v>
          </cell>
          <cell r="BP806" t="str">
            <v>Better than national by 0.33 Z Score</v>
          </cell>
          <cell r="BQ806" t="str">
            <v>Measure NZ: 8.67</v>
          </cell>
          <cell r="BR806" t="str">
            <v>Quarterly report of quarter APR-JUN2019</v>
          </cell>
          <cell r="BS806" t="str">
            <v>Quarterly report of quarter JUL-SEP2014</v>
          </cell>
          <cell r="BT806" t="str">
            <v>Quarterly report</v>
          </cell>
          <cell r="BU806">
            <v>43708</v>
          </cell>
        </row>
        <row r="807">
          <cell r="A807" t="str">
            <v>IPENeedsScore</v>
          </cell>
          <cell r="B807">
            <v>92</v>
          </cell>
          <cell r="C807">
            <v>43556</v>
          </cell>
          <cell r="D807" t="str">
            <v>Qrt</v>
          </cell>
          <cell r="F807">
            <v>102</v>
          </cell>
          <cell r="G807">
            <v>757.47466236000002</v>
          </cell>
          <cell r="H807">
            <v>8.7531569035000008</v>
          </cell>
          <cell r="I807" t="str">
            <v>Inpatient experience survey physical and emotional needs domain, score out of 10</v>
          </cell>
          <cell r="J807" t="str">
            <v>PTCT</v>
          </cell>
          <cell r="K807" t="str">
            <v>NEED</v>
          </cell>
          <cell r="N807" t="str">
            <v>P</v>
          </cell>
          <cell r="O807" t="str">
            <v>Score</v>
          </cell>
          <cell r="P807" t="str">
            <v>Y</v>
          </cell>
          <cell r="Q807" t="str">
            <v>Y</v>
          </cell>
          <cell r="R807" t="str">
            <v>Hutt Valley DHB</v>
          </cell>
          <cell r="S807" t="str">
            <v>Y</v>
          </cell>
          <cell r="T807">
            <v>1</v>
          </cell>
          <cell r="U807" t="str">
            <v>Run</v>
          </cell>
          <cell r="V807">
            <v>0</v>
          </cell>
          <cell r="W807" t="str">
            <v>High</v>
          </cell>
          <cell r="X807">
            <v>8.6687832092000008</v>
          </cell>
          <cell r="Y807" t="str">
            <v>LastPeriod</v>
          </cell>
          <cell r="Z807" t="str">
            <v>Better</v>
          </cell>
          <cell r="AA807">
            <v>8.7099446408999999</v>
          </cell>
          <cell r="AB807">
            <v>8.7531569035000008</v>
          </cell>
          <cell r="AC807">
            <v>41821</v>
          </cell>
          <cell r="AD807">
            <v>43556</v>
          </cell>
          <cell r="AE807" t="str">
            <v>SRV</v>
          </cell>
          <cell r="AF807" t="str">
            <v>scores</v>
          </cell>
          <cell r="AG807">
            <v>256.5</v>
          </cell>
          <cell r="AH807">
            <v>218.57</v>
          </cell>
          <cell r="AI807">
            <v>-0.23344536399999999</v>
          </cell>
          <cell r="AJ807">
            <v>-0.78183148199999997</v>
          </cell>
          <cell r="AK807">
            <v>-0.97236992</v>
          </cell>
          <cell r="AL807">
            <v>-0.62348980200000004</v>
          </cell>
          <cell r="AM807">
            <v>2</v>
          </cell>
          <cell r="AN807" t="str">
            <v>PTCT24</v>
          </cell>
          <cell r="AO807" t="str">
            <v>System level measure</v>
          </cell>
          <cell r="AP807" t="str">
            <v>https://www.hqsc.govt.nz/our-programmes/health-quality-evaluation/projects/patient-experience/adult-inpatient-experience/</v>
          </cell>
          <cell r="AQ807" t="str">
            <v>https://www.hqsc.govt.nz/our-programmes/health-quality-evaluation/projects/patient-experience/</v>
          </cell>
          <cell r="AR807">
            <v>10</v>
          </cell>
          <cell r="AS807" t="str">
            <v>N</v>
          </cell>
          <cell r="AT807">
            <v>8.6687832092000008</v>
          </cell>
          <cell r="AU807">
            <v>8.4373694299999996E-2</v>
          </cell>
          <cell r="AV807">
            <v>7.1189202999999996E-3</v>
          </cell>
          <cell r="AW807">
            <v>0.31553387459999999</v>
          </cell>
          <cell r="AX807">
            <v>20</v>
          </cell>
          <cell r="AY807">
            <v>0.27</v>
          </cell>
          <cell r="AZ807" t="str">
            <v>High</v>
          </cell>
          <cell r="BA807">
            <v>0.27</v>
          </cell>
          <cell r="BB807">
            <v>0.27</v>
          </cell>
          <cell r="BC807">
            <v>1.73</v>
          </cell>
          <cell r="BD807" t="str">
            <v>Better</v>
          </cell>
          <cell r="BE807">
            <v>-0.40386048000000002</v>
          </cell>
          <cell r="BF807">
            <v>-1.352568464</v>
          </cell>
          <cell r="BG807">
            <v>-1.6821999620000001</v>
          </cell>
          <cell r="BH807">
            <v>-1.0786373570000001</v>
          </cell>
          <cell r="BI807">
            <v>-0.40386048000000002</v>
          </cell>
          <cell r="BJ807">
            <v>-1.6821999620000001</v>
          </cell>
          <cell r="BK807">
            <v>-1.352568464</v>
          </cell>
          <cell r="BL807">
            <v>-1.0786373570000001</v>
          </cell>
          <cell r="BM807">
            <v>0.27</v>
          </cell>
          <cell r="BN807">
            <v>0.27</v>
          </cell>
          <cell r="BO807">
            <v>8.67</v>
          </cell>
          <cell r="BP807" t="str">
            <v>Better than national by 0.27 Z Score</v>
          </cell>
          <cell r="BQ807" t="str">
            <v>Measure NZ: 8.67</v>
          </cell>
          <cell r="BR807" t="str">
            <v>Quarterly report of quarter APR-JUN2019</v>
          </cell>
          <cell r="BS807" t="str">
            <v>Quarterly report of quarter JUL-SEP2014</v>
          </cell>
          <cell r="BT807" t="str">
            <v>Quarterly report</v>
          </cell>
          <cell r="BU807">
            <v>43708</v>
          </cell>
        </row>
        <row r="808">
          <cell r="A808" t="str">
            <v>IPENeedsScore</v>
          </cell>
          <cell r="B808">
            <v>42</v>
          </cell>
          <cell r="C808">
            <v>43556</v>
          </cell>
          <cell r="D808" t="str">
            <v>Qrt</v>
          </cell>
          <cell r="F808">
            <v>62</v>
          </cell>
          <cell r="G808">
            <v>526.24934143999997</v>
          </cell>
          <cell r="H808">
            <v>8.9374833306999992</v>
          </cell>
          <cell r="I808" t="str">
            <v>Inpatient experience survey physical and emotional needs domain, score out of 10</v>
          </cell>
          <cell r="J808" t="str">
            <v>PTCT</v>
          </cell>
          <cell r="K808" t="str">
            <v>NEED</v>
          </cell>
          <cell r="N808" t="str">
            <v>P</v>
          </cell>
          <cell r="O808" t="str">
            <v>Score</v>
          </cell>
          <cell r="P808" t="str">
            <v>Y</v>
          </cell>
          <cell r="Q808" t="str">
            <v>Y</v>
          </cell>
          <cell r="R808" t="str">
            <v>Lakes DHB</v>
          </cell>
          <cell r="S808" t="str">
            <v>Y</v>
          </cell>
          <cell r="T808">
            <v>1</v>
          </cell>
          <cell r="U808" t="str">
            <v>Run</v>
          </cell>
          <cell r="V808">
            <v>0</v>
          </cell>
          <cell r="W808" t="str">
            <v>High</v>
          </cell>
          <cell r="X808">
            <v>8.6687832092000008</v>
          </cell>
          <cell r="Y808" t="str">
            <v>LastPeriod</v>
          </cell>
          <cell r="Z808" t="str">
            <v>Better</v>
          </cell>
          <cell r="AA808">
            <v>8.8136779840999999</v>
          </cell>
          <cell r="AB808">
            <v>8.9374833306999992</v>
          </cell>
          <cell r="AC808">
            <v>41821</v>
          </cell>
          <cell r="AD808">
            <v>43556</v>
          </cell>
          <cell r="AE808" t="str">
            <v>SRV</v>
          </cell>
          <cell r="AF808" t="str">
            <v>scores</v>
          </cell>
          <cell r="AG808">
            <v>256.5</v>
          </cell>
          <cell r="AH808">
            <v>218.57</v>
          </cell>
          <cell r="AI808">
            <v>-0.23344536399999999</v>
          </cell>
          <cell r="AJ808">
            <v>-0.78183148199999997</v>
          </cell>
          <cell r="AK808">
            <v>-0.97236992</v>
          </cell>
          <cell r="AL808">
            <v>-0.62348980200000004</v>
          </cell>
          <cell r="AM808">
            <v>2</v>
          </cell>
          <cell r="AN808" t="str">
            <v>PTCT24</v>
          </cell>
          <cell r="AO808" t="str">
            <v>System level measure</v>
          </cell>
          <cell r="AP808" t="str">
            <v>https://www.hqsc.govt.nz/our-programmes/health-quality-evaluation/projects/patient-experience/adult-inpatient-experience/</v>
          </cell>
          <cell r="AQ808" t="str">
            <v>https://www.hqsc.govt.nz/our-programmes/health-quality-evaluation/projects/patient-experience/</v>
          </cell>
          <cell r="AR808">
            <v>10</v>
          </cell>
          <cell r="AS808" t="str">
            <v>N</v>
          </cell>
          <cell r="AT808">
            <v>8.6687832092000008</v>
          </cell>
          <cell r="AU808">
            <v>0.2687001215</v>
          </cell>
          <cell r="AV808">
            <v>7.2199755300000001E-2</v>
          </cell>
          <cell r="AW808">
            <v>0.31553387459999999</v>
          </cell>
          <cell r="AX808">
            <v>20</v>
          </cell>
          <cell r="AY808">
            <v>0.85</v>
          </cell>
          <cell r="AZ808" t="str">
            <v>High</v>
          </cell>
          <cell r="BA808">
            <v>0.85</v>
          </cell>
          <cell r="BB808">
            <v>0.85</v>
          </cell>
          <cell r="BC808">
            <v>1.1499999999999999</v>
          </cell>
          <cell r="BD808" t="str">
            <v>Better</v>
          </cell>
          <cell r="BE808">
            <v>-0.26846216899999997</v>
          </cell>
          <cell r="BF808">
            <v>-0.89910620399999996</v>
          </cell>
          <cell r="BG808">
            <v>-1.118225408</v>
          </cell>
          <cell r="BH808">
            <v>-0.71701327199999998</v>
          </cell>
          <cell r="BI808">
            <v>-0.26846216899999997</v>
          </cell>
          <cell r="BJ808">
            <v>-1.118225408</v>
          </cell>
          <cell r="BK808">
            <v>-0.89910620399999996</v>
          </cell>
          <cell r="BL808">
            <v>-0.71701327199999998</v>
          </cell>
          <cell r="BM808">
            <v>0.85</v>
          </cell>
          <cell r="BN808">
            <v>0.85</v>
          </cell>
          <cell r="BO808">
            <v>8.67</v>
          </cell>
          <cell r="BP808" t="str">
            <v>Better than national by 0.85 Z Score</v>
          </cell>
          <cell r="BQ808" t="str">
            <v>Measure NZ: 8.67</v>
          </cell>
          <cell r="BR808" t="str">
            <v>Quarterly report of quarter APR-JUN2019</v>
          </cell>
          <cell r="BS808" t="str">
            <v>Quarterly report of quarter JUL-SEP2014</v>
          </cell>
          <cell r="BT808" t="str">
            <v>Quarterly report</v>
          </cell>
          <cell r="BU808">
            <v>43708</v>
          </cell>
        </row>
        <row r="809">
          <cell r="A809" t="str">
            <v>IPENeedsScore</v>
          </cell>
          <cell r="B809">
            <v>81</v>
          </cell>
          <cell r="C809">
            <v>43556</v>
          </cell>
          <cell r="D809" t="str">
            <v>Qrt</v>
          </cell>
          <cell r="F809">
            <v>190.37170277000001</v>
          </cell>
          <cell r="G809">
            <v>1599.7065849999999</v>
          </cell>
          <cell r="H809">
            <v>8.5624382654000009</v>
          </cell>
          <cell r="I809" t="str">
            <v>Inpatient experience survey physical and emotional needs domain, score out of 10</v>
          </cell>
          <cell r="J809" t="str">
            <v>PTCT</v>
          </cell>
          <cell r="K809" t="str">
            <v>NEED</v>
          </cell>
          <cell r="N809" t="str">
            <v>P</v>
          </cell>
          <cell r="O809" t="str">
            <v>Score</v>
          </cell>
          <cell r="P809" t="str">
            <v>Y</v>
          </cell>
          <cell r="Q809" t="str">
            <v>Y</v>
          </cell>
          <cell r="R809" t="str">
            <v>MidCentral DHB</v>
          </cell>
          <cell r="S809" t="str">
            <v>Y</v>
          </cell>
          <cell r="T809">
            <v>1</v>
          </cell>
          <cell r="U809" t="str">
            <v>Run</v>
          </cell>
          <cell r="V809">
            <v>0</v>
          </cell>
          <cell r="W809" t="str">
            <v>High</v>
          </cell>
          <cell r="X809">
            <v>8.6687832092000008</v>
          </cell>
          <cell r="Y809" t="str">
            <v>LastPeriod</v>
          </cell>
          <cell r="Z809" t="str">
            <v>Better</v>
          </cell>
          <cell r="AA809">
            <v>8.5388335056999995</v>
          </cell>
          <cell r="AB809">
            <v>8.5624382654000009</v>
          </cell>
          <cell r="AC809">
            <v>41821</v>
          </cell>
          <cell r="AD809">
            <v>43556</v>
          </cell>
          <cell r="AE809" t="str">
            <v>SRV</v>
          </cell>
          <cell r="AF809" t="str">
            <v>scores</v>
          </cell>
          <cell r="AG809">
            <v>256.5</v>
          </cell>
          <cell r="AH809">
            <v>218.57</v>
          </cell>
          <cell r="AI809">
            <v>-0.23344536399999999</v>
          </cell>
          <cell r="AJ809">
            <v>-0.78183148199999997</v>
          </cell>
          <cell r="AK809">
            <v>-0.97236992</v>
          </cell>
          <cell r="AL809">
            <v>-0.62348980200000004</v>
          </cell>
          <cell r="AM809">
            <v>2</v>
          </cell>
          <cell r="AN809" t="str">
            <v>PTCT24</v>
          </cell>
          <cell r="AO809" t="str">
            <v>System level measure</v>
          </cell>
          <cell r="AP809" t="str">
            <v>https://www.hqsc.govt.nz/our-programmes/health-quality-evaluation/projects/patient-experience/adult-inpatient-experience/</v>
          </cell>
          <cell r="AQ809" t="str">
            <v>https://www.hqsc.govt.nz/our-programmes/health-quality-evaluation/projects/patient-experience/</v>
          </cell>
          <cell r="AR809">
            <v>10</v>
          </cell>
          <cell r="AS809" t="str">
            <v>N</v>
          </cell>
          <cell r="AT809">
            <v>8.6687832092000008</v>
          </cell>
          <cell r="AU809">
            <v>-0.106344944</v>
          </cell>
          <cell r="AV809">
            <v>1.1309247099999999E-2</v>
          </cell>
          <cell r="AW809">
            <v>0.31553387459999999</v>
          </cell>
          <cell r="AX809">
            <v>20</v>
          </cell>
          <cell r="AY809">
            <v>-0.34</v>
          </cell>
          <cell r="AZ809" t="str">
            <v>High</v>
          </cell>
          <cell r="BA809">
            <v>-0.34</v>
          </cell>
          <cell r="BB809">
            <v>-0.34</v>
          </cell>
          <cell r="BC809">
            <v>2.34</v>
          </cell>
          <cell r="BD809" t="str">
            <v>Worse</v>
          </cell>
          <cell r="BE809">
            <v>-0.54626215199999995</v>
          </cell>
          <cell r="BF809">
            <v>-1.829485668</v>
          </cell>
          <cell r="BG809">
            <v>-2.2753456129999998</v>
          </cell>
          <cell r="BH809">
            <v>-1.458966137</v>
          </cell>
          <cell r="BI809">
            <v>-0.54626215199999995</v>
          </cell>
          <cell r="BJ809">
            <v>-2.2753456129999998</v>
          </cell>
          <cell r="BK809">
            <v>-1.829485668</v>
          </cell>
          <cell r="BL809">
            <v>-1.458966137</v>
          </cell>
          <cell r="BM809">
            <v>0.34</v>
          </cell>
          <cell r="BN809">
            <v>0.34</v>
          </cell>
          <cell r="BO809">
            <v>8.67</v>
          </cell>
          <cell r="BP809" t="str">
            <v>Worse than national by 0.34 Z Score</v>
          </cell>
          <cell r="BQ809" t="str">
            <v>Measure NZ: 8.67</v>
          </cell>
          <cell r="BR809" t="str">
            <v>Quarterly report of quarter APR-JUN2019</v>
          </cell>
          <cell r="BS809" t="str">
            <v>Quarterly report of quarter JUL-SEP2014</v>
          </cell>
          <cell r="BT809" t="str">
            <v>Quarterly report</v>
          </cell>
          <cell r="BU809">
            <v>43708</v>
          </cell>
        </row>
        <row r="810">
          <cell r="A810" t="str">
            <v>IPENeedsScore</v>
          </cell>
          <cell r="B810">
            <v>101</v>
          </cell>
          <cell r="C810">
            <v>43556</v>
          </cell>
          <cell r="D810" t="str">
            <v>Qrt</v>
          </cell>
          <cell r="F810">
            <v>120.98003701</v>
          </cell>
          <cell r="G810">
            <v>958.83109797999998</v>
          </cell>
          <cell r="H810">
            <v>8.9858317671000005</v>
          </cell>
          <cell r="I810" t="str">
            <v>Inpatient experience survey physical and emotional needs domain, score out of 10</v>
          </cell>
          <cell r="J810" t="str">
            <v>PTCT</v>
          </cell>
          <cell r="K810" t="str">
            <v>NEED</v>
          </cell>
          <cell r="N810" t="str">
            <v>P</v>
          </cell>
          <cell r="O810" t="str">
            <v>Score</v>
          </cell>
          <cell r="P810" t="str">
            <v>Y</v>
          </cell>
          <cell r="Q810" t="str">
            <v>Y</v>
          </cell>
          <cell r="R810" t="str">
            <v>Nelson Marlborough DHB</v>
          </cell>
          <cell r="S810" t="str">
            <v>Y</v>
          </cell>
          <cell r="T810">
            <v>1</v>
          </cell>
          <cell r="U810" t="str">
            <v>Run</v>
          </cell>
          <cell r="V810">
            <v>0</v>
          </cell>
          <cell r="W810" t="str">
            <v>High</v>
          </cell>
          <cell r="X810">
            <v>8.6687832092000008</v>
          </cell>
          <cell r="Y810" t="str">
            <v>LastPeriod</v>
          </cell>
          <cell r="Z810" t="str">
            <v>Better</v>
          </cell>
          <cell r="AA810">
            <v>8.7415667417999998</v>
          </cell>
          <cell r="AB810">
            <v>8.9858317671000005</v>
          </cell>
          <cell r="AC810">
            <v>41821</v>
          </cell>
          <cell r="AD810">
            <v>43556</v>
          </cell>
          <cell r="AE810" t="str">
            <v>SRV</v>
          </cell>
          <cell r="AF810" t="str">
            <v>scores</v>
          </cell>
          <cell r="AG810">
            <v>256.5</v>
          </cell>
          <cell r="AH810">
            <v>218.57</v>
          </cell>
          <cell r="AI810">
            <v>-0.23344536399999999</v>
          </cell>
          <cell r="AJ810">
            <v>-0.78183148199999997</v>
          </cell>
          <cell r="AK810">
            <v>-0.97236992</v>
          </cell>
          <cell r="AL810">
            <v>-0.62348980200000004</v>
          </cell>
          <cell r="AM810">
            <v>2</v>
          </cell>
          <cell r="AN810" t="str">
            <v>PTCT24</v>
          </cell>
          <cell r="AO810" t="str">
            <v>System level measure</v>
          </cell>
          <cell r="AP810" t="str">
            <v>https://www.hqsc.govt.nz/our-programmes/health-quality-evaluation/projects/patient-experience/adult-inpatient-experience/</v>
          </cell>
          <cell r="AQ810" t="str">
            <v>https://www.hqsc.govt.nz/our-programmes/health-quality-evaluation/projects/patient-experience/</v>
          </cell>
          <cell r="AR810">
            <v>10</v>
          </cell>
          <cell r="AS810" t="str">
            <v>N</v>
          </cell>
          <cell r="AT810">
            <v>8.6687832092000008</v>
          </cell>
          <cell r="AU810">
            <v>0.31704855790000003</v>
          </cell>
          <cell r="AV810">
            <v>0.10051978809999999</v>
          </cell>
          <cell r="AW810">
            <v>0.31553387459999999</v>
          </cell>
          <cell r="AX810">
            <v>20</v>
          </cell>
          <cell r="AY810">
            <v>1</v>
          </cell>
          <cell r="AZ810" t="str">
            <v>High</v>
          </cell>
          <cell r="BA810">
            <v>1</v>
          </cell>
          <cell r="BB810">
            <v>1</v>
          </cell>
          <cell r="BC810">
            <v>1</v>
          </cell>
          <cell r="BD810" t="str">
            <v>Better</v>
          </cell>
          <cell r="BE810">
            <v>-0.23344536399999999</v>
          </cell>
          <cell r="BF810">
            <v>-0.78183148199999997</v>
          </cell>
          <cell r="BG810">
            <v>-0.97236992</v>
          </cell>
          <cell r="BH810">
            <v>-0.62348980200000004</v>
          </cell>
          <cell r="BI810">
            <v>-0.23344536399999999</v>
          </cell>
          <cell r="BJ810">
            <v>-0.97236992</v>
          </cell>
          <cell r="BK810">
            <v>-0.78183148199999997</v>
          </cell>
          <cell r="BL810">
            <v>-0.62348980200000004</v>
          </cell>
          <cell r="BM810">
            <v>1</v>
          </cell>
          <cell r="BN810">
            <v>1</v>
          </cell>
          <cell r="BO810">
            <v>8.67</v>
          </cell>
          <cell r="BP810" t="str">
            <v>Better than national by 1.00 Z Score</v>
          </cell>
          <cell r="BQ810" t="str">
            <v>Measure NZ: 8.67</v>
          </cell>
          <cell r="BR810" t="str">
            <v>Quarterly report of quarter APR-JUN2019</v>
          </cell>
          <cell r="BS810" t="str">
            <v>Quarterly report of quarter JUL-SEP2014</v>
          </cell>
          <cell r="BT810" t="str">
            <v>Quarterly report</v>
          </cell>
          <cell r="BU810">
            <v>43708</v>
          </cell>
        </row>
        <row r="811">
          <cell r="A811" t="str">
            <v>IPENeedsScore</v>
          </cell>
          <cell r="B811">
            <v>200</v>
          </cell>
          <cell r="C811">
            <v>43556</v>
          </cell>
          <cell r="D811" t="str">
            <v>Qrt</v>
          </cell>
          <cell r="F811">
            <v>1962.1453977000001</v>
          </cell>
          <cell r="G811">
            <v>15537.245263000001</v>
          </cell>
          <cell r="H811">
            <v>8.6687832092000008</v>
          </cell>
          <cell r="I811" t="str">
            <v>Inpatient experience survey physical and emotional needs domain, score out of 10</v>
          </cell>
          <cell r="J811" t="str">
            <v>PTCT</v>
          </cell>
          <cell r="K811" t="str">
            <v>NEED</v>
          </cell>
          <cell r="N811" t="str">
            <v>P</v>
          </cell>
          <cell r="O811" t="str">
            <v>Score</v>
          </cell>
          <cell r="P811" t="str">
            <v>Y</v>
          </cell>
          <cell r="Q811" t="str">
            <v>Y</v>
          </cell>
          <cell r="R811" t="str">
            <v>New Zealand</v>
          </cell>
          <cell r="S811" t="str">
            <v>Y</v>
          </cell>
          <cell r="T811">
            <v>1</v>
          </cell>
          <cell r="U811" t="str">
            <v>Run</v>
          </cell>
          <cell r="V811">
            <v>0</v>
          </cell>
          <cell r="W811" t="str">
            <v>High</v>
          </cell>
          <cell r="X811">
            <v>8.6687832092000008</v>
          </cell>
          <cell r="Y811" t="str">
            <v>LastPeriod</v>
          </cell>
          <cell r="Z811" t="str">
            <v>Better</v>
          </cell>
          <cell r="AA811">
            <v>8.5351746067000001</v>
          </cell>
          <cell r="AB811">
            <v>8.6687832092000008</v>
          </cell>
          <cell r="AC811">
            <v>41821</v>
          </cell>
          <cell r="AD811">
            <v>43556</v>
          </cell>
          <cell r="AE811" t="str">
            <v>SRV</v>
          </cell>
          <cell r="AF811" t="str">
            <v>scores</v>
          </cell>
          <cell r="AG811">
            <v>256.5</v>
          </cell>
          <cell r="AH811">
            <v>218.57</v>
          </cell>
          <cell r="AI811">
            <v>-0.23344536399999999</v>
          </cell>
          <cell r="AJ811">
            <v>-0.78183148199999997</v>
          </cell>
          <cell r="AK811">
            <v>-0.97236992</v>
          </cell>
          <cell r="AL811">
            <v>-0.62348980200000004</v>
          </cell>
          <cell r="AM811">
            <v>2</v>
          </cell>
          <cell r="AN811" t="str">
            <v>PTCT24</v>
          </cell>
          <cell r="AO811" t="str">
            <v>System level measure</v>
          </cell>
          <cell r="AP811" t="str">
            <v>https://www.hqsc.govt.nz/our-programmes/health-quality-evaluation/projects/patient-experience/adult-inpatient-experience/</v>
          </cell>
          <cell r="AQ811" t="str">
            <v>https://www.hqsc.govt.nz/our-programmes/health-quality-evaluation/projects/patient-experience/</v>
          </cell>
          <cell r="AR811">
            <v>10</v>
          </cell>
          <cell r="AS811" t="str">
            <v>N</v>
          </cell>
          <cell r="AT811">
            <v>8.6687832092000008</v>
          </cell>
          <cell r="AU811">
            <v>0</v>
          </cell>
          <cell r="AV811">
            <v>0</v>
          </cell>
          <cell r="AW811">
            <v>0.31553387459999999</v>
          </cell>
          <cell r="AX811">
            <v>20</v>
          </cell>
          <cell r="AY811">
            <v>0</v>
          </cell>
          <cell r="AZ811" t="str">
            <v>High</v>
          </cell>
          <cell r="BA811">
            <v>0</v>
          </cell>
          <cell r="BB811">
            <v>0</v>
          </cell>
          <cell r="BC811">
            <v>2</v>
          </cell>
          <cell r="BD811" t="str">
            <v>Same</v>
          </cell>
          <cell r="BE811">
            <v>-0.46689072799999998</v>
          </cell>
          <cell r="BF811">
            <v>-1.5636629639999999</v>
          </cell>
          <cell r="BG811">
            <v>-1.94473984</v>
          </cell>
          <cell r="BH811">
            <v>-1.2469796040000001</v>
          </cell>
          <cell r="BI811">
            <v>-0.46689072799999998</v>
          </cell>
          <cell r="BJ811">
            <v>-1.94473984</v>
          </cell>
          <cell r="BK811">
            <v>-1.5636629639999999</v>
          </cell>
          <cell r="BL811">
            <v>-1.2469796040000001</v>
          </cell>
          <cell r="BM811">
            <v>0</v>
          </cell>
          <cell r="BN811">
            <v>0</v>
          </cell>
          <cell r="BO811">
            <v>8.67</v>
          </cell>
          <cell r="BP811" t="str">
            <v>National average</v>
          </cell>
          <cell r="BQ811" t="str">
            <v>Measure NZ: 8.67</v>
          </cell>
          <cell r="BR811" t="str">
            <v>Quarterly report of quarter APR-JUN2019</v>
          </cell>
          <cell r="BS811" t="str">
            <v>Quarterly report of quarter JUL-SEP2014</v>
          </cell>
          <cell r="BT811" t="str">
            <v>Quarterly report</v>
          </cell>
          <cell r="BU811">
            <v>43708</v>
          </cell>
        </row>
        <row r="812">
          <cell r="A812" t="str">
            <v>IPENeedsScore</v>
          </cell>
          <cell r="B812">
            <v>11</v>
          </cell>
          <cell r="C812">
            <v>43556</v>
          </cell>
          <cell r="D812" t="str">
            <v>Qrt</v>
          </cell>
          <cell r="F812">
            <v>69</v>
          </cell>
          <cell r="G812">
            <v>581.62263844999995</v>
          </cell>
          <cell r="H812">
            <v>9.3054582636000003</v>
          </cell>
          <cell r="I812" t="str">
            <v>Inpatient experience survey physical and emotional needs domain, score out of 10</v>
          </cell>
          <cell r="J812" t="str">
            <v>PTCT</v>
          </cell>
          <cell r="K812" t="str">
            <v>NEED</v>
          </cell>
          <cell r="N812" t="str">
            <v>P</v>
          </cell>
          <cell r="O812" t="str">
            <v>Score</v>
          </cell>
          <cell r="P812" t="str">
            <v>Y</v>
          </cell>
          <cell r="Q812" t="str">
            <v>Y</v>
          </cell>
          <cell r="R812" t="str">
            <v>Northland DHB</v>
          </cell>
          <cell r="S812" t="str">
            <v>Y</v>
          </cell>
          <cell r="T812">
            <v>1</v>
          </cell>
          <cell r="U812" t="str">
            <v>Run</v>
          </cell>
          <cell r="V812">
            <v>0</v>
          </cell>
          <cell r="W812" t="str">
            <v>High</v>
          </cell>
          <cell r="X812">
            <v>8.6687832092000008</v>
          </cell>
          <cell r="Y812" t="str">
            <v>LastPeriod</v>
          </cell>
          <cell r="Z812" t="str">
            <v>Better</v>
          </cell>
          <cell r="AA812">
            <v>8.7829586079999995</v>
          </cell>
          <cell r="AB812">
            <v>9.3054582636000003</v>
          </cell>
          <cell r="AC812">
            <v>41821</v>
          </cell>
          <cell r="AD812">
            <v>43556</v>
          </cell>
          <cell r="AE812" t="str">
            <v>SRV</v>
          </cell>
          <cell r="AF812" t="str">
            <v>scores</v>
          </cell>
          <cell r="AG812">
            <v>256.5</v>
          </cell>
          <cell r="AH812">
            <v>218.57</v>
          </cell>
          <cell r="AI812">
            <v>-0.23344536399999999</v>
          </cell>
          <cell r="AJ812">
            <v>-0.78183148199999997</v>
          </cell>
          <cell r="AK812">
            <v>-0.97236992</v>
          </cell>
          <cell r="AL812">
            <v>-0.62348980200000004</v>
          </cell>
          <cell r="AM812">
            <v>2</v>
          </cell>
          <cell r="AN812" t="str">
            <v>PTCT24</v>
          </cell>
          <cell r="AO812" t="str">
            <v>System level measure</v>
          </cell>
          <cell r="AP812" t="str">
            <v>https://www.hqsc.govt.nz/our-programmes/health-quality-evaluation/projects/patient-experience/adult-inpatient-experience/</v>
          </cell>
          <cell r="AQ812" t="str">
            <v>https://www.hqsc.govt.nz/our-programmes/health-quality-evaluation/projects/patient-experience/</v>
          </cell>
          <cell r="AR812">
            <v>10</v>
          </cell>
          <cell r="AS812" t="str">
            <v>N</v>
          </cell>
          <cell r="AT812">
            <v>8.6687832092000008</v>
          </cell>
          <cell r="AU812">
            <v>0.63667505440000005</v>
          </cell>
          <cell r="AV812">
            <v>0.40535512489999997</v>
          </cell>
          <cell r="AW812">
            <v>0.31553387459999999</v>
          </cell>
          <cell r="AX812">
            <v>20</v>
          </cell>
          <cell r="AY812">
            <v>2.02</v>
          </cell>
          <cell r="AZ812" t="str">
            <v>High</v>
          </cell>
          <cell r="BA812">
            <v>2.02</v>
          </cell>
          <cell r="BB812">
            <v>2.02</v>
          </cell>
          <cell r="BC812">
            <v>0.49</v>
          </cell>
          <cell r="BD812" t="str">
            <v>Better</v>
          </cell>
          <cell r="BE812">
            <v>-0.11438822799999999</v>
          </cell>
          <cell r="BF812">
            <v>-0.38309742600000002</v>
          </cell>
          <cell r="BG812">
            <v>-0.47646126100000002</v>
          </cell>
          <cell r="BH812">
            <v>-0.30551000299999997</v>
          </cell>
          <cell r="BI812">
            <v>-0.11438822799999999</v>
          </cell>
          <cell r="BJ812">
            <v>-0.47646126100000002</v>
          </cell>
          <cell r="BK812">
            <v>-0.38309742600000002</v>
          </cell>
          <cell r="BL812">
            <v>-0.30551000299999997</v>
          </cell>
          <cell r="BM812">
            <v>2.02</v>
          </cell>
          <cell r="BN812">
            <v>2.02</v>
          </cell>
          <cell r="BO812">
            <v>8.67</v>
          </cell>
          <cell r="BP812" t="str">
            <v>Better than national by 2.02 Z Score</v>
          </cell>
          <cell r="BQ812" t="str">
            <v>Measure NZ: 8.67</v>
          </cell>
          <cell r="BR812" t="str">
            <v>Quarterly report of quarter APR-JUN2019</v>
          </cell>
          <cell r="BS812" t="str">
            <v>Quarterly report of quarter JUL-SEP2014</v>
          </cell>
          <cell r="BT812" t="str">
            <v>Quarterly report</v>
          </cell>
          <cell r="BU812">
            <v>43708</v>
          </cell>
        </row>
        <row r="813">
          <cell r="A813" t="str">
            <v>IPENeedsScore</v>
          </cell>
          <cell r="B813">
            <v>123</v>
          </cell>
          <cell r="C813">
            <v>43556</v>
          </cell>
          <cell r="D813" t="str">
            <v>Qrt</v>
          </cell>
          <cell r="F813">
            <v>62</v>
          </cell>
          <cell r="G813">
            <v>519.69364443999996</v>
          </cell>
          <cell r="H813">
            <v>8.8214644870000001</v>
          </cell>
          <cell r="I813" t="str">
            <v>Inpatient experience survey physical and emotional needs domain, score out of 10</v>
          </cell>
          <cell r="J813" t="str">
            <v>PTCT</v>
          </cell>
          <cell r="K813" t="str">
            <v>NEED</v>
          </cell>
          <cell r="N813" t="str">
            <v>P</v>
          </cell>
          <cell r="O813" t="str">
            <v>Score</v>
          </cell>
          <cell r="P813" t="str">
            <v>Y</v>
          </cell>
          <cell r="Q813" t="str">
            <v>Y</v>
          </cell>
          <cell r="R813" t="str">
            <v>South Canterbury DHB</v>
          </cell>
          <cell r="S813" t="str">
            <v>Y</v>
          </cell>
          <cell r="T813">
            <v>1</v>
          </cell>
          <cell r="U813" t="str">
            <v>Run</v>
          </cell>
          <cell r="V813">
            <v>0</v>
          </cell>
          <cell r="W813" t="str">
            <v>High</v>
          </cell>
          <cell r="X813">
            <v>8.6687832092000008</v>
          </cell>
          <cell r="Y813" t="str">
            <v>LastPeriod</v>
          </cell>
          <cell r="Z813" t="str">
            <v>Better</v>
          </cell>
          <cell r="AA813">
            <v>8.1697483038000005</v>
          </cell>
          <cell r="AB813">
            <v>8.8214644870000001</v>
          </cell>
          <cell r="AC813">
            <v>41821</v>
          </cell>
          <cell r="AD813">
            <v>43556</v>
          </cell>
          <cell r="AE813" t="str">
            <v>SRV</v>
          </cell>
          <cell r="AF813" t="str">
            <v>scores</v>
          </cell>
          <cell r="AG813">
            <v>256.5</v>
          </cell>
          <cell r="AH813">
            <v>218.57</v>
          </cell>
          <cell r="AI813">
            <v>-0.23344536399999999</v>
          </cell>
          <cell r="AJ813">
            <v>-0.78183148199999997</v>
          </cell>
          <cell r="AK813">
            <v>-0.97236992</v>
          </cell>
          <cell r="AL813">
            <v>-0.62348980200000004</v>
          </cell>
          <cell r="AM813">
            <v>2</v>
          </cell>
          <cell r="AN813" t="str">
            <v>PTCT24</v>
          </cell>
          <cell r="AO813" t="str">
            <v>System level measure</v>
          </cell>
          <cell r="AP813" t="str">
            <v>https://www.hqsc.govt.nz/our-programmes/health-quality-evaluation/projects/patient-experience/adult-inpatient-experience/</v>
          </cell>
          <cell r="AQ813" t="str">
            <v>https://www.hqsc.govt.nz/our-programmes/health-quality-evaluation/projects/patient-experience/</v>
          </cell>
          <cell r="AR813">
            <v>10</v>
          </cell>
          <cell r="AS813" t="str">
            <v>N</v>
          </cell>
          <cell r="AT813">
            <v>8.6687832092000008</v>
          </cell>
          <cell r="AU813">
            <v>0.15268127779999999</v>
          </cell>
          <cell r="AV813">
            <v>2.33115726E-2</v>
          </cell>
          <cell r="AW813">
            <v>0.31553387459999999</v>
          </cell>
          <cell r="AX813">
            <v>20</v>
          </cell>
          <cell r="AY813">
            <v>0.48</v>
          </cell>
          <cell r="AZ813" t="str">
            <v>High</v>
          </cell>
          <cell r="BA813">
            <v>0.48</v>
          </cell>
          <cell r="BB813">
            <v>0.48</v>
          </cell>
          <cell r="BC813">
            <v>1.52</v>
          </cell>
          <cell r="BD813" t="str">
            <v>Better</v>
          </cell>
          <cell r="BE813">
            <v>-0.35483695300000001</v>
          </cell>
          <cell r="BF813">
            <v>-1.1883838529999999</v>
          </cell>
          <cell r="BG813">
            <v>-1.4780022779999999</v>
          </cell>
          <cell r="BH813">
            <v>-0.94770449899999998</v>
          </cell>
          <cell r="BI813">
            <v>-0.35483695300000001</v>
          </cell>
          <cell r="BJ813">
            <v>-1.4780022779999999</v>
          </cell>
          <cell r="BK813">
            <v>-1.1883838529999999</v>
          </cell>
          <cell r="BL813">
            <v>-0.94770449899999998</v>
          </cell>
          <cell r="BM813">
            <v>0.48</v>
          </cell>
          <cell r="BN813">
            <v>0.48</v>
          </cell>
          <cell r="BO813">
            <v>8.67</v>
          </cell>
          <cell r="BP813" t="str">
            <v>Better than national by 0.48 Z Score</v>
          </cell>
          <cell r="BQ813" t="str">
            <v>Measure NZ: 8.67</v>
          </cell>
          <cell r="BR813" t="str">
            <v>Quarterly report of quarter APR-JUN2019</v>
          </cell>
          <cell r="BS813" t="str">
            <v>Quarterly report of quarter JUL-SEP2014</v>
          </cell>
          <cell r="BT813" t="str">
            <v>Quarterly report</v>
          </cell>
          <cell r="BU813">
            <v>43708</v>
          </cell>
        </row>
        <row r="814">
          <cell r="A814" t="str">
            <v>IPENeedsScore</v>
          </cell>
          <cell r="B814">
            <v>160</v>
          </cell>
          <cell r="C814">
            <v>43556</v>
          </cell>
          <cell r="D814" t="str">
            <v>Qrt</v>
          </cell>
          <cell r="F814">
            <v>110</v>
          </cell>
          <cell r="G814">
            <v>856.31803667999998</v>
          </cell>
          <cell r="H814">
            <v>8.8461496451000006</v>
          </cell>
          <cell r="I814" t="str">
            <v>Inpatient experience survey physical and emotional needs domain, score out of 10</v>
          </cell>
          <cell r="J814" t="str">
            <v>PTCT</v>
          </cell>
          <cell r="K814" t="str">
            <v>NEED</v>
          </cell>
          <cell r="N814" t="str">
            <v>P</v>
          </cell>
          <cell r="O814" t="str">
            <v>Score</v>
          </cell>
          <cell r="P814" t="str">
            <v>Y</v>
          </cell>
          <cell r="Q814" t="str">
            <v>Y</v>
          </cell>
          <cell r="R814" t="str">
            <v>Southern DHB</v>
          </cell>
          <cell r="S814" t="str">
            <v>Y</v>
          </cell>
          <cell r="T814">
            <v>1</v>
          </cell>
          <cell r="U814" t="str">
            <v>Run</v>
          </cell>
          <cell r="V814">
            <v>0</v>
          </cell>
          <cell r="W814" t="str">
            <v>High</v>
          </cell>
          <cell r="X814">
            <v>8.6687832092000008</v>
          </cell>
          <cell r="Y814" t="str">
            <v>LastPeriod</v>
          </cell>
          <cell r="Z814" t="str">
            <v>Better</v>
          </cell>
          <cell r="AA814">
            <v>8.3802411147000004</v>
          </cell>
          <cell r="AB814">
            <v>8.8461496451000006</v>
          </cell>
          <cell r="AC814">
            <v>41821</v>
          </cell>
          <cell r="AD814">
            <v>43556</v>
          </cell>
          <cell r="AE814" t="str">
            <v>SRV</v>
          </cell>
          <cell r="AF814" t="str">
            <v>scores</v>
          </cell>
          <cell r="AG814">
            <v>256.5</v>
          </cell>
          <cell r="AH814">
            <v>218.57</v>
          </cell>
          <cell r="AI814">
            <v>-0.23344536399999999</v>
          </cell>
          <cell r="AJ814">
            <v>-0.78183148199999997</v>
          </cell>
          <cell r="AK814">
            <v>-0.97236992</v>
          </cell>
          <cell r="AL814">
            <v>-0.62348980200000004</v>
          </cell>
          <cell r="AM814">
            <v>2</v>
          </cell>
          <cell r="AN814" t="str">
            <v>PTCT24</v>
          </cell>
          <cell r="AO814" t="str">
            <v>System level measure</v>
          </cell>
          <cell r="AP814" t="str">
            <v>https://www.hqsc.govt.nz/our-programmes/health-quality-evaluation/projects/patient-experience/adult-inpatient-experience/</v>
          </cell>
          <cell r="AQ814" t="str">
            <v>https://www.hqsc.govt.nz/our-programmes/health-quality-evaluation/projects/patient-experience/</v>
          </cell>
          <cell r="AR814">
            <v>10</v>
          </cell>
          <cell r="AS814" t="str">
            <v>N</v>
          </cell>
          <cell r="AT814">
            <v>8.6687832092000008</v>
          </cell>
          <cell r="AU814">
            <v>0.17736643590000001</v>
          </cell>
          <cell r="AV814">
            <v>3.1458852599999997E-2</v>
          </cell>
          <cell r="AW814">
            <v>0.31553387459999999</v>
          </cell>
          <cell r="AX814">
            <v>20</v>
          </cell>
          <cell r="AY814">
            <v>0.56000000000000005</v>
          </cell>
          <cell r="AZ814" t="str">
            <v>High</v>
          </cell>
          <cell r="BA814">
            <v>0.56000000000000005</v>
          </cell>
          <cell r="BB814">
            <v>0.56000000000000005</v>
          </cell>
          <cell r="BC814">
            <v>1.44</v>
          </cell>
          <cell r="BD814" t="str">
            <v>Better</v>
          </cell>
          <cell r="BE814">
            <v>-0.33616132399999998</v>
          </cell>
          <cell r="BF814">
            <v>-1.1258373340000001</v>
          </cell>
          <cell r="BG814">
            <v>-1.4002126850000001</v>
          </cell>
          <cell r="BH814">
            <v>-0.89782531499999996</v>
          </cell>
          <cell r="BI814">
            <v>-0.33616132399999998</v>
          </cell>
          <cell r="BJ814">
            <v>-1.4002126850000001</v>
          </cell>
          <cell r="BK814">
            <v>-1.1258373340000001</v>
          </cell>
          <cell r="BL814">
            <v>-0.89782531499999996</v>
          </cell>
          <cell r="BM814">
            <v>0.56000000000000005</v>
          </cell>
          <cell r="BN814">
            <v>0.56000000000000005</v>
          </cell>
          <cell r="BO814">
            <v>8.67</v>
          </cell>
          <cell r="BP814" t="str">
            <v>Better than national by 0.56 Z Score</v>
          </cell>
          <cell r="BQ814" t="str">
            <v>Measure NZ: 8.67</v>
          </cell>
          <cell r="BR814" t="str">
            <v>Quarterly report of quarter APR-JUN2019</v>
          </cell>
          <cell r="BS814" t="str">
            <v>Quarterly report of quarter JUL-SEP2014</v>
          </cell>
          <cell r="BT814" t="str">
            <v>Quarterly report</v>
          </cell>
          <cell r="BU814">
            <v>43708</v>
          </cell>
        </row>
        <row r="815">
          <cell r="A815" t="str">
            <v>IPENeedsScore</v>
          </cell>
          <cell r="B815">
            <v>71</v>
          </cell>
          <cell r="C815">
            <v>43556</v>
          </cell>
          <cell r="D815" t="str">
            <v>Qrt</v>
          </cell>
          <cell r="F815">
            <v>66</v>
          </cell>
          <cell r="G815">
            <v>461.76442763</v>
          </cell>
          <cell r="H815">
            <v>7.9253233310000004</v>
          </cell>
          <cell r="I815" t="str">
            <v>Inpatient experience survey physical and emotional needs domain, score out of 10</v>
          </cell>
          <cell r="J815" t="str">
            <v>PTCT</v>
          </cell>
          <cell r="K815" t="str">
            <v>NEED</v>
          </cell>
          <cell r="N815" t="str">
            <v>P</v>
          </cell>
          <cell r="O815" t="str">
            <v>Score</v>
          </cell>
          <cell r="P815" t="str">
            <v>Y</v>
          </cell>
          <cell r="Q815" t="str">
            <v>Y</v>
          </cell>
          <cell r="R815" t="str">
            <v>Taranaki DHB</v>
          </cell>
          <cell r="S815" t="str">
            <v>Y</v>
          </cell>
          <cell r="T815">
            <v>1</v>
          </cell>
          <cell r="U815" t="str">
            <v>Run</v>
          </cell>
          <cell r="V815">
            <v>0</v>
          </cell>
          <cell r="W815" t="str">
            <v>High</v>
          </cell>
          <cell r="X815">
            <v>8.6687832092000008</v>
          </cell>
          <cell r="Y815" t="str">
            <v>LastPeriod</v>
          </cell>
          <cell r="Z815" t="str">
            <v>Worse</v>
          </cell>
          <cell r="AA815">
            <v>8.5045280691999992</v>
          </cell>
          <cell r="AB815">
            <v>7.9253233310000004</v>
          </cell>
          <cell r="AC815">
            <v>41821</v>
          </cell>
          <cell r="AD815">
            <v>43556</v>
          </cell>
          <cell r="AE815" t="str">
            <v>SRV</v>
          </cell>
          <cell r="AF815" t="str">
            <v>scores</v>
          </cell>
          <cell r="AG815">
            <v>256.5</v>
          </cell>
          <cell r="AH815">
            <v>218.57</v>
          </cell>
          <cell r="AI815">
            <v>-0.23344536399999999</v>
          </cell>
          <cell r="AJ815">
            <v>-0.78183148199999997</v>
          </cell>
          <cell r="AK815">
            <v>-0.97236992</v>
          </cell>
          <cell r="AL815">
            <v>-0.62348980200000004</v>
          </cell>
          <cell r="AM815">
            <v>2</v>
          </cell>
          <cell r="AN815" t="str">
            <v>PTCT24</v>
          </cell>
          <cell r="AO815" t="str">
            <v>System level measure</v>
          </cell>
          <cell r="AP815" t="str">
            <v>https://www.hqsc.govt.nz/our-programmes/health-quality-evaluation/projects/patient-experience/adult-inpatient-experience/</v>
          </cell>
          <cell r="AQ815" t="str">
            <v>https://www.hqsc.govt.nz/our-programmes/health-quality-evaluation/projects/patient-experience/</v>
          </cell>
          <cell r="AR815">
            <v>10</v>
          </cell>
          <cell r="AS815" t="str">
            <v>N</v>
          </cell>
          <cell r="AT815">
            <v>8.6687832092000008</v>
          </cell>
          <cell r="AU815">
            <v>-0.74345987800000002</v>
          </cell>
          <cell r="AV815">
            <v>0.55273259050000001</v>
          </cell>
          <cell r="AW815">
            <v>0.31553387459999999</v>
          </cell>
          <cell r="AX815">
            <v>20</v>
          </cell>
          <cell r="AY815">
            <v>-2.36</v>
          </cell>
          <cell r="AZ815" t="str">
            <v>High</v>
          </cell>
          <cell r="BA815">
            <v>-2.36</v>
          </cell>
          <cell r="BB815">
            <v>-2.36</v>
          </cell>
          <cell r="BC815">
            <v>3.68</v>
          </cell>
          <cell r="BD815" t="str">
            <v>Worse</v>
          </cell>
          <cell r="BE815">
            <v>-0.85907893999999996</v>
          </cell>
          <cell r="BF815">
            <v>-2.8771398540000002</v>
          </cell>
          <cell r="BG815">
            <v>-3.5783213059999999</v>
          </cell>
          <cell r="BH815">
            <v>-2.294442471</v>
          </cell>
          <cell r="BI815">
            <v>-0.85907893999999996</v>
          </cell>
          <cell r="BJ815">
            <v>-3.5783213059999999</v>
          </cell>
          <cell r="BK815">
            <v>-2.8771398540000002</v>
          </cell>
          <cell r="BL815">
            <v>-2.294442471</v>
          </cell>
          <cell r="BM815">
            <v>2.36</v>
          </cell>
          <cell r="BN815">
            <v>2.36</v>
          </cell>
          <cell r="BO815">
            <v>8.67</v>
          </cell>
          <cell r="BP815" t="str">
            <v>Worse than national by 2.36 Z Score</v>
          </cell>
          <cell r="BQ815" t="str">
            <v>Measure NZ: 8.67</v>
          </cell>
          <cell r="BR815" t="str">
            <v>Quarterly report of quarter APR-JUN2019</v>
          </cell>
          <cell r="BS815" t="str">
            <v>Quarterly report of quarter JUL-SEP2014</v>
          </cell>
          <cell r="BT815" t="str">
            <v>Quarterly report</v>
          </cell>
          <cell r="BU815">
            <v>43708</v>
          </cell>
        </row>
        <row r="816">
          <cell r="A816" t="str">
            <v>IPENeedsScore</v>
          </cell>
          <cell r="B816">
            <v>31</v>
          </cell>
          <cell r="C816">
            <v>43556</v>
          </cell>
          <cell r="D816" t="str">
            <v>Qrt</v>
          </cell>
          <cell r="F816">
            <v>118</v>
          </cell>
          <cell r="G816">
            <v>869.83711567</v>
          </cell>
          <cell r="H816">
            <v>8.4650303065999992</v>
          </cell>
          <cell r="I816" t="str">
            <v>Inpatient experience survey physical and emotional needs domain, score out of 10</v>
          </cell>
          <cell r="J816" t="str">
            <v>PTCT</v>
          </cell>
          <cell r="K816" t="str">
            <v>NEED</v>
          </cell>
          <cell r="N816" t="str">
            <v>P</v>
          </cell>
          <cell r="O816" t="str">
            <v>Score</v>
          </cell>
          <cell r="P816" t="str">
            <v>Y</v>
          </cell>
          <cell r="Q816" t="str">
            <v>Y</v>
          </cell>
          <cell r="R816" t="str">
            <v>Waikato DHB</v>
          </cell>
          <cell r="S816" t="str">
            <v>Y</v>
          </cell>
          <cell r="T816">
            <v>1</v>
          </cell>
          <cell r="U816" t="str">
            <v>Run</v>
          </cell>
          <cell r="V816">
            <v>0</v>
          </cell>
          <cell r="W816" t="str">
            <v>High</v>
          </cell>
          <cell r="X816">
            <v>8.6687832092000008</v>
          </cell>
          <cell r="Y816" t="str">
            <v>LastPeriod</v>
          </cell>
          <cell r="Z816" t="str">
            <v>Better</v>
          </cell>
          <cell r="AA816">
            <v>8.4008586127000004</v>
          </cell>
          <cell r="AB816">
            <v>8.4650303065999992</v>
          </cell>
          <cell r="AC816">
            <v>41821</v>
          </cell>
          <cell r="AD816">
            <v>43556</v>
          </cell>
          <cell r="AE816" t="str">
            <v>SRV</v>
          </cell>
          <cell r="AF816" t="str">
            <v>scores</v>
          </cell>
          <cell r="AG816">
            <v>256.5</v>
          </cell>
          <cell r="AH816">
            <v>218.57</v>
          </cell>
          <cell r="AI816">
            <v>-0.23344536399999999</v>
          </cell>
          <cell r="AJ816">
            <v>-0.78183148199999997</v>
          </cell>
          <cell r="AK816">
            <v>-0.97236992</v>
          </cell>
          <cell r="AL816">
            <v>-0.62348980200000004</v>
          </cell>
          <cell r="AM816">
            <v>2</v>
          </cell>
          <cell r="AN816" t="str">
            <v>PTCT24</v>
          </cell>
          <cell r="AO816" t="str">
            <v>System level measure</v>
          </cell>
          <cell r="AP816" t="str">
            <v>https://www.hqsc.govt.nz/our-programmes/health-quality-evaluation/projects/patient-experience/adult-inpatient-experience/</v>
          </cell>
          <cell r="AQ816" t="str">
            <v>https://www.hqsc.govt.nz/our-programmes/health-quality-evaluation/projects/patient-experience/</v>
          </cell>
          <cell r="AR816">
            <v>10</v>
          </cell>
          <cell r="AS816" t="str">
            <v>N</v>
          </cell>
          <cell r="AT816">
            <v>8.6687832092000008</v>
          </cell>
          <cell r="AU816">
            <v>-0.20375290300000001</v>
          </cell>
          <cell r="AV816">
            <v>4.1515245300000003E-2</v>
          </cell>
          <cell r="AW816">
            <v>0.31553387459999999</v>
          </cell>
          <cell r="AX816">
            <v>20</v>
          </cell>
          <cell r="AY816">
            <v>-0.65</v>
          </cell>
          <cell r="AZ816" t="str">
            <v>High</v>
          </cell>
          <cell r="BA816">
            <v>-0.65</v>
          </cell>
          <cell r="BB816">
            <v>-0.65</v>
          </cell>
          <cell r="BC816">
            <v>2.65</v>
          </cell>
          <cell r="BD816" t="str">
            <v>Worse</v>
          </cell>
          <cell r="BE816">
            <v>-0.61863021500000004</v>
          </cell>
          <cell r="BF816">
            <v>-2.0718534270000002</v>
          </cell>
          <cell r="BG816">
            <v>-2.5767802880000001</v>
          </cell>
          <cell r="BH816">
            <v>-1.6522479750000001</v>
          </cell>
          <cell r="BI816">
            <v>-0.61863021500000004</v>
          </cell>
          <cell r="BJ816">
            <v>-2.5767802880000001</v>
          </cell>
          <cell r="BK816">
            <v>-2.0718534270000002</v>
          </cell>
          <cell r="BL816">
            <v>-1.6522479750000001</v>
          </cell>
          <cell r="BM816">
            <v>0.65</v>
          </cell>
          <cell r="BN816">
            <v>0.65</v>
          </cell>
          <cell r="BO816">
            <v>8.67</v>
          </cell>
          <cell r="BP816" t="str">
            <v>Worse than national by 0.65 Z Score</v>
          </cell>
          <cell r="BQ816" t="str">
            <v>Measure NZ: 8.67</v>
          </cell>
          <cell r="BR816" t="str">
            <v>Quarterly report of quarter APR-JUN2019</v>
          </cell>
          <cell r="BS816" t="str">
            <v>Quarterly report of quarter JUL-SEP2014</v>
          </cell>
          <cell r="BT816" t="str">
            <v>Quarterly report</v>
          </cell>
          <cell r="BU816">
            <v>43708</v>
          </cell>
        </row>
        <row r="817">
          <cell r="A817" t="str">
            <v>IPENeedsScore</v>
          </cell>
          <cell r="B817">
            <v>93</v>
          </cell>
          <cell r="C817">
            <v>43556</v>
          </cell>
          <cell r="D817" t="str">
            <v>Qrt</v>
          </cell>
          <cell r="F817">
            <v>61</v>
          </cell>
          <cell r="G817">
            <v>452.38451972000001</v>
          </cell>
          <cell r="H817">
            <v>8.3795068866999998</v>
          </cell>
          <cell r="I817" t="str">
            <v>Inpatient experience survey physical and emotional needs domain, score out of 10</v>
          </cell>
          <cell r="J817" t="str">
            <v>PTCT</v>
          </cell>
          <cell r="K817" t="str">
            <v>NEED</v>
          </cell>
          <cell r="N817" t="str">
            <v>P</v>
          </cell>
          <cell r="O817" t="str">
            <v>Score</v>
          </cell>
          <cell r="P817" t="str">
            <v>Y</v>
          </cell>
          <cell r="Q817" t="str">
            <v>Y</v>
          </cell>
          <cell r="R817" t="str">
            <v>Wairarapa DHB</v>
          </cell>
          <cell r="S817" t="str">
            <v>Y</v>
          </cell>
          <cell r="T817">
            <v>1</v>
          </cell>
          <cell r="U817" t="str">
            <v>Run</v>
          </cell>
          <cell r="V817">
            <v>0</v>
          </cell>
          <cell r="W817" t="str">
            <v>High</v>
          </cell>
          <cell r="X817">
            <v>8.6687832092000008</v>
          </cell>
          <cell r="Y817" t="str">
            <v>LastPeriod</v>
          </cell>
          <cell r="Z817" t="str">
            <v>Worse</v>
          </cell>
          <cell r="AA817">
            <v>8.7403275979000004</v>
          </cell>
          <cell r="AB817">
            <v>8.3795068866999998</v>
          </cell>
          <cell r="AC817">
            <v>41821</v>
          </cell>
          <cell r="AD817">
            <v>43556</v>
          </cell>
          <cell r="AE817" t="str">
            <v>SRV</v>
          </cell>
          <cell r="AF817" t="str">
            <v>scores</v>
          </cell>
          <cell r="AG817">
            <v>256.5</v>
          </cell>
          <cell r="AH817">
            <v>218.57</v>
          </cell>
          <cell r="AI817">
            <v>-0.23344536399999999</v>
          </cell>
          <cell r="AJ817">
            <v>-0.78183148199999997</v>
          </cell>
          <cell r="AK817">
            <v>-0.97236992</v>
          </cell>
          <cell r="AL817">
            <v>-0.62348980200000004</v>
          </cell>
          <cell r="AM817">
            <v>2</v>
          </cell>
          <cell r="AN817" t="str">
            <v>PTCT24</v>
          </cell>
          <cell r="AO817" t="str">
            <v>System level measure</v>
          </cell>
          <cell r="AP817" t="str">
            <v>https://www.hqsc.govt.nz/our-programmes/health-quality-evaluation/projects/patient-experience/adult-inpatient-experience/</v>
          </cell>
          <cell r="AQ817" t="str">
            <v>https://www.hqsc.govt.nz/our-programmes/health-quality-evaluation/projects/patient-experience/</v>
          </cell>
          <cell r="AR817">
            <v>10</v>
          </cell>
          <cell r="AS817" t="str">
            <v>N</v>
          </cell>
          <cell r="AT817">
            <v>8.6687832092000008</v>
          </cell>
          <cell r="AU817">
            <v>-0.289276323</v>
          </cell>
          <cell r="AV817">
            <v>8.3680790800000002E-2</v>
          </cell>
          <cell r="AW817">
            <v>0.31553387459999999</v>
          </cell>
          <cell r="AX817">
            <v>20</v>
          </cell>
          <cell r="AY817">
            <v>-0.92</v>
          </cell>
          <cell r="AZ817" t="str">
            <v>High</v>
          </cell>
          <cell r="BA817">
            <v>-0.92</v>
          </cell>
          <cell r="BB817">
            <v>-0.92</v>
          </cell>
          <cell r="BC817">
            <v>2.92</v>
          </cell>
          <cell r="BD817" t="str">
            <v>Worse</v>
          </cell>
          <cell r="BE817">
            <v>-0.68166046300000005</v>
          </cell>
          <cell r="BF817">
            <v>-2.2829479269999999</v>
          </cell>
          <cell r="BG817">
            <v>-2.8393201659999998</v>
          </cell>
          <cell r="BH817">
            <v>-1.8205902220000001</v>
          </cell>
          <cell r="BI817">
            <v>-0.68166046300000005</v>
          </cell>
          <cell r="BJ817">
            <v>-2.8393201659999998</v>
          </cell>
          <cell r="BK817">
            <v>-2.2829479269999999</v>
          </cell>
          <cell r="BL817">
            <v>-1.8205902220000001</v>
          </cell>
          <cell r="BM817">
            <v>0.92</v>
          </cell>
          <cell r="BN817">
            <v>0.92</v>
          </cell>
          <cell r="BO817">
            <v>8.67</v>
          </cell>
          <cell r="BP817" t="str">
            <v>Worse than national by 0.92 Z Score</v>
          </cell>
          <cell r="BQ817" t="str">
            <v>Measure NZ: 8.67</v>
          </cell>
          <cell r="BR817" t="str">
            <v>Quarterly report of quarter APR-JUN2019</v>
          </cell>
          <cell r="BS817" t="str">
            <v>Quarterly report of quarter JUL-SEP2014</v>
          </cell>
          <cell r="BT817" t="str">
            <v>Quarterly report</v>
          </cell>
          <cell r="BU817">
            <v>43708</v>
          </cell>
        </row>
        <row r="818">
          <cell r="A818" t="str">
            <v>IPENeedsScore</v>
          </cell>
          <cell r="B818">
            <v>21</v>
          </cell>
          <cell r="C818">
            <v>43556</v>
          </cell>
          <cell r="D818" t="str">
            <v>Qrt</v>
          </cell>
          <cell r="F818">
            <v>142.57066245999999</v>
          </cell>
          <cell r="G818">
            <v>1152.4672155999999</v>
          </cell>
          <cell r="H818">
            <v>8.5602360009999998</v>
          </cell>
          <cell r="I818" t="str">
            <v>Inpatient experience survey physical and emotional needs domain, score out of 10</v>
          </cell>
          <cell r="J818" t="str">
            <v>PTCT</v>
          </cell>
          <cell r="K818" t="str">
            <v>NEED</v>
          </cell>
          <cell r="N818" t="str">
            <v>P</v>
          </cell>
          <cell r="O818" t="str">
            <v>Score</v>
          </cell>
          <cell r="P818" t="str">
            <v>Y</v>
          </cell>
          <cell r="Q818" t="str">
            <v>Y</v>
          </cell>
          <cell r="R818" t="str">
            <v>Waitemata DHB</v>
          </cell>
          <cell r="S818" t="str">
            <v>Y</v>
          </cell>
          <cell r="T818">
            <v>1</v>
          </cell>
          <cell r="U818" t="str">
            <v>Run</v>
          </cell>
          <cell r="V818">
            <v>0</v>
          </cell>
          <cell r="W818" t="str">
            <v>High</v>
          </cell>
          <cell r="X818">
            <v>8.6687832092000008</v>
          </cell>
          <cell r="Y818" t="str">
            <v>LastPeriod</v>
          </cell>
          <cell r="Z818" t="str">
            <v>Better</v>
          </cell>
          <cell r="AA818">
            <v>7.8667882071999999</v>
          </cell>
          <cell r="AB818">
            <v>8.5602360009999998</v>
          </cell>
          <cell r="AC818">
            <v>41821</v>
          </cell>
          <cell r="AD818">
            <v>43556</v>
          </cell>
          <cell r="AE818" t="str">
            <v>SRV</v>
          </cell>
          <cell r="AF818" t="str">
            <v>scores</v>
          </cell>
          <cell r="AG818">
            <v>256.5</v>
          </cell>
          <cell r="AH818">
            <v>218.57</v>
          </cell>
          <cell r="AI818">
            <v>-0.23344536399999999</v>
          </cell>
          <cell r="AJ818">
            <v>-0.78183148199999997</v>
          </cell>
          <cell r="AK818">
            <v>-0.97236992</v>
          </cell>
          <cell r="AL818">
            <v>-0.62348980200000004</v>
          </cell>
          <cell r="AM818">
            <v>2</v>
          </cell>
          <cell r="AN818" t="str">
            <v>PTCT24</v>
          </cell>
          <cell r="AO818" t="str">
            <v>System level measure</v>
          </cell>
          <cell r="AP818" t="str">
            <v>https://www.hqsc.govt.nz/our-programmes/health-quality-evaluation/projects/patient-experience/adult-inpatient-experience/</v>
          </cell>
          <cell r="AQ818" t="str">
            <v>https://www.hqsc.govt.nz/our-programmes/health-quality-evaluation/projects/patient-experience/</v>
          </cell>
          <cell r="AR818">
            <v>10</v>
          </cell>
          <cell r="AS818" t="str">
            <v>N</v>
          </cell>
          <cell r="AT818">
            <v>8.6687832092000008</v>
          </cell>
          <cell r="AU818">
            <v>-0.10854720800000001</v>
          </cell>
          <cell r="AV818">
            <v>1.17824964E-2</v>
          </cell>
          <cell r="AW818">
            <v>0.31553387459999999</v>
          </cell>
          <cell r="AX818">
            <v>20</v>
          </cell>
          <cell r="AY818">
            <v>-0.34</v>
          </cell>
          <cell r="AZ818" t="str">
            <v>High</v>
          </cell>
          <cell r="BA818">
            <v>-0.34</v>
          </cell>
          <cell r="BB818">
            <v>-0.34</v>
          </cell>
          <cell r="BC818">
            <v>2.34</v>
          </cell>
          <cell r="BD818" t="str">
            <v>Worse</v>
          </cell>
          <cell r="BE818">
            <v>-0.54626215199999995</v>
          </cell>
          <cell r="BF818">
            <v>-1.829485668</v>
          </cell>
          <cell r="BG818">
            <v>-2.2753456129999998</v>
          </cell>
          <cell r="BH818">
            <v>-1.458966137</v>
          </cell>
          <cell r="BI818">
            <v>-0.54626215199999995</v>
          </cell>
          <cell r="BJ818">
            <v>-2.2753456129999998</v>
          </cell>
          <cell r="BK818">
            <v>-1.829485668</v>
          </cell>
          <cell r="BL818">
            <v>-1.458966137</v>
          </cell>
          <cell r="BM818">
            <v>0.34</v>
          </cell>
          <cell r="BN818">
            <v>0.34</v>
          </cell>
          <cell r="BO818">
            <v>8.67</v>
          </cell>
          <cell r="BP818" t="str">
            <v>Worse than national by 0.34 Z Score</v>
          </cell>
          <cell r="BQ818" t="str">
            <v>Measure NZ: 8.67</v>
          </cell>
          <cell r="BR818" t="str">
            <v>Quarterly report of quarter APR-JUN2019</v>
          </cell>
          <cell r="BS818" t="str">
            <v>Quarterly report of quarter JUL-SEP2014</v>
          </cell>
          <cell r="BT818" t="str">
            <v>Quarterly report</v>
          </cell>
          <cell r="BU818">
            <v>43708</v>
          </cell>
        </row>
        <row r="819">
          <cell r="A819" t="str">
            <v>IPENeedsScore</v>
          </cell>
          <cell r="B819">
            <v>111</v>
          </cell>
          <cell r="C819">
            <v>43556</v>
          </cell>
          <cell r="D819" t="str">
            <v>Qrt</v>
          </cell>
          <cell r="F819">
            <v>43</v>
          </cell>
          <cell r="G819">
            <v>372.71374695999998</v>
          </cell>
          <cell r="H819">
            <v>9.1626800411999998</v>
          </cell>
          <cell r="I819" t="str">
            <v>Inpatient experience survey physical and emotional needs domain, score out of 10</v>
          </cell>
          <cell r="J819" t="str">
            <v>PTCT</v>
          </cell>
          <cell r="K819" t="str">
            <v>NEED</v>
          </cell>
          <cell r="N819" t="str">
            <v>P</v>
          </cell>
          <cell r="O819" t="str">
            <v>Score</v>
          </cell>
          <cell r="P819" t="str">
            <v>Y</v>
          </cell>
          <cell r="Q819" t="str">
            <v>Y</v>
          </cell>
          <cell r="R819" t="str">
            <v>West Coast DHB</v>
          </cell>
          <cell r="S819" t="str">
            <v>Y</v>
          </cell>
          <cell r="T819">
            <v>1</v>
          </cell>
          <cell r="U819" t="str">
            <v>Run</v>
          </cell>
          <cell r="V819">
            <v>0</v>
          </cell>
          <cell r="W819" t="str">
            <v>High</v>
          </cell>
          <cell r="X819">
            <v>8.6687832092000008</v>
          </cell>
          <cell r="Y819" t="str">
            <v>LastPeriod</v>
          </cell>
          <cell r="Z819" t="str">
            <v>Better</v>
          </cell>
          <cell r="AA819">
            <v>8.5510204078999994</v>
          </cell>
          <cell r="AB819">
            <v>9.1626800411999998</v>
          </cell>
          <cell r="AC819">
            <v>41821</v>
          </cell>
          <cell r="AD819">
            <v>43556</v>
          </cell>
          <cell r="AE819" t="str">
            <v>SRV</v>
          </cell>
          <cell r="AF819" t="str">
            <v>scores</v>
          </cell>
          <cell r="AG819">
            <v>256.5</v>
          </cell>
          <cell r="AH819">
            <v>218.57</v>
          </cell>
          <cell r="AI819">
            <v>-0.23344536399999999</v>
          </cell>
          <cell r="AJ819">
            <v>-0.78183148199999997</v>
          </cell>
          <cell r="AK819">
            <v>-0.97236992</v>
          </cell>
          <cell r="AL819">
            <v>-0.62348980200000004</v>
          </cell>
          <cell r="AM819">
            <v>2</v>
          </cell>
          <cell r="AN819" t="str">
            <v>PTCT24</v>
          </cell>
          <cell r="AO819" t="str">
            <v>System level measure</v>
          </cell>
          <cell r="AP819" t="str">
            <v>https://www.hqsc.govt.nz/our-programmes/health-quality-evaluation/projects/patient-experience/adult-inpatient-experience/</v>
          </cell>
          <cell r="AQ819" t="str">
            <v>https://www.hqsc.govt.nz/our-programmes/health-quality-evaluation/projects/patient-experience/</v>
          </cell>
          <cell r="AR819">
            <v>10</v>
          </cell>
          <cell r="AS819" t="str">
            <v>N</v>
          </cell>
          <cell r="AT819">
            <v>8.6687832092000008</v>
          </cell>
          <cell r="AU819">
            <v>0.4938968319</v>
          </cell>
          <cell r="AV819">
            <v>0.24393408059999999</v>
          </cell>
          <cell r="AW819">
            <v>0.31553387459999999</v>
          </cell>
          <cell r="AX819">
            <v>20</v>
          </cell>
          <cell r="AY819">
            <v>1.57</v>
          </cell>
          <cell r="AZ819" t="str">
            <v>High</v>
          </cell>
          <cell r="BA819">
            <v>1.57</v>
          </cell>
          <cell r="BB819">
            <v>1.57</v>
          </cell>
          <cell r="BC819">
            <v>0.71499999999999997</v>
          </cell>
          <cell r="BD819" t="str">
            <v>Better</v>
          </cell>
          <cell r="BE819">
            <v>-0.166913435</v>
          </cell>
          <cell r="BF819">
            <v>-0.55900950999999999</v>
          </cell>
          <cell r="BG819">
            <v>-0.69524449300000002</v>
          </cell>
          <cell r="BH819">
            <v>-0.445795208</v>
          </cell>
          <cell r="BI819">
            <v>-0.166913435</v>
          </cell>
          <cell r="BJ819">
            <v>-0.69524449300000002</v>
          </cell>
          <cell r="BK819">
            <v>-0.55900950999999999</v>
          </cell>
          <cell r="BL819">
            <v>-0.445795208</v>
          </cell>
          <cell r="BM819">
            <v>1.57</v>
          </cell>
          <cell r="BN819">
            <v>1.57</v>
          </cell>
          <cell r="BO819">
            <v>8.67</v>
          </cell>
          <cell r="BP819" t="str">
            <v>Better than national by 1.57 Z Score</v>
          </cell>
          <cell r="BQ819" t="str">
            <v>Measure NZ: 8.67</v>
          </cell>
          <cell r="BR819" t="str">
            <v>Quarterly report of quarter APR-JUN2019</v>
          </cell>
          <cell r="BS819" t="str">
            <v>Quarterly report of quarter JUL-SEP2014</v>
          </cell>
          <cell r="BT819" t="str">
            <v>Quarterly report</v>
          </cell>
          <cell r="BU819">
            <v>43708</v>
          </cell>
        </row>
        <row r="820">
          <cell r="A820" t="str">
            <v>IPENeedsScore</v>
          </cell>
          <cell r="B820">
            <v>82</v>
          </cell>
          <cell r="C820">
            <v>43556</v>
          </cell>
          <cell r="D820" t="str">
            <v>Qrt</v>
          </cell>
          <cell r="F820">
            <v>49.864654485999999</v>
          </cell>
          <cell r="G820">
            <v>372.23761039999999</v>
          </cell>
          <cell r="H820">
            <v>8.4086515539000004</v>
          </cell>
          <cell r="I820" t="str">
            <v>Inpatient experience survey physical and emotional needs domain, score out of 10</v>
          </cell>
          <cell r="J820" t="str">
            <v>PTCT</v>
          </cell>
          <cell r="K820" t="str">
            <v>NEED</v>
          </cell>
          <cell r="N820" t="str">
            <v>P</v>
          </cell>
          <cell r="O820" t="str">
            <v>Score</v>
          </cell>
          <cell r="P820" t="str">
            <v>Y</v>
          </cell>
          <cell r="Q820" t="str">
            <v>Y</v>
          </cell>
          <cell r="R820" t="str">
            <v>Whanganui DHB</v>
          </cell>
          <cell r="S820" t="str">
            <v>Y</v>
          </cell>
          <cell r="T820">
            <v>1</v>
          </cell>
          <cell r="U820" t="str">
            <v>Run</v>
          </cell>
          <cell r="V820">
            <v>0</v>
          </cell>
          <cell r="W820" t="str">
            <v>High</v>
          </cell>
          <cell r="X820">
            <v>8.6687832092000008</v>
          </cell>
          <cell r="Y820" t="str">
            <v>LastPeriod</v>
          </cell>
          <cell r="Z820" t="str">
            <v>Worse</v>
          </cell>
          <cell r="AA820">
            <v>8.8229656679000001</v>
          </cell>
          <cell r="AB820">
            <v>8.4086515539000004</v>
          </cell>
          <cell r="AC820">
            <v>41821</v>
          </cell>
          <cell r="AD820">
            <v>43556</v>
          </cell>
          <cell r="AE820" t="str">
            <v>SRV</v>
          </cell>
          <cell r="AF820" t="str">
            <v>scores</v>
          </cell>
          <cell r="AG820">
            <v>256.5</v>
          </cell>
          <cell r="AH820">
            <v>218.57</v>
          </cell>
          <cell r="AI820">
            <v>-0.23344536399999999</v>
          </cell>
          <cell r="AJ820">
            <v>-0.78183148199999997</v>
          </cell>
          <cell r="AK820">
            <v>-0.97236992</v>
          </cell>
          <cell r="AL820">
            <v>-0.62348980200000004</v>
          </cell>
          <cell r="AM820">
            <v>2</v>
          </cell>
          <cell r="AN820" t="str">
            <v>PTCT24</v>
          </cell>
          <cell r="AO820" t="str">
            <v>System level measure</v>
          </cell>
          <cell r="AP820" t="str">
            <v>https://www.hqsc.govt.nz/our-programmes/health-quality-evaluation/projects/patient-experience/adult-inpatient-experience/</v>
          </cell>
          <cell r="AQ820" t="str">
            <v>https://www.hqsc.govt.nz/our-programmes/health-quality-evaluation/projects/patient-experience/</v>
          </cell>
          <cell r="AR820">
            <v>10</v>
          </cell>
          <cell r="AS820" t="str">
            <v>N</v>
          </cell>
          <cell r="AT820">
            <v>8.6687832092000008</v>
          </cell>
          <cell r="AU820">
            <v>-0.26013165500000002</v>
          </cell>
          <cell r="AV820">
            <v>6.7668478099999999E-2</v>
          </cell>
          <cell r="AW820">
            <v>0.31553387459999999</v>
          </cell>
          <cell r="AX820">
            <v>20</v>
          </cell>
          <cell r="AY820">
            <v>-0.82</v>
          </cell>
          <cell r="AZ820" t="str">
            <v>High</v>
          </cell>
          <cell r="BA820">
            <v>-0.82</v>
          </cell>
          <cell r="BB820">
            <v>-0.82</v>
          </cell>
          <cell r="BC820">
            <v>2.82</v>
          </cell>
          <cell r="BD820" t="str">
            <v>Worse</v>
          </cell>
          <cell r="BE820">
            <v>-0.658315926</v>
          </cell>
          <cell r="BF820">
            <v>-2.204764779</v>
          </cell>
          <cell r="BG820">
            <v>-2.7420831739999998</v>
          </cell>
          <cell r="BH820">
            <v>-1.758241242</v>
          </cell>
          <cell r="BI820">
            <v>-0.658315926</v>
          </cell>
          <cell r="BJ820">
            <v>-2.7420831739999998</v>
          </cell>
          <cell r="BK820">
            <v>-2.204764779</v>
          </cell>
          <cell r="BL820">
            <v>-1.758241242</v>
          </cell>
          <cell r="BM820">
            <v>0.82</v>
          </cell>
          <cell r="BN820">
            <v>0.82</v>
          </cell>
          <cell r="BO820">
            <v>8.67</v>
          </cell>
          <cell r="BP820" t="str">
            <v>Worse than national by 0.82 Z Score</v>
          </cell>
          <cell r="BQ820" t="str">
            <v>Measure NZ: 8.67</v>
          </cell>
          <cell r="BR820" t="str">
            <v>Quarterly report of quarter APR-JUN2019</v>
          </cell>
          <cell r="BS820" t="str">
            <v>Quarterly report of quarter JUL-SEP2014</v>
          </cell>
          <cell r="BT820" t="str">
            <v>Quarterly report</v>
          </cell>
          <cell r="BU820">
            <v>43708</v>
          </cell>
        </row>
        <row r="821">
          <cell r="A821" t="str">
            <v>IPEPartnershipScore</v>
          </cell>
          <cell r="B821">
            <v>22</v>
          </cell>
          <cell r="C821">
            <v>43556</v>
          </cell>
          <cell r="D821" t="str">
            <v>Qrt</v>
          </cell>
          <cell r="F821">
            <v>76</v>
          </cell>
          <cell r="G821">
            <v>607.64237090999995</v>
          </cell>
          <cell r="H821">
            <v>8.7207056760999997</v>
          </cell>
          <cell r="I821" t="str">
            <v>Inpatient experience survey partnership domain, score out of 10</v>
          </cell>
          <cell r="J821" t="str">
            <v>PTCT</v>
          </cell>
          <cell r="K821" t="str">
            <v>PTSHIP</v>
          </cell>
          <cell r="N821" t="str">
            <v>P</v>
          </cell>
          <cell r="O821" t="str">
            <v>Score</v>
          </cell>
          <cell r="P821" t="str">
            <v>Y</v>
          </cell>
          <cell r="Q821" t="str">
            <v>Y</v>
          </cell>
          <cell r="R821" t="str">
            <v>Auckland DHB</v>
          </cell>
          <cell r="S821" t="str">
            <v>Y</v>
          </cell>
          <cell r="T821">
            <v>1</v>
          </cell>
          <cell r="U821" t="str">
            <v>Run</v>
          </cell>
          <cell r="V821">
            <v>0</v>
          </cell>
          <cell r="W821" t="str">
            <v>High</v>
          </cell>
          <cell r="X821">
            <v>8.5769809871000007</v>
          </cell>
          <cell r="Y821" t="str">
            <v>LastPeriod</v>
          </cell>
          <cell r="Z821" t="str">
            <v>Better</v>
          </cell>
          <cell r="AA821">
            <v>8.0709134615</v>
          </cell>
          <cell r="AB821">
            <v>8.7207056760999997</v>
          </cell>
          <cell r="AC821">
            <v>41821</v>
          </cell>
          <cell r="AD821">
            <v>43556</v>
          </cell>
          <cell r="AE821" t="str">
            <v>SRV</v>
          </cell>
          <cell r="AF821" t="str">
            <v>scores</v>
          </cell>
          <cell r="AG821">
            <v>265.5</v>
          </cell>
          <cell r="AH821">
            <v>352.29</v>
          </cell>
          <cell r="AI821">
            <v>-7.8459096000000006E-2</v>
          </cell>
          <cell r="AJ821">
            <v>0.99094976199999996</v>
          </cell>
          <cell r="AK821">
            <v>-0.99691733400000004</v>
          </cell>
          <cell r="AL821">
            <v>-0.13423326599999999</v>
          </cell>
          <cell r="AM821">
            <v>2</v>
          </cell>
          <cell r="AN821" t="str">
            <v>PTCT22</v>
          </cell>
          <cell r="AO821" t="str">
            <v>System level measure</v>
          </cell>
          <cell r="AP821" t="str">
            <v>https://www.hqsc.govt.nz/our-programmes/health-quality-evaluation/projects/patient-experience/adult-inpatient-experience/</v>
          </cell>
          <cell r="AQ821" t="str">
            <v>https://www.hqsc.govt.nz/our-programmes/health-quality-evaluation/projects/patient-experience/</v>
          </cell>
          <cell r="AR821">
            <v>10</v>
          </cell>
          <cell r="AS821" t="str">
            <v>N</v>
          </cell>
          <cell r="AT821">
            <v>8.5769809871000007</v>
          </cell>
          <cell r="AU821">
            <v>0.14372468899999999</v>
          </cell>
          <cell r="AV821">
            <v>2.0656786199999999E-2</v>
          </cell>
          <cell r="AW821">
            <v>0.35476089189999999</v>
          </cell>
          <cell r="AX821">
            <v>20</v>
          </cell>
          <cell r="AY821">
            <v>0.41</v>
          </cell>
          <cell r="AZ821" t="str">
            <v>High</v>
          </cell>
          <cell r="BA821">
            <v>0.41</v>
          </cell>
          <cell r="BB821">
            <v>0.41</v>
          </cell>
          <cell r="BC821">
            <v>1.59</v>
          </cell>
          <cell r="BD821" t="str">
            <v>Better</v>
          </cell>
          <cell r="BE821">
            <v>-0.12474996300000001</v>
          </cell>
          <cell r="BF821">
            <v>1.5756101216</v>
          </cell>
          <cell r="BG821">
            <v>-1.5850985609999999</v>
          </cell>
          <cell r="BH821">
            <v>-0.21343089300000001</v>
          </cell>
          <cell r="BI821">
            <v>-0.12474996300000001</v>
          </cell>
          <cell r="BJ821">
            <v>-1.5850985609999999</v>
          </cell>
          <cell r="BK821">
            <v>1.5756101216</v>
          </cell>
          <cell r="BL821">
            <v>-0.21343089300000001</v>
          </cell>
          <cell r="BM821">
            <v>0.41</v>
          </cell>
          <cell r="BN821">
            <v>0.41</v>
          </cell>
          <cell r="BO821">
            <v>8.58</v>
          </cell>
          <cell r="BP821" t="str">
            <v>Better than national by 0.41 Z Score</v>
          </cell>
          <cell r="BQ821" t="str">
            <v>Measure NZ: 8.58</v>
          </cell>
          <cell r="BR821" t="str">
            <v>Quarterly report of quarter APR-JUN2019</v>
          </cell>
          <cell r="BS821" t="str">
            <v>Quarterly report of quarter JUL-SEP2014</v>
          </cell>
          <cell r="BT821" t="str">
            <v>Quarterly report</v>
          </cell>
          <cell r="BU821">
            <v>43708</v>
          </cell>
        </row>
        <row r="822">
          <cell r="A822" t="str">
            <v>IPEPartnershipScore</v>
          </cell>
          <cell r="B822">
            <v>47</v>
          </cell>
          <cell r="C822">
            <v>43556</v>
          </cell>
          <cell r="D822" t="str">
            <v>Qrt</v>
          </cell>
          <cell r="F822">
            <v>98</v>
          </cell>
          <cell r="G822">
            <v>774.41098672999999</v>
          </cell>
          <cell r="H822">
            <v>8.7297296413000005</v>
          </cell>
          <cell r="I822" t="str">
            <v>Inpatient experience survey partnership domain, score out of 10</v>
          </cell>
          <cell r="J822" t="str">
            <v>PTCT</v>
          </cell>
          <cell r="K822" t="str">
            <v>PTSHIP</v>
          </cell>
          <cell r="N822" t="str">
            <v>P</v>
          </cell>
          <cell r="O822" t="str">
            <v>Score</v>
          </cell>
          <cell r="P822" t="str">
            <v>Y</v>
          </cell>
          <cell r="Q822" t="str">
            <v>Y</v>
          </cell>
          <cell r="R822" t="str">
            <v>Bay of Plenty DHB</v>
          </cell>
          <cell r="S822" t="str">
            <v>Y</v>
          </cell>
          <cell r="T822">
            <v>1</v>
          </cell>
          <cell r="U822" t="str">
            <v>Run</v>
          </cell>
          <cell r="V822">
            <v>0</v>
          </cell>
          <cell r="W822" t="str">
            <v>High</v>
          </cell>
          <cell r="X822">
            <v>8.5769809871000007</v>
          </cell>
          <cell r="Y822" t="str">
            <v>LastPeriod</v>
          </cell>
          <cell r="Z822" t="str">
            <v>Better</v>
          </cell>
          <cell r="AA822">
            <v>8.3547504327999995</v>
          </cell>
          <cell r="AB822">
            <v>8.7297296413000005</v>
          </cell>
          <cell r="AC822">
            <v>41821</v>
          </cell>
          <cell r="AD822">
            <v>43556</v>
          </cell>
          <cell r="AE822" t="str">
            <v>SRV</v>
          </cell>
          <cell r="AF822" t="str">
            <v>scores</v>
          </cell>
          <cell r="AG822">
            <v>265.5</v>
          </cell>
          <cell r="AH822">
            <v>352.29</v>
          </cell>
          <cell r="AI822">
            <v>-7.8459096000000006E-2</v>
          </cell>
          <cell r="AJ822">
            <v>0.99094976199999996</v>
          </cell>
          <cell r="AK822">
            <v>-0.99691733400000004</v>
          </cell>
          <cell r="AL822">
            <v>-0.13423326599999999</v>
          </cell>
          <cell r="AM822">
            <v>2</v>
          </cell>
          <cell r="AN822" t="str">
            <v>PTCT22</v>
          </cell>
          <cell r="AO822" t="str">
            <v>System level measure</v>
          </cell>
          <cell r="AP822" t="str">
            <v>https://www.hqsc.govt.nz/our-programmes/health-quality-evaluation/projects/patient-experience/adult-inpatient-experience/</v>
          </cell>
          <cell r="AQ822" t="str">
            <v>https://www.hqsc.govt.nz/our-programmes/health-quality-evaluation/projects/patient-experience/</v>
          </cell>
          <cell r="AR822">
            <v>10</v>
          </cell>
          <cell r="AS822" t="str">
            <v>N</v>
          </cell>
          <cell r="AT822">
            <v>8.5769809871000007</v>
          </cell>
          <cell r="AU822">
            <v>0.1527486542</v>
          </cell>
          <cell r="AV822">
            <v>2.3332151400000001E-2</v>
          </cell>
          <cell r="AW822">
            <v>0.35476089189999999</v>
          </cell>
          <cell r="AX822">
            <v>20</v>
          </cell>
          <cell r="AY822">
            <v>0.43</v>
          </cell>
          <cell r="AZ822" t="str">
            <v>High</v>
          </cell>
          <cell r="BA822">
            <v>0.43</v>
          </cell>
          <cell r="BB822">
            <v>0.43</v>
          </cell>
          <cell r="BC822">
            <v>1.57</v>
          </cell>
          <cell r="BD822" t="str">
            <v>Better</v>
          </cell>
          <cell r="BE822">
            <v>-0.123180781</v>
          </cell>
          <cell r="BF822">
            <v>1.5557911262999999</v>
          </cell>
          <cell r="BG822">
            <v>-1.565160214</v>
          </cell>
          <cell r="BH822">
            <v>-0.21074622800000001</v>
          </cell>
          <cell r="BI822">
            <v>-0.123180781</v>
          </cell>
          <cell r="BJ822">
            <v>-1.565160214</v>
          </cell>
          <cell r="BK822">
            <v>1.5557911262999999</v>
          </cell>
          <cell r="BL822">
            <v>-0.21074622800000001</v>
          </cell>
          <cell r="BM822">
            <v>0.43</v>
          </cell>
          <cell r="BN822">
            <v>0.43</v>
          </cell>
          <cell r="BO822">
            <v>8.58</v>
          </cell>
          <cell r="BP822" t="str">
            <v>Better than national by 0.43 Z Score</v>
          </cell>
          <cell r="BQ822" t="str">
            <v>Measure NZ: 8.58</v>
          </cell>
          <cell r="BR822" t="str">
            <v>Quarterly report of quarter APR-JUN2019</v>
          </cell>
          <cell r="BS822" t="str">
            <v>Quarterly report of quarter JUL-SEP2014</v>
          </cell>
          <cell r="BT822" t="str">
            <v>Quarterly report</v>
          </cell>
          <cell r="BU822">
            <v>43708</v>
          </cell>
        </row>
        <row r="823">
          <cell r="A823" t="str">
            <v>IPEPartnershipScore</v>
          </cell>
          <cell r="B823">
            <v>121</v>
          </cell>
          <cell r="C823">
            <v>43556</v>
          </cell>
          <cell r="D823" t="str">
            <v>Qrt</v>
          </cell>
          <cell r="F823">
            <v>290.84315910999999</v>
          </cell>
          <cell r="G823">
            <v>2127.7263908999998</v>
          </cell>
          <cell r="H823">
            <v>8.3320338359000008</v>
          </cell>
          <cell r="I823" t="str">
            <v>Inpatient experience survey partnership domain, score out of 10</v>
          </cell>
          <cell r="J823" t="str">
            <v>PTCT</v>
          </cell>
          <cell r="K823" t="str">
            <v>PTSHIP</v>
          </cell>
          <cell r="N823" t="str">
            <v>P</v>
          </cell>
          <cell r="O823" t="str">
            <v>Score</v>
          </cell>
          <cell r="P823" t="str">
            <v>Y</v>
          </cell>
          <cell r="Q823" t="str">
            <v>Y</v>
          </cell>
          <cell r="R823" t="str">
            <v>Canterbury DHB</v>
          </cell>
          <cell r="S823" t="str">
            <v>Y</v>
          </cell>
          <cell r="T823">
            <v>1</v>
          </cell>
          <cell r="U823" t="str">
            <v>Run</v>
          </cell>
          <cell r="V823">
            <v>0</v>
          </cell>
          <cell r="W823" t="str">
            <v>High</v>
          </cell>
          <cell r="X823">
            <v>8.5769809871000007</v>
          </cell>
          <cell r="Y823" t="str">
            <v>LastPeriod</v>
          </cell>
          <cell r="Z823" t="str">
            <v>Worse</v>
          </cell>
          <cell r="AA823">
            <v>8.5885305894999995</v>
          </cell>
          <cell r="AB823">
            <v>8.3320338359000008</v>
          </cell>
          <cell r="AC823">
            <v>41821</v>
          </cell>
          <cell r="AD823">
            <v>43556</v>
          </cell>
          <cell r="AE823" t="str">
            <v>SRV</v>
          </cell>
          <cell r="AF823" t="str">
            <v>scores</v>
          </cell>
          <cell r="AG823">
            <v>265.5</v>
          </cell>
          <cell r="AH823">
            <v>352.29</v>
          </cell>
          <cell r="AI823">
            <v>-7.8459096000000006E-2</v>
          </cell>
          <cell r="AJ823">
            <v>0.99094976199999996</v>
          </cell>
          <cell r="AK823">
            <v>-0.99691733400000004</v>
          </cell>
          <cell r="AL823">
            <v>-0.13423326599999999</v>
          </cell>
          <cell r="AM823">
            <v>2</v>
          </cell>
          <cell r="AN823" t="str">
            <v>PTCT22</v>
          </cell>
          <cell r="AO823" t="str">
            <v>System level measure</v>
          </cell>
          <cell r="AP823" t="str">
            <v>https://www.hqsc.govt.nz/our-programmes/health-quality-evaluation/projects/patient-experience/adult-inpatient-experience/</v>
          </cell>
          <cell r="AQ823" t="str">
            <v>https://www.hqsc.govt.nz/our-programmes/health-quality-evaluation/projects/patient-experience/</v>
          </cell>
          <cell r="AR823">
            <v>10</v>
          </cell>
          <cell r="AS823" t="str">
            <v>N</v>
          </cell>
          <cell r="AT823">
            <v>8.5769809871000007</v>
          </cell>
          <cell r="AU823">
            <v>-0.244947151</v>
          </cell>
          <cell r="AV823">
            <v>5.9999106900000002E-2</v>
          </cell>
          <cell r="AW823">
            <v>0.35476089189999999</v>
          </cell>
          <cell r="AX823">
            <v>20</v>
          </cell>
          <cell r="AY823">
            <v>-0.69</v>
          </cell>
          <cell r="AZ823" t="str">
            <v>High</v>
          </cell>
          <cell r="BA823">
            <v>-0.69</v>
          </cell>
          <cell r="BB823">
            <v>-0.69</v>
          </cell>
          <cell r="BC823">
            <v>2.69</v>
          </cell>
          <cell r="BD823" t="str">
            <v>Worse</v>
          </cell>
          <cell r="BE823">
            <v>-0.21105496800000001</v>
          </cell>
          <cell r="BF823">
            <v>2.6656548598000001</v>
          </cell>
          <cell r="BG823">
            <v>-2.6817076279999998</v>
          </cell>
          <cell r="BH823">
            <v>-0.36108748600000001</v>
          </cell>
          <cell r="BI823">
            <v>-0.21105496800000001</v>
          </cell>
          <cell r="BJ823">
            <v>-2.6817076279999998</v>
          </cell>
          <cell r="BK823">
            <v>2.6656548598000001</v>
          </cell>
          <cell r="BL823">
            <v>-0.36108748600000001</v>
          </cell>
          <cell r="BM823">
            <v>0.69</v>
          </cell>
          <cell r="BN823">
            <v>0.69</v>
          </cell>
          <cell r="BO823">
            <v>8.58</v>
          </cell>
          <cell r="BP823" t="str">
            <v>Worse than national by 0.69 Z Score</v>
          </cell>
          <cell r="BQ823" t="str">
            <v>Measure NZ: 8.58</v>
          </cell>
          <cell r="BR823" t="str">
            <v>Quarterly report of quarter APR-JUN2019</v>
          </cell>
          <cell r="BS823" t="str">
            <v>Quarterly report of quarter JUL-SEP2014</v>
          </cell>
          <cell r="BT823" t="str">
            <v>Quarterly report</v>
          </cell>
          <cell r="BU823">
            <v>43708</v>
          </cell>
        </row>
        <row r="824">
          <cell r="A824" t="str">
            <v>IPEPartnershipScore</v>
          </cell>
          <cell r="B824">
            <v>91</v>
          </cell>
          <cell r="C824">
            <v>43556</v>
          </cell>
          <cell r="D824" t="str">
            <v>Qrt</v>
          </cell>
          <cell r="F824">
            <v>117.60644483</v>
          </cell>
          <cell r="G824">
            <v>958.64834282000004</v>
          </cell>
          <cell r="H824">
            <v>8.6051993019000008</v>
          </cell>
          <cell r="I824" t="str">
            <v>Inpatient experience survey partnership domain, score out of 10</v>
          </cell>
          <cell r="J824" t="str">
            <v>PTCT</v>
          </cell>
          <cell r="K824" t="str">
            <v>PTSHIP</v>
          </cell>
          <cell r="N824" t="str">
            <v>P</v>
          </cell>
          <cell r="O824" t="str">
            <v>Score</v>
          </cell>
          <cell r="P824" t="str">
            <v>Y</v>
          </cell>
          <cell r="Q824" t="str">
            <v>Y</v>
          </cell>
          <cell r="R824" t="str">
            <v>Capital &amp; Coast DHB</v>
          </cell>
          <cell r="S824" t="str">
            <v>Y</v>
          </cell>
          <cell r="T824">
            <v>1</v>
          </cell>
          <cell r="U824" t="str">
            <v>Run</v>
          </cell>
          <cell r="V824">
            <v>0</v>
          </cell>
          <cell r="W824" t="str">
            <v>High</v>
          </cell>
          <cell r="X824">
            <v>8.5769809871000007</v>
          </cell>
          <cell r="Y824" t="str">
            <v>LastPeriod</v>
          </cell>
          <cell r="Z824" t="str">
            <v>Better</v>
          </cell>
          <cell r="AA824">
            <v>8.2767733726999992</v>
          </cell>
          <cell r="AB824">
            <v>8.6051993019000008</v>
          </cell>
          <cell r="AC824">
            <v>41821</v>
          </cell>
          <cell r="AD824">
            <v>43556</v>
          </cell>
          <cell r="AE824" t="str">
            <v>SRV</v>
          </cell>
          <cell r="AF824" t="str">
            <v>scores</v>
          </cell>
          <cell r="AG824">
            <v>265.5</v>
          </cell>
          <cell r="AH824">
            <v>352.29</v>
          </cell>
          <cell r="AI824">
            <v>-7.8459096000000006E-2</v>
          </cell>
          <cell r="AJ824">
            <v>0.99094976199999996</v>
          </cell>
          <cell r="AK824">
            <v>-0.99691733400000004</v>
          </cell>
          <cell r="AL824">
            <v>-0.13423326599999999</v>
          </cell>
          <cell r="AM824">
            <v>2</v>
          </cell>
          <cell r="AN824" t="str">
            <v>PTCT22</v>
          </cell>
          <cell r="AO824" t="str">
            <v>System level measure</v>
          </cell>
          <cell r="AP824" t="str">
            <v>https://www.hqsc.govt.nz/our-programmes/health-quality-evaluation/projects/patient-experience/adult-inpatient-experience/</v>
          </cell>
          <cell r="AQ824" t="str">
            <v>https://www.hqsc.govt.nz/our-programmes/health-quality-evaluation/projects/patient-experience/</v>
          </cell>
          <cell r="AR824">
            <v>10</v>
          </cell>
          <cell r="AS824" t="str">
            <v>N</v>
          </cell>
          <cell r="AT824">
            <v>8.5769809871000007</v>
          </cell>
          <cell r="AU824">
            <v>2.8218314800000002E-2</v>
          </cell>
          <cell r="AV824">
            <v>7.9627330000000001E-4</v>
          </cell>
          <cell r="AW824">
            <v>0.35476089189999999</v>
          </cell>
          <cell r="AX824">
            <v>20</v>
          </cell>
          <cell r="AY824">
            <v>0.08</v>
          </cell>
          <cell r="AZ824" t="str">
            <v>High</v>
          </cell>
          <cell r="BA824">
            <v>0.08</v>
          </cell>
          <cell r="BB824">
            <v>0.08</v>
          </cell>
          <cell r="BC824">
            <v>1.92</v>
          </cell>
          <cell r="BD824" t="str">
            <v>Better</v>
          </cell>
          <cell r="BE824">
            <v>-0.150641464</v>
          </cell>
          <cell r="BF824">
            <v>1.902623543</v>
          </cell>
          <cell r="BG824">
            <v>-1.9140812810000001</v>
          </cell>
          <cell r="BH824">
            <v>-0.257727871</v>
          </cell>
          <cell r="BI824">
            <v>-0.150641464</v>
          </cell>
          <cell r="BJ824">
            <v>-1.9140812810000001</v>
          </cell>
          <cell r="BK824">
            <v>1.902623543</v>
          </cell>
          <cell r="BL824">
            <v>-0.257727871</v>
          </cell>
          <cell r="BM824">
            <v>0.08</v>
          </cell>
          <cell r="BN824">
            <v>0.08</v>
          </cell>
          <cell r="BO824">
            <v>8.58</v>
          </cell>
          <cell r="BP824" t="str">
            <v>Better than national by 0.08 Z Score</v>
          </cell>
          <cell r="BQ824" t="str">
            <v>Measure NZ: 8.58</v>
          </cell>
          <cell r="BR824" t="str">
            <v>Quarterly report of quarter APR-JUN2019</v>
          </cell>
          <cell r="BS824" t="str">
            <v>Quarterly report of quarter JUL-SEP2014</v>
          </cell>
          <cell r="BT824" t="str">
            <v>Quarterly report</v>
          </cell>
          <cell r="BU824">
            <v>43708</v>
          </cell>
        </row>
        <row r="825">
          <cell r="A825" t="str">
            <v>IPEPartnershipScore</v>
          </cell>
          <cell r="B825">
            <v>23</v>
          </cell>
          <cell r="C825">
            <v>43556</v>
          </cell>
          <cell r="D825" t="str">
            <v>Qrt</v>
          </cell>
          <cell r="F825">
            <v>78.908737060000007</v>
          </cell>
          <cell r="G825">
            <v>577.08855347999997</v>
          </cell>
          <cell r="H825">
            <v>9.0272986101000008</v>
          </cell>
          <cell r="I825" t="str">
            <v>Inpatient experience survey partnership domain, score out of 10</v>
          </cell>
          <cell r="J825" t="str">
            <v>PTCT</v>
          </cell>
          <cell r="K825" t="str">
            <v>PTSHIP</v>
          </cell>
          <cell r="N825" t="str">
            <v>P</v>
          </cell>
          <cell r="O825" t="str">
            <v>Score</v>
          </cell>
          <cell r="P825" t="str">
            <v>Y</v>
          </cell>
          <cell r="Q825" t="str">
            <v>Y</v>
          </cell>
          <cell r="R825" t="str">
            <v>Counties Manukau Health</v>
          </cell>
          <cell r="S825" t="str">
            <v>Y</v>
          </cell>
          <cell r="T825">
            <v>1</v>
          </cell>
          <cell r="U825" t="str">
            <v>Run</v>
          </cell>
          <cell r="V825">
            <v>0</v>
          </cell>
          <cell r="W825" t="str">
            <v>High</v>
          </cell>
          <cell r="X825">
            <v>8.5769809871000007</v>
          </cell>
          <cell r="Y825" t="str">
            <v>LastPeriod</v>
          </cell>
          <cell r="Z825" t="str">
            <v>Better</v>
          </cell>
          <cell r="AA825">
            <v>8.2000370497000006</v>
          </cell>
          <cell r="AB825">
            <v>9.0272986101000008</v>
          </cell>
          <cell r="AC825">
            <v>41821</v>
          </cell>
          <cell r="AD825">
            <v>43556</v>
          </cell>
          <cell r="AE825" t="str">
            <v>SRV</v>
          </cell>
          <cell r="AF825" t="str">
            <v>scores</v>
          </cell>
          <cell r="AG825">
            <v>265.5</v>
          </cell>
          <cell r="AH825">
            <v>352.29</v>
          </cell>
          <cell r="AI825">
            <v>-7.8459096000000006E-2</v>
          </cell>
          <cell r="AJ825">
            <v>0.99094976199999996</v>
          </cell>
          <cell r="AK825">
            <v>-0.99691733400000004</v>
          </cell>
          <cell r="AL825">
            <v>-0.13423326599999999</v>
          </cell>
          <cell r="AM825">
            <v>2</v>
          </cell>
          <cell r="AN825" t="str">
            <v>PTCT22</v>
          </cell>
          <cell r="AO825" t="str">
            <v>System level measure</v>
          </cell>
          <cell r="AP825" t="str">
            <v>https://www.hqsc.govt.nz/our-programmes/health-quality-evaluation/projects/patient-experience/adult-inpatient-experience/</v>
          </cell>
          <cell r="AQ825" t="str">
            <v>https://www.hqsc.govt.nz/our-programmes/health-quality-evaluation/projects/patient-experience/</v>
          </cell>
          <cell r="AR825">
            <v>10</v>
          </cell>
          <cell r="AS825" t="str">
            <v>N</v>
          </cell>
          <cell r="AT825">
            <v>8.5769809871000007</v>
          </cell>
          <cell r="AU825">
            <v>0.450317623</v>
          </cell>
          <cell r="AV825">
            <v>0.20278596160000001</v>
          </cell>
          <cell r="AW825">
            <v>0.35476089189999999</v>
          </cell>
          <cell r="AX825">
            <v>20</v>
          </cell>
          <cell r="AY825">
            <v>1.27</v>
          </cell>
          <cell r="AZ825" t="str">
            <v>High</v>
          </cell>
          <cell r="BA825">
            <v>1.27</v>
          </cell>
          <cell r="BB825">
            <v>1.27</v>
          </cell>
          <cell r="BC825">
            <v>0.86499999999999999</v>
          </cell>
          <cell r="BD825" t="str">
            <v>Better</v>
          </cell>
          <cell r="BE825">
            <v>-6.7867118000000004E-2</v>
          </cell>
          <cell r="BF825">
            <v>0.85717154409999996</v>
          </cell>
          <cell r="BG825">
            <v>-0.86233349400000003</v>
          </cell>
          <cell r="BH825">
            <v>-0.116111775</v>
          </cell>
          <cell r="BI825">
            <v>-6.7867118000000004E-2</v>
          </cell>
          <cell r="BJ825">
            <v>-0.86233349400000003</v>
          </cell>
          <cell r="BK825">
            <v>0.85717154409999996</v>
          </cell>
          <cell r="BL825">
            <v>-0.116111775</v>
          </cell>
          <cell r="BM825">
            <v>1.27</v>
          </cell>
          <cell r="BN825">
            <v>1.27</v>
          </cell>
          <cell r="BO825">
            <v>8.58</v>
          </cell>
          <cell r="BP825" t="str">
            <v>Better than national by 1.27 Z Score</v>
          </cell>
          <cell r="BQ825" t="str">
            <v>Measure NZ: 8.58</v>
          </cell>
          <cell r="BR825" t="str">
            <v>Quarterly report of quarter APR-JUN2019</v>
          </cell>
          <cell r="BS825" t="str">
            <v>Quarterly report of quarter JUL-SEP2014</v>
          </cell>
          <cell r="BT825" t="str">
            <v>Quarterly report</v>
          </cell>
          <cell r="BU825">
            <v>43708</v>
          </cell>
        </row>
        <row r="826">
          <cell r="A826" t="str">
            <v>IPEPartnershipScore</v>
          </cell>
          <cell r="B826">
            <v>51</v>
          </cell>
          <cell r="C826">
            <v>43556</v>
          </cell>
          <cell r="D826" t="str">
            <v>Qrt</v>
          </cell>
          <cell r="F826">
            <v>45</v>
          </cell>
          <cell r="G826">
            <v>329.05223978999999</v>
          </cell>
          <cell r="H826">
            <v>8.9437182851999992</v>
          </cell>
          <cell r="I826" t="str">
            <v>Inpatient experience survey partnership domain, score out of 10</v>
          </cell>
          <cell r="J826" t="str">
            <v>PTCT</v>
          </cell>
          <cell r="K826" t="str">
            <v>PTSHIP</v>
          </cell>
          <cell r="N826" t="str">
            <v>P</v>
          </cell>
          <cell r="O826" t="str">
            <v>Score</v>
          </cell>
          <cell r="P826" t="str">
            <v>Y</v>
          </cell>
          <cell r="Q826" t="str">
            <v>Y</v>
          </cell>
          <cell r="R826" t="str">
            <v>Hauora Tairawhiti</v>
          </cell>
          <cell r="S826" t="str">
            <v>Y</v>
          </cell>
          <cell r="T826">
            <v>1</v>
          </cell>
          <cell r="U826" t="str">
            <v>Run</v>
          </cell>
          <cell r="V826">
            <v>0</v>
          </cell>
          <cell r="W826" t="str">
            <v>High</v>
          </cell>
          <cell r="X826">
            <v>8.5769809871000007</v>
          </cell>
          <cell r="Y826" t="str">
            <v>LastPeriod</v>
          </cell>
          <cell r="Z826" t="str">
            <v>Better</v>
          </cell>
          <cell r="AA826">
            <v>7.7397260271999997</v>
          </cell>
          <cell r="AB826">
            <v>8.9437182851999992</v>
          </cell>
          <cell r="AC826">
            <v>41821</v>
          </cell>
          <cell r="AD826">
            <v>43556</v>
          </cell>
          <cell r="AE826" t="str">
            <v>SRV</v>
          </cell>
          <cell r="AF826" t="str">
            <v>scores</v>
          </cell>
          <cell r="AG826">
            <v>265.5</v>
          </cell>
          <cell r="AH826">
            <v>352.29</v>
          </cell>
          <cell r="AI826">
            <v>-7.8459096000000006E-2</v>
          </cell>
          <cell r="AJ826">
            <v>0.99094976199999996</v>
          </cell>
          <cell r="AK826">
            <v>-0.99691733400000004</v>
          </cell>
          <cell r="AL826">
            <v>-0.13423326599999999</v>
          </cell>
          <cell r="AM826">
            <v>2</v>
          </cell>
          <cell r="AN826" t="str">
            <v>PTCT22</v>
          </cell>
          <cell r="AO826" t="str">
            <v>System level measure</v>
          </cell>
          <cell r="AP826" t="str">
            <v>https://www.hqsc.govt.nz/our-programmes/health-quality-evaluation/projects/patient-experience/adult-inpatient-experience/</v>
          </cell>
          <cell r="AQ826" t="str">
            <v>https://www.hqsc.govt.nz/our-programmes/health-quality-evaluation/projects/patient-experience/</v>
          </cell>
          <cell r="AR826">
            <v>10</v>
          </cell>
          <cell r="AS826" t="str">
            <v>N</v>
          </cell>
          <cell r="AT826">
            <v>8.5769809871000007</v>
          </cell>
          <cell r="AU826">
            <v>0.36673729820000001</v>
          </cell>
          <cell r="AV826">
            <v>0.13449624590000001</v>
          </cell>
          <cell r="AW826">
            <v>0.35476089189999999</v>
          </cell>
          <cell r="AX826">
            <v>20</v>
          </cell>
          <cell r="AY826">
            <v>1.03</v>
          </cell>
          <cell r="AZ826" t="str">
            <v>High</v>
          </cell>
          <cell r="BA826">
            <v>1.03</v>
          </cell>
          <cell r="BB826">
            <v>1.03</v>
          </cell>
          <cell r="BC826">
            <v>0.98499999999999999</v>
          </cell>
          <cell r="BD826" t="str">
            <v>Better</v>
          </cell>
          <cell r="BE826">
            <v>-7.7282210000000004E-2</v>
          </cell>
          <cell r="BF826">
            <v>0.97608551560000001</v>
          </cell>
          <cell r="BG826">
            <v>-0.98196357400000001</v>
          </cell>
          <cell r="BH826">
            <v>-0.13221976699999999</v>
          </cell>
          <cell r="BI826">
            <v>-7.7282210000000004E-2</v>
          </cell>
          <cell r="BJ826">
            <v>-0.98196357400000001</v>
          </cell>
          <cell r="BK826">
            <v>0.97608551560000001</v>
          </cell>
          <cell r="BL826">
            <v>-0.13221976699999999</v>
          </cell>
          <cell r="BM826">
            <v>1.03</v>
          </cell>
          <cell r="BN826">
            <v>1.03</v>
          </cell>
          <cell r="BO826">
            <v>8.58</v>
          </cell>
          <cell r="BP826" t="str">
            <v>Better than national by 1.03 Z Score</v>
          </cell>
          <cell r="BQ826" t="str">
            <v>Measure NZ: 8.58</v>
          </cell>
          <cell r="BR826" t="str">
            <v>Quarterly report of quarter APR-JUN2019</v>
          </cell>
          <cell r="BS826" t="str">
            <v>Quarterly report of quarter JUL-SEP2014</v>
          </cell>
          <cell r="BT826" t="str">
            <v>Quarterly report</v>
          </cell>
          <cell r="BU826">
            <v>43708</v>
          </cell>
        </row>
        <row r="827">
          <cell r="A827" t="str">
            <v>IPEPartnershipScore</v>
          </cell>
          <cell r="B827">
            <v>61</v>
          </cell>
          <cell r="C827">
            <v>43556</v>
          </cell>
          <cell r="D827" t="str">
            <v>Qrt</v>
          </cell>
          <cell r="F827">
            <v>59</v>
          </cell>
          <cell r="G827">
            <v>517.62256377999995</v>
          </cell>
          <cell r="H827">
            <v>8.8359299628999999</v>
          </cell>
          <cell r="I827" t="str">
            <v>Inpatient experience survey partnership domain, score out of 10</v>
          </cell>
          <cell r="J827" t="str">
            <v>PTCT</v>
          </cell>
          <cell r="K827" t="str">
            <v>PTSHIP</v>
          </cell>
          <cell r="N827" t="str">
            <v>P</v>
          </cell>
          <cell r="O827" t="str">
            <v>Score</v>
          </cell>
          <cell r="P827" t="str">
            <v>Y</v>
          </cell>
          <cell r="Q827" t="str">
            <v>Y</v>
          </cell>
          <cell r="R827" t="str">
            <v>Hawke’s Bay DHB</v>
          </cell>
          <cell r="S827" t="str">
            <v>Y</v>
          </cell>
          <cell r="T827">
            <v>1</v>
          </cell>
          <cell r="U827" t="str">
            <v>Run</v>
          </cell>
          <cell r="V827">
            <v>0</v>
          </cell>
          <cell r="W827" t="str">
            <v>High</v>
          </cell>
          <cell r="X827">
            <v>8.5769809871000007</v>
          </cell>
          <cell r="Y827" t="str">
            <v>LastPeriod</v>
          </cell>
          <cell r="Z827" t="str">
            <v>Better</v>
          </cell>
          <cell r="AA827">
            <v>8.3643481789000003</v>
          </cell>
          <cell r="AB827">
            <v>8.8359299628999999</v>
          </cell>
          <cell r="AC827">
            <v>41821</v>
          </cell>
          <cell r="AD827">
            <v>43556</v>
          </cell>
          <cell r="AE827" t="str">
            <v>SRV</v>
          </cell>
          <cell r="AF827" t="str">
            <v>scores</v>
          </cell>
          <cell r="AG827">
            <v>265.5</v>
          </cell>
          <cell r="AH827">
            <v>352.29</v>
          </cell>
          <cell r="AI827">
            <v>-7.8459096000000006E-2</v>
          </cell>
          <cell r="AJ827">
            <v>0.99094976199999996</v>
          </cell>
          <cell r="AK827">
            <v>-0.99691733400000004</v>
          </cell>
          <cell r="AL827">
            <v>-0.13423326599999999</v>
          </cell>
          <cell r="AM827">
            <v>2</v>
          </cell>
          <cell r="AN827" t="str">
            <v>PTCT22</v>
          </cell>
          <cell r="AO827" t="str">
            <v>System level measure</v>
          </cell>
          <cell r="AP827" t="str">
            <v>https://www.hqsc.govt.nz/our-programmes/health-quality-evaluation/projects/patient-experience/adult-inpatient-experience/</v>
          </cell>
          <cell r="AQ827" t="str">
            <v>https://www.hqsc.govt.nz/our-programmes/health-quality-evaluation/projects/patient-experience/</v>
          </cell>
          <cell r="AR827">
            <v>10</v>
          </cell>
          <cell r="AS827" t="str">
            <v>N</v>
          </cell>
          <cell r="AT827">
            <v>8.5769809871000007</v>
          </cell>
          <cell r="AU827">
            <v>0.25894897579999998</v>
          </cell>
          <cell r="AV827">
            <v>6.7054572100000001E-2</v>
          </cell>
          <cell r="AW827">
            <v>0.35476089189999999</v>
          </cell>
          <cell r="AX827">
            <v>20</v>
          </cell>
          <cell r="AY827">
            <v>0.73</v>
          </cell>
          <cell r="AZ827" t="str">
            <v>High</v>
          </cell>
          <cell r="BA827">
            <v>0.73</v>
          </cell>
          <cell r="BB827">
            <v>0.73</v>
          </cell>
          <cell r="BC827">
            <v>1.27</v>
          </cell>
          <cell r="BD827" t="str">
            <v>Better</v>
          </cell>
          <cell r="BE827">
            <v>-9.9643051999999996E-2</v>
          </cell>
          <cell r="BF827">
            <v>1.2585061977000001</v>
          </cell>
          <cell r="BG827">
            <v>-1.266085014</v>
          </cell>
          <cell r="BH827">
            <v>-0.170476248</v>
          </cell>
          <cell r="BI827">
            <v>-9.9643051999999996E-2</v>
          </cell>
          <cell r="BJ827">
            <v>-1.266085014</v>
          </cell>
          <cell r="BK827">
            <v>1.2585061977000001</v>
          </cell>
          <cell r="BL827">
            <v>-0.170476248</v>
          </cell>
          <cell r="BM827">
            <v>0.73</v>
          </cell>
          <cell r="BN827">
            <v>0.73</v>
          </cell>
          <cell r="BO827">
            <v>8.58</v>
          </cell>
          <cell r="BP827" t="str">
            <v>Better than national by 0.73 Z Score</v>
          </cell>
          <cell r="BQ827" t="str">
            <v>Measure NZ: 8.58</v>
          </cell>
          <cell r="BR827" t="str">
            <v>Quarterly report of quarter APR-JUN2019</v>
          </cell>
          <cell r="BS827" t="str">
            <v>Quarterly report of quarter JUL-SEP2014</v>
          </cell>
          <cell r="BT827" t="str">
            <v>Quarterly report</v>
          </cell>
          <cell r="BU827">
            <v>43708</v>
          </cell>
        </row>
        <row r="828">
          <cell r="A828" t="str">
            <v>IPEPartnershipScore</v>
          </cell>
          <cell r="B828">
            <v>92</v>
          </cell>
          <cell r="C828">
            <v>43556</v>
          </cell>
          <cell r="D828" t="str">
            <v>Qrt</v>
          </cell>
          <cell r="F828">
            <v>102</v>
          </cell>
          <cell r="G828">
            <v>748.68218114000001</v>
          </cell>
          <cell r="H828">
            <v>8.4481879075999995</v>
          </cell>
          <cell r="I828" t="str">
            <v>Inpatient experience survey partnership domain, score out of 10</v>
          </cell>
          <cell r="J828" t="str">
            <v>PTCT</v>
          </cell>
          <cell r="K828" t="str">
            <v>PTSHIP</v>
          </cell>
          <cell r="N828" t="str">
            <v>P</v>
          </cell>
          <cell r="O828" t="str">
            <v>Score</v>
          </cell>
          <cell r="P828" t="str">
            <v>Y</v>
          </cell>
          <cell r="Q828" t="str">
            <v>Y</v>
          </cell>
          <cell r="R828" t="str">
            <v>Hutt Valley DHB</v>
          </cell>
          <cell r="S828" t="str">
            <v>Y</v>
          </cell>
          <cell r="T828">
            <v>1</v>
          </cell>
          <cell r="U828" t="str">
            <v>Run</v>
          </cell>
          <cell r="V828">
            <v>0</v>
          </cell>
          <cell r="W828" t="str">
            <v>High</v>
          </cell>
          <cell r="X828">
            <v>8.5769809871000007</v>
          </cell>
          <cell r="Y828" t="str">
            <v>LastPeriod</v>
          </cell>
          <cell r="Z828" t="str">
            <v>Worse</v>
          </cell>
          <cell r="AA828">
            <v>8.5303365264999993</v>
          </cell>
          <cell r="AB828">
            <v>8.4481879075999995</v>
          </cell>
          <cell r="AC828">
            <v>41821</v>
          </cell>
          <cell r="AD828">
            <v>43556</v>
          </cell>
          <cell r="AE828" t="str">
            <v>SRV</v>
          </cell>
          <cell r="AF828" t="str">
            <v>scores</v>
          </cell>
          <cell r="AG828">
            <v>265.5</v>
          </cell>
          <cell r="AH828">
            <v>352.29</v>
          </cell>
          <cell r="AI828">
            <v>-7.8459096000000006E-2</v>
          </cell>
          <cell r="AJ828">
            <v>0.99094976199999996</v>
          </cell>
          <cell r="AK828">
            <v>-0.99691733400000004</v>
          </cell>
          <cell r="AL828">
            <v>-0.13423326599999999</v>
          </cell>
          <cell r="AM828">
            <v>2</v>
          </cell>
          <cell r="AN828" t="str">
            <v>PTCT22</v>
          </cell>
          <cell r="AO828" t="str">
            <v>System level measure</v>
          </cell>
          <cell r="AP828" t="str">
            <v>https://www.hqsc.govt.nz/our-programmes/health-quality-evaluation/projects/patient-experience/adult-inpatient-experience/</v>
          </cell>
          <cell r="AQ828" t="str">
            <v>https://www.hqsc.govt.nz/our-programmes/health-quality-evaluation/projects/patient-experience/</v>
          </cell>
          <cell r="AR828">
            <v>10</v>
          </cell>
          <cell r="AS828" t="str">
            <v>N</v>
          </cell>
          <cell r="AT828">
            <v>8.5769809871000007</v>
          </cell>
          <cell r="AU828">
            <v>-0.128793079</v>
          </cell>
          <cell r="AV828">
            <v>1.6587657299999999E-2</v>
          </cell>
          <cell r="AW828">
            <v>0.35476089189999999</v>
          </cell>
          <cell r="AX828">
            <v>20</v>
          </cell>
          <cell r="AY828">
            <v>-0.36</v>
          </cell>
          <cell r="AZ828" t="str">
            <v>High</v>
          </cell>
          <cell r="BA828">
            <v>-0.36</v>
          </cell>
          <cell r="BB828">
            <v>-0.36</v>
          </cell>
          <cell r="BC828">
            <v>2.36</v>
          </cell>
          <cell r="BD828" t="str">
            <v>Worse</v>
          </cell>
          <cell r="BE828">
            <v>-0.185163467</v>
          </cell>
          <cell r="BF828">
            <v>2.3386414382999998</v>
          </cell>
          <cell r="BG828">
            <v>-2.3527249079999999</v>
          </cell>
          <cell r="BH828">
            <v>-0.31679050800000003</v>
          </cell>
          <cell r="BI828">
            <v>-0.185163467</v>
          </cell>
          <cell r="BJ828">
            <v>-2.3527249079999999</v>
          </cell>
          <cell r="BK828">
            <v>2.3386414382999998</v>
          </cell>
          <cell r="BL828">
            <v>-0.31679050800000003</v>
          </cell>
          <cell r="BM828">
            <v>0.36</v>
          </cell>
          <cell r="BN828">
            <v>0.36</v>
          </cell>
          <cell r="BO828">
            <v>8.58</v>
          </cell>
          <cell r="BP828" t="str">
            <v>Worse than national by 0.36 Z Score</v>
          </cell>
          <cell r="BQ828" t="str">
            <v>Measure NZ: 8.58</v>
          </cell>
          <cell r="BR828" t="str">
            <v>Quarterly report of quarter APR-JUN2019</v>
          </cell>
          <cell r="BS828" t="str">
            <v>Quarterly report of quarter JUL-SEP2014</v>
          </cell>
          <cell r="BT828" t="str">
            <v>Quarterly report</v>
          </cell>
          <cell r="BU828">
            <v>43708</v>
          </cell>
        </row>
        <row r="829">
          <cell r="A829" t="str">
            <v>IPEPartnershipScore</v>
          </cell>
          <cell r="B829">
            <v>42</v>
          </cell>
          <cell r="C829">
            <v>43556</v>
          </cell>
          <cell r="D829" t="str">
            <v>Qrt</v>
          </cell>
          <cell r="F829">
            <v>62</v>
          </cell>
          <cell r="G829">
            <v>514.75345202000005</v>
          </cell>
          <cell r="H829">
            <v>8.7570587830999997</v>
          </cell>
          <cell r="I829" t="str">
            <v>Inpatient experience survey partnership domain, score out of 10</v>
          </cell>
          <cell r="J829" t="str">
            <v>PTCT</v>
          </cell>
          <cell r="K829" t="str">
            <v>PTSHIP</v>
          </cell>
          <cell r="N829" t="str">
            <v>P</v>
          </cell>
          <cell r="O829" t="str">
            <v>Score</v>
          </cell>
          <cell r="P829" t="str">
            <v>Y</v>
          </cell>
          <cell r="Q829" t="str">
            <v>Y</v>
          </cell>
          <cell r="R829" t="str">
            <v>Lakes DHB</v>
          </cell>
          <cell r="S829" t="str">
            <v>Y</v>
          </cell>
          <cell r="T829">
            <v>1</v>
          </cell>
          <cell r="U829" t="str">
            <v>Run</v>
          </cell>
          <cell r="V829">
            <v>0</v>
          </cell>
          <cell r="W829" t="str">
            <v>High</v>
          </cell>
          <cell r="X829">
            <v>8.5769809871000007</v>
          </cell>
          <cell r="Y829" t="str">
            <v>LastPeriod</v>
          </cell>
          <cell r="Z829" t="str">
            <v>Better</v>
          </cell>
          <cell r="AA829">
            <v>8.6297740566000005</v>
          </cell>
          <cell r="AB829">
            <v>8.7570587830999997</v>
          </cell>
          <cell r="AC829">
            <v>41821</v>
          </cell>
          <cell r="AD829">
            <v>43556</v>
          </cell>
          <cell r="AE829" t="str">
            <v>SRV</v>
          </cell>
          <cell r="AF829" t="str">
            <v>scores</v>
          </cell>
          <cell r="AG829">
            <v>265.5</v>
          </cell>
          <cell r="AH829">
            <v>352.29</v>
          </cell>
          <cell r="AI829">
            <v>-7.8459096000000006E-2</v>
          </cell>
          <cell r="AJ829">
            <v>0.99094976199999996</v>
          </cell>
          <cell r="AK829">
            <v>-0.99691733400000004</v>
          </cell>
          <cell r="AL829">
            <v>-0.13423326599999999</v>
          </cell>
          <cell r="AM829">
            <v>2</v>
          </cell>
          <cell r="AN829" t="str">
            <v>PTCT22</v>
          </cell>
          <cell r="AO829" t="str">
            <v>System level measure</v>
          </cell>
          <cell r="AP829" t="str">
            <v>https://www.hqsc.govt.nz/our-programmes/health-quality-evaluation/projects/patient-experience/adult-inpatient-experience/</v>
          </cell>
          <cell r="AQ829" t="str">
            <v>https://www.hqsc.govt.nz/our-programmes/health-quality-evaluation/projects/patient-experience/</v>
          </cell>
          <cell r="AR829">
            <v>10</v>
          </cell>
          <cell r="AS829" t="str">
            <v>N</v>
          </cell>
          <cell r="AT829">
            <v>8.5769809871000007</v>
          </cell>
          <cell r="AU829">
            <v>0.18007779609999999</v>
          </cell>
          <cell r="AV829">
            <v>3.24280126E-2</v>
          </cell>
          <cell r="AW829">
            <v>0.35476089189999999</v>
          </cell>
          <cell r="AX829">
            <v>20</v>
          </cell>
          <cell r="AY829">
            <v>0.51</v>
          </cell>
          <cell r="AZ829" t="str">
            <v>High</v>
          </cell>
          <cell r="BA829">
            <v>0.51</v>
          </cell>
          <cell r="BB829">
            <v>0.51</v>
          </cell>
          <cell r="BC829">
            <v>1.49</v>
          </cell>
          <cell r="BD829" t="str">
            <v>Better</v>
          </cell>
          <cell r="BE829">
            <v>-0.11690405299999999</v>
          </cell>
          <cell r="BF829">
            <v>1.4765151454000001</v>
          </cell>
          <cell r="BG829">
            <v>-1.4854068279999999</v>
          </cell>
          <cell r="BH829">
            <v>-0.200007566</v>
          </cell>
          <cell r="BI829">
            <v>-0.11690405299999999</v>
          </cell>
          <cell r="BJ829">
            <v>-1.4854068279999999</v>
          </cell>
          <cell r="BK829">
            <v>1.4765151454000001</v>
          </cell>
          <cell r="BL829">
            <v>-0.200007566</v>
          </cell>
          <cell r="BM829">
            <v>0.51</v>
          </cell>
          <cell r="BN829">
            <v>0.51</v>
          </cell>
          <cell r="BO829">
            <v>8.58</v>
          </cell>
          <cell r="BP829" t="str">
            <v>Better than national by 0.51 Z Score</v>
          </cell>
          <cell r="BQ829" t="str">
            <v>Measure NZ: 8.58</v>
          </cell>
          <cell r="BR829" t="str">
            <v>Quarterly report of quarter APR-JUN2019</v>
          </cell>
          <cell r="BS829" t="str">
            <v>Quarterly report of quarter JUL-SEP2014</v>
          </cell>
          <cell r="BT829" t="str">
            <v>Quarterly report</v>
          </cell>
          <cell r="BU829">
            <v>43708</v>
          </cell>
        </row>
        <row r="830">
          <cell r="A830" t="str">
            <v>IPEPartnershipScore</v>
          </cell>
          <cell r="B830">
            <v>81</v>
          </cell>
          <cell r="C830">
            <v>43556</v>
          </cell>
          <cell r="D830" t="str">
            <v>Qrt</v>
          </cell>
          <cell r="F830">
            <v>190.37170277000001</v>
          </cell>
          <cell r="G830">
            <v>1601.0493292000001</v>
          </cell>
          <cell r="H830">
            <v>8.5685744453999995</v>
          </cell>
          <cell r="I830" t="str">
            <v>Inpatient experience survey partnership domain, score out of 10</v>
          </cell>
          <cell r="J830" t="str">
            <v>PTCT</v>
          </cell>
          <cell r="K830" t="str">
            <v>PTSHIP</v>
          </cell>
          <cell r="N830" t="str">
            <v>P</v>
          </cell>
          <cell r="O830" t="str">
            <v>Score</v>
          </cell>
          <cell r="P830" t="str">
            <v>Y</v>
          </cell>
          <cell r="Q830" t="str">
            <v>Y</v>
          </cell>
          <cell r="R830" t="str">
            <v>MidCentral DHB</v>
          </cell>
          <cell r="S830" t="str">
            <v>Y</v>
          </cell>
          <cell r="T830">
            <v>1</v>
          </cell>
          <cell r="U830" t="str">
            <v>Run</v>
          </cell>
          <cell r="V830">
            <v>0</v>
          </cell>
          <cell r="W830" t="str">
            <v>High</v>
          </cell>
          <cell r="X830">
            <v>8.5769809871000007</v>
          </cell>
          <cell r="Y830" t="str">
            <v>LastPeriod</v>
          </cell>
          <cell r="Z830" t="str">
            <v>Better</v>
          </cell>
          <cell r="AA830">
            <v>8.5135167750999994</v>
          </cell>
          <cell r="AB830">
            <v>8.5685744453999995</v>
          </cell>
          <cell r="AC830">
            <v>41821</v>
          </cell>
          <cell r="AD830">
            <v>43556</v>
          </cell>
          <cell r="AE830" t="str">
            <v>SRV</v>
          </cell>
          <cell r="AF830" t="str">
            <v>scores</v>
          </cell>
          <cell r="AG830">
            <v>265.5</v>
          </cell>
          <cell r="AH830">
            <v>352.29</v>
          </cell>
          <cell r="AI830">
            <v>-7.8459096000000006E-2</v>
          </cell>
          <cell r="AJ830">
            <v>0.99094976199999996</v>
          </cell>
          <cell r="AK830">
            <v>-0.99691733400000004</v>
          </cell>
          <cell r="AL830">
            <v>-0.13423326599999999</v>
          </cell>
          <cell r="AM830">
            <v>2</v>
          </cell>
          <cell r="AN830" t="str">
            <v>PTCT22</v>
          </cell>
          <cell r="AO830" t="str">
            <v>System level measure</v>
          </cell>
          <cell r="AP830" t="str">
            <v>https://www.hqsc.govt.nz/our-programmes/health-quality-evaluation/projects/patient-experience/adult-inpatient-experience/</v>
          </cell>
          <cell r="AQ830" t="str">
            <v>https://www.hqsc.govt.nz/our-programmes/health-quality-evaluation/projects/patient-experience/</v>
          </cell>
          <cell r="AR830">
            <v>10</v>
          </cell>
          <cell r="AS830" t="str">
            <v>N</v>
          </cell>
          <cell r="AT830">
            <v>8.5769809871000007</v>
          </cell>
          <cell r="AU830">
            <v>-8.4065419999999995E-3</v>
          </cell>
          <cell r="AV830">
            <v>7.0669900000000006E-5</v>
          </cell>
          <cell r="AW830">
            <v>0.35476089189999999</v>
          </cell>
          <cell r="AX830">
            <v>20</v>
          </cell>
          <cell r="AY830">
            <v>-0.02</v>
          </cell>
          <cell r="AZ830" t="str">
            <v>High</v>
          </cell>
          <cell r="BA830">
            <v>-0.02</v>
          </cell>
          <cell r="BB830">
            <v>-0.02</v>
          </cell>
          <cell r="BC830">
            <v>2.02</v>
          </cell>
          <cell r="BD830" t="str">
            <v>Worse</v>
          </cell>
          <cell r="BE830">
            <v>-0.15848737399999999</v>
          </cell>
          <cell r="BF830">
            <v>2.0017185192000002</v>
          </cell>
          <cell r="BG830">
            <v>-2.0137730149999999</v>
          </cell>
          <cell r="BH830">
            <v>-0.27115119700000001</v>
          </cell>
          <cell r="BI830">
            <v>-0.15848737399999999</v>
          </cell>
          <cell r="BJ830">
            <v>-2.0137730149999999</v>
          </cell>
          <cell r="BK830">
            <v>2.0017185192000002</v>
          </cell>
          <cell r="BL830">
            <v>-0.27115119700000001</v>
          </cell>
          <cell r="BM830">
            <v>0.02</v>
          </cell>
          <cell r="BN830">
            <v>0.02</v>
          </cell>
          <cell r="BO830">
            <v>8.58</v>
          </cell>
          <cell r="BP830" t="str">
            <v>Worse than national by 0.02 Z Score</v>
          </cell>
          <cell r="BQ830" t="str">
            <v>Measure NZ: 8.58</v>
          </cell>
          <cell r="BR830" t="str">
            <v>Quarterly report of quarter APR-JUN2019</v>
          </cell>
          <cell r="BS830" t="str">
            <v>Quarterly report of quarter JUL-SEP2014</v>
          </cell>
          <cell r="BT830" t="str">
            <v>Quarterly report</v>
          </cell>
          <cell r="BU830">
            <v>43708</v>
          </cell>
        </row>
        <row r="831">
          <cell r="A831" t="str">
            <v>IPEPartnershipScore</v>
          </cell>
          <cell r="B831">
            <v>101</v>
          </cell>
          <cell r="C831">
            <v>43556</v>
          </cell>
          <cell r="D831" t="str">
            <v>Qrt</v>
          </cell>
          <cell r="F831">
            <v>120.98003701</v>
          </cell>
          <cell r="G831">
            <v>919.67488529000002</v>
          </cell>
          <cell r="H831">
            <v>8.7752177187000004</v>
          </cell>
          <cell r="I831" t="str">
            <v>Inpatient experience survey partnership domain, score out of 10</v>
          </cell>
          <cell r="J831" t="str">
            <v>PTCT</v>
          </cell>
          <cell r="K831" t="str">
            <v>PTSHIP</v>
          </cell>
          <cell r="N831" t="str">
            <v>P</v>
          </cell>
          <cell r="O831" t="str">
            <v>Score</v>
          </cell>
          <cell r="P831" t="str">
            <v>Y</v>
          </cell>
          <cell r="Q831" t="str">
            <v>Y</v>
          </cell>
          <cell r="R831" t="str">
            <v>Nelson Marlborough DHB</v>
          </cell>
          <cell r="S831" t="str">
            <v>Y</v>
          </cell>
          <cell r="T831">
            <v>1</v>
          </cell>
          <cell r="U831" t="str">
            <v>Run</v>
          </cell>
          <cell r="V831">
            <v>0</v>
          </cell>
          <cell r="W831" t="str">
            <v>High</v>
          </cell>
          <cell r="X831">
            <v>8.5769809871000007</v>
          </cell>
          <cell r="Y831" t="str">
            <v>LastPeriod</v>
          </cell>
          <cell r="Z831" t="str">
            <v>Better</v>
          </cell>
          <cell r="AA831">
            <v>8.5083668397000007</v>
          </cell>
          <cell r="AB831">
            <v>8.7752177187000004</v>
          </cell>
          <cell r="AC831">
            <v>41821</v>
          </cell>
          <cell r="AD831">
            <v>43556</v>
          </cell>
          <cell r="AE831" t="str">
            <v>SRV</v>
          </cell>
          <cell r="AF831" t="str">
            <v>scores</v>
          </cell>
          <cell r="AG831">
            <v>265.5</v>
          </cell>
          <cell r="AH831">
            <v>352.29</v>
          </cell>
          <cell r="AI831">
            <v>-7.8459096000000006E-2</v>
          </cell>
          <cell r="AJ831">
            <v>0.99094976199999996</v>
          </cell>
          <cell r="AK831">
            <v>-0.99691733400000004</v>
          </cell>
          <cell r="AL831">
            <v>-0.13423326599999999</v>
          </cell>
          <cell r="AM831">
            <v>2</v>
          </cell>
          <cell r="AN831" t="str">
            <v>PTCT22</v>
          </cell>
          <cell r="AO831" t="str">
            <v>System level measure</v>
          </cell>
          <cell r="AP831" t="str">
            <v>https://www.hqsc.govt.nz/our-programmes/health-quality-evaluation/projects/patient-experience/adult-inpatient-experience/</v>
          </cell>
          <cell r="AQ831" t="str">
            <v>https://www.hqsc.govt.nz/our-programmes/health-quality-evaluation/projects/patient-experience/</v>
          </cell>
          <cell r="AR831">
            <v>10</v>
          </cell>
          <cell r="AS831" t="str">
            <v>N</v>
          </cell>
          <cell r="AT831">
            <v>8.5769809871000007</v>
          </cell>
          <cell r="AU831">
            <v>0.19823673159999999</v>
          </cell>
          <cell r="AV831">
            <v>3.9297801799999997E-2</v>
          </cell>
          <cell r="AW831">
            <v>0.35476089189999999</v>
          </cell>
          <cell r="AX831">
            <v>20</v>
          </cell>
          <cell r="AY831">
            <v>0.56000000000000005</v>
          </cell>
          <cell r="AZ831" t="str">
            <v>High</v>
          </cell>
          <cell r="BA831">
            <v>0.56000000000000005</v>
          </cell>
          <cell r="BB831">
            <v>0.56000000000000005</v>
          </cell>
          <cell r="BC831">
            <v>1.44</v>
          </cell>
          <cell r="BD831" t="str">
            <v>Better</v>
          </cell>
          <cell r="BE831">
            <v>-0.112981098</v>
          </cell>
          <cell r="BF831">
            <v>1.4269676573000001</v>
          </cell>
          <cell r="BG831">
            <v>-1.435560961</v>
          </cell>
          <cell r="BH831">
            <v>-0.19329590299999999</v>
          </cell>
          <cell r="BI831">
            <v>-0.112981098</v>
          </cell>
          <cell r="BJ831">
            <v>-1.435560961</v>
          </cell>
          <cell r="BK831">
            <v>1.4269676573000001</v>
          </cell>
          <cell r="BL831">
            <v>-0.19329590299999999</v>
          </cell>
          <cell r="BM831">
            <v>0.56000000000000005</v>
          </cell>
          <cell r="BN831">
            <v>0.56000000000000005</v>
          </cell>
          <cell r="BO831">
            <v>8.58</v>
          </cell>
          <cell r="BP831" t="str">
            <v>Better than national by 0.56 Z Score</v>
          </cell>
          <cell r="BQ831" t="str">
            <v>Measure NZ: 8.58</v>
          </cell>
          <cell r="BR831" t="str">
            <v>Quarterly report of quarter APR-JUN2019</v>
          </cell>
          <cell r="BS831" t="str">
            <v>Quarterly report of quarter JUL-SEP2014</v>
          </cell>
          <cell r="BT831" t="str">
            <v>Quarterly report</v>
          </cell>
          <cell r="BU831">
            <v>43708</v>
          </cell>
        </row>
        <row r="832">
          <cell r="A832" t="str">
            <v>IPEPartnershipScore</v>
          </cell>
          <cell r="B832">
            <v>200</v>
          </cell>
          <cell r="C832">
            <v>43556</v>
          </cell>
          <cell r="D832" t="str">
            <v>Qrt</v>
          </cell>
          <cell r="F832">
            <v>1962.1453977000001</v>
          </cell>
          <cell r="G832">
            <v>15087.08531</v>
          </cell>
          <cell r="H832">
            <v>8.5769809871000007</v>
          </cell>
          <cell r="I832" t="str">
            <v>Inpatient experience survey partnership domain, score out of 10</v>
          </cell>
          <cell r="J832" t="str">
            <v>PTCT</v>
          </cell>
          <cell r="K832" t="str">
            <v>PTSHIP</v>
          </cell>
          <cell r="N832" t="str">
            <v>P</v>
          </cell>
          <cell r="O832" t="str">
            <v>Score</v>
          </cell>
          <cell r="P832" t="str">
            <v>Y</v>
          </cell>
          <cell r="Q832" t="str">
            <v>Y</v>
          </cell>
          <cell r="R832" t="str">
            <v>New Zealand</v>
          </cell>
          <cell r="S832" t="str">
            <v>Y</v>
          </cell>
          <cell r="T832">
            <v>1</v>
          </cell>
          <cell r="U832" t="str">
            <v>Run</v>
          </cell>
          <cell r="V832">
            <v>0</v>
          </cell>
          <cell r="W832" t="str">
            <v>High</v>
          </cell>
          <cell r="X832">
            <v>8.5769809871000007</v>
          </cell>
          <cell r="Y832" t="str">
            <v>LastPeriod</v>
          </cell>
          <cell r="Z832" t="str">
            <v>Better</v>
          </cell>
          <cell r="AA832">
            <v>8.3634193398000001</v>
          </cell>
          <cell r="AB832">
            <v>8.5769809871000007</v>
          </cell>
          <cell r="AC832">
            <v>41821</v>
          </cell>
          <cell r="AD832">
            <v>43556</v>
          </cell>
          <cell r="AE832" t="str">
            <v>SRV</v>
          </cell>
          <cell r="AF832" t="str">
            <v>scores</v>
          </cell>
          <cell r="AG832">
            <v>265.5</v>
          </cell>
          <cell r="AH832">
            <v>352.29</v>
          </cell>
          <cell r="AI832">
            <v>-7.8459096000000006E-2</v>
          </cell>
          <cell r="AJ832">
            <v>0.99094976199999996</v>
          </cell>
          <cell r="AK832">
            <v>-0.99691733400000004</v>
          </cell>
          <cell r="AL832">
            <v>-0.13423326599999999</v>
          </cell>
          <cell r="AM832">
            <v>2</v>
          </cell>
          <cell r="AN832" t="str">
            <v>PTCT22</v>
          </cell>
          <cell r="AO832" t="str">
            <v>System level measure</v>
          </cell>
          <cell r="AP832" t="str">
            <v>https://www.hqsc.govt.nz/our-programmes/health-quality-evaluation/projects/patient-experience/adult-inpatient-experience/</v>
          </cell>
          <cell r="AQ832" t="str">
            <v>https://www.hqsc.govt.nz/our-programmes/health-quality-evaluation/projects/patient-experience/</v>
          </cell>
          <cell r="AR832">
            <v>10</v>
          </cell>
          <cell r="AS832" t="str">
            <v>N</v>
          </cell>
          <cell r="AT832">
            <v>8.5769809871000007</v>
          </cell>
          <cell r="AU832">
            <v>0</v>
          </cell>
          <cell r="AV832">
            <v>0</v>
          </cell>
          <cell r="AW832">
            <v>0.35476089189999999</v>
          </cell>
          <cell r="AX832">
            <v>20</v>
          </cell>
          <cell r="AY832">
            <v>0</v>
          </cell>
          <cell r="AZ832" t="str">
            <v>High</v>
          </cell>
          <cell r="BA832">
            <v>0</v>
          </cell>
          <cell r="BB832">
            <v>0</v>
          </cell>
          <cell r="BC832">
            <v>2</v>
          </cell>
          <cell r="BD832" t="str">
            <v>Same</v>
          </cell>
          <cell r="BE832">
            <v>-0.15691819200000001</v>
          </cell>
          <cell r="BF832">
            <v>1.9818995239999999</v>
          </cell>
          <cell r="BG832">
            <v>-1.9938346680000001</v>
          </cell>
          <cell r="BH832">
            <v>-0.26846653199999998</v>
          </cell>
          <cell r="BI832">
            <v>-0.15691819200000001</v>
          </cell>
          <cell r="BJ832">
            <v>-1.9938346680000001</v>
          </cell>
          <cell r="BK832">
            <v>1.9818995239999999</v>
          </cell>
          <cell r="BL832">
            <v>-0.26846653199999998</v>
          </cell>
          <cell r="BM832">
            <v>0</v>
          </cell>
          <cell r="BN832">
            <v>0</v>
          </cell>
          <cell r="BO832">
            <v>8.58</v>
          </cell>
          <cell r="BP832" t="str">
            <v>National average</v>
          </cell>
          <cell r="BQ832" t="str">
            <v>Measure NZ: 8.58</v>
          </cell>
          <cell r="BR832" t="str">
            <v>Quarterly report of quarter APR-JUN2019</v>
          </cell>
          <cell r="BS832" t="str">
            <v>Quarterly report of quarter JUL-SEP2014</v>
          </cell>
          <cell r="BT832" t="str">
            <v>Quarterly report</v>
          </cell>
          <cell r="BU832">
            <v>43708</v>
          </cell>
        </row>
        <row r="833">
          <cell r="A833" t="str">
            <v>IPEPartnershipScore</v>
          </cell>
          <cell r="B833">
            <v>11</v>
          </cell>
          <cell r="C833">
            <v>43556</v>
          </cell>
          <cell r="D833" t="str">
            <v>Qrt</v>
          </cell>
          <cell r="F833">
            <v>69</v>
          </cell>
          <cell r="G833">
            <v>509.75626545</v>
          </cell>
          <cell r="H833">
            <v>9.2360591122999995</v>
          </cell>
          <cell r="I833" t="str">
            <v>Inpatient experience survey partnership domain, score out of 10</v>
          </cell>
          <cell r="J833" t="str">
            <v>PTCT</v>
          </cell>
          <cell r="K833" t="str">
            <v>PTSHIP</v>
          </cell>
          <cell r="N833" t="str">
            <v>P</v>
          </cell>
          <cell r="O833" t="str">
            <v>Score</v>
          </cell>
          <cell r="P833" t="str">
            <v>Y</v>
          </cell>
          <cell r="Q833" t="str">
            <v>Y</v>
          </cell>
          <cell r="R833" t="str">
            <v>Northland DHB</v>
          </cell>
          <cell r="S833" t="str">
            <v>Y</v>
          </cell>
          <cell r="T833">
            <v>1</v>
          </cell>
          <cell r="U833" t="str">
            <v>Run</v>
          </cell>
          <cell r="V833">
            <v>0</v>
          </cell>
          <cell r="W833" t="str">
            <v>High</v>
          </cell>
          <cell r="X833">
            <v>8.5769809871000007</v>
          </cell>
          <cell r="Y833" t="str">
            <v>LastPeriod</v>
          </cell>
          <cell r="Z833" t="str">
            <v>Better</v>
          </cell>
          <cell r="AA833">
            <v>8.3959545424000002</v>
          </cell>
          <cell r="AB833">
            <v>9.2360591122999995</v>
          </cell>
          <cell r="AC833">
            <v>41821</v>
          </cell>
          <cell r="AD833">
            <v>43556</v>
          </cell>
          <cell r="AE833" t="str">
            <v>SRV</v>
          </cell>
          <cell r="AF833" t="str">
            <v>scores</v>
          </cell>
          <cell r="AG833">
            <v>265.5</v>
          </cell>
          <cell r="AH833">
            <v>352.29</v>
          </cell>
          <cell r="AI833">
            <v>-7.8459096000000006E-2</v>
          </cell>
          <cell r="AJ833">
            <v>0.99094976199999996</v>
          </cell>
          <cell r="AK833">
            <v>-0.99691733400000004</v>
          </cell>
          <cell r="AL833">
            <v>-0.13423326599999999</v>
          </cell>
          <cell r="AM833">
            <v>2</v>
          </cell>
          <cell r="AN833" t="str">
            <v>PTCT22</v>
          </cell>
          <cell r="AO833" t="str">
            <v>System level measure</v>
          </cell>
          <cell r="AP833" t="str">
            <v>https://www.hqsc.govt.nz/our-programmes/health-quality-evaluation/projects/patient-experience/adult-inpatient-experience/</v>
          </cell>
          <cell r="AQ833" t="str">
            <v>https://www.hqsc.govt.nz/our-programmes/health-quality-evaluation/projects/patient-experience/</v>
          </cell>
          <cell r="AR833">
            <v>10</v>
          </cell>
          <cell r="AS833" t="str">
            <v>N</v>
          </cell>
          <cell r="AT833">
            <v>8.5769809871000007</v>
          </cell>
          <cell r="AU833">
            <v>0.65907812529999998</v>
          </cell>
          <cell r="AV833">
            <v>0.43438397519999999</v>
          </cell>
          <cell r="AW833">
            <v>0.35476089189999999</v>
          </cell>
          <cell r="AX833">
            <v>20</v>
          </cell>
          <cell r="AY833">
            <v>1.86</v>
          </cell>
          <cell r="AZ833" t="str">
            <v>High</v>
          </cell>
          <cell r="BA833">
            <v>1.86</v>
          </cell>
          <cell r="BB833">
            <v>1.86</v>
          </cell>
          <cell r="BC833">
            <v>0.56999999999999995</v>
          </cell>
          <cell r="BD833" t="str">
            <v>Better</v>
          </cell>
          <cell r="BE833">
            <v>-4.4721684999999997E-2</v>
          </cell>
          <cell r="BF833">
            <v>0.56484136429999998</v>
          </cell>
          <cell r="BG833">
            <v>-0.56824288000000001</v>
          </cell>
          <cell r="BH833">
            <v>-7.6512962000000004E-2</v>
          </cell>
          <cell r="BI833">
            <v>-4.4721684999999997E-2</v>
          </cell>
          <cell r="BJ833">
            <v>-0.56824288000000001</v>
          </cell>
          <cell r="BK833">
            <v>0.56484136429999998</v>
          </cell>
          <cell r="BL833">
            <v>-7.6512962000000004E-2</v>
          </cell>
          <cell r="BM833">
            <v>1.86</v>
          </cell>
          <cell r="BN833">
            <v>1.86</v>
          </cell>
          <cell r="BO833">
            <v>8.58</v>
          </cell>
          <cell r="BP833" t="str">
            <v>Better than national by 1.86 Z Score</v>
          </cell>
          <cell r="BQ833" t="str">
            <v>Measure NZ: 8.58</v>
          </cell>
          <cell r="BR833" t="str">
            <v>Quarterly report of quarter APR-JUN2019</v>
          </cell>
          <cell r="BS833" t="str">
            <v>Quarterly report of quarter JUL-SEP2014</v>
          </cell>
          <cell r="BT833" t="str">
            <v>Quarterly report</v>
          </cell>
          <cell r="BU833">
            <v>43708</v>
          </cell>
        </row>
        <row r="834">
          <cell r="A834" t="str">
            <v>IPEPartnershipScore</v>
          </cell>
          <cell r="B834">
            <v>123</v>
          </cell>
          <cell r="C834">
            <v>43556</v>
          </cell>
          <cell r="D834" t="str">
            <v>Qrt</v>
          </cell>
          <cell r="F834">
            <v>62</v>
          </cell>
          <cell r="G834">
            <v>516.20924444000002</v>
          </cell>
          <cell r="H834">
            <v>8.9217287772000002</v>
          </cell>
          <cell r="I834" t="str">
            <v>Inpatient experience survey partnership domain, score out of 10</v>
          </cell>
          <cell r="J834" t="str">
            <v>PTCT</v>
          </cell>
          <cell r="K834" t="str">
            <v>PTSHIP</v>
          </cell>
          <cell r="N834" t="str">
            <v>P</v>
          </cell>
          <cell r="O834" t="str">
            <v>Score</v>
          </cell>
          <cell r="P834" t="str">
            <v>Y</v>
          </cell>
          <cell r="Q834" t="str">
            <v>Y</v>
          </cell>
          <cell r="R834" t="str">
            <v>South Canterbury DHB</v>
          </cell>
          <cell r="S834" t="str">
            <v>Y</v>
          </cell>
          <cell r="T834">
            <v>1</v>
          </cell>
          <cell r="U834" t="str">
            <v>Run</v>
          </cell>
          <cell r="V834">
            <v>0</v>
          </cell>
          <cell r="W834" t="str">
            <v>High</v>
          </cell>
          <cell r="X834">
            <v>8.5769809871000007</v>
          </cell>
          <cell r="Y834" t="str">
            <v>LastPeriod</v>
          </cell>
          <cell r="Z834" t="str">
            <v>Better</v>
          </cell>
          <cell r="AA834">
            <v>8.1804894170000004</v>
          </cell>
          <cell r="AB834">
            <v>8.9217287772000002</v>
          </cell>
          <cell r="AC834">
            <v>41821</v>
          </cell>
          <cell r="AD834">
            <v>43556</v>
          </cell>
          <cell r="AE834" t="str">
            <v>SRV</v>
          </cell>
          <cell r="AF834" t="str">
            <v>scores</v>
          </cell>
          <cell r="AG834">
            <v>265.5</v>
          </cell>
          <cell r="AH834">
            <v>352.29</v>
          </cell>
          <cell r="AI834">
            <v>-7.8459096000000006E-2</v>
          </cell>
          <cell r="AJ834">
            <v>0.99094976199999996</v>
          </cell>
          <cell r="AK834">
            <v>-0.99691733400000004</v>
          </cell>
          <cell r="AL834">
            <v>-0.13423326599999999</v>
          </cell>
          <cell r="AM834">
            <v>2</v>
          </cell>
          <cell r="AN834" t="str">
            <v>PTCT22</v>
          </cell>
          <cell r="AO834" t="str">
            <v>System level measure</v>
          </cell>
          <cell r="AP834" t="str">
            <v>https://www.hqsc.govt.nz/our-programmes/health-quality-evaluation/projects/patient-experience/adult-inpatient-experience/</v>
          </cell>
          <cell r="AQ834" t="str">
            <v>https://www.hqsc.govt.nz/our-programmes/health-quality-evaluation/projects/patient-experience/</v>
          </cell>
          <cell r="AR834">
            <v>10</v>
          </cell>
          <cell r="AS834" t="str">
            <v>N</v>
          </cell>
          <cell r="AT834">
            <v>8.5769809871000007</v>
          </cell>
          <cell r="AU834">
            <v>0.34474779020000001</v>
          </cell>
          <cell r="AV834">
            <v>0.1188510388</v>
          </cell>
          <cell r="AW834">
            <v>0.35476089189999999</v>
          </cell>
          <cell r="AX834">
            <v>20</v>
          </cell>
          <cell r="AY834">
            <v>0.97</v>
          </cell>
          <cell r="AZ834" t="str">
            <v>High</v>
          </cell>
          <cell r="BA834">
            <v>0.97</v>
          </cell>
          <cell r="BB834">
            <v>0.97</v>
          </cell>
          <cell r="BC834">
            <v>1.03</v>
          </cell>
          <cell r="BD834" t="str">
            <v>Better</v>
          </cell>
          <cell r="BE834">
            <v>-8.0812868999999996E-2</v>
          </cell>
          <cell r="BF834">
            <v>1.0206782549</v>
          </cell>
          <cell r="BG834">
            <v>-1.026824854</v>
          </cell>
          <cell r="BH834">
            <v>-0.13826026399999999</v>
          </cell>
          <cell r="BI834">
            <v>-8.0812868999999996E-2</v>
          </cell>
          <cell r="BJ834">
            <v>-1.026824854</v>
          </cell>
          <cell r="BK834">
            <v>1.0206782549</v>
          </cell>
          <cell r="BL834">
            <v>-0.13826026399999999</v>
          </cell>
          <cell r="BM834">
            <v>0.97</v>
          </cell>
          <cell r="BN834">
            <v>0.97</v>
          </cell>
          <cell r="BO834">
            <v>8.58</v>
          </cell>
          <cell r="BP834" t="str">
            <v>Better than national by 0.97 Z Score</v>
          </cell>
          <cell r="BQ834" t="str">
            <v>Measure NZ: 8.58</v>
          </cell>
          <cell r="BR834" t="str">
            <v>Quarterly report of quarter APR-JUN2019</v>
          </cell>
          <cell r="BS834" t="str">
            <v>Quarterly report of quarter JUL-SEP2014</v>
          </cell>
          <cell r="BT834" t="str">
            <v>Quarterly report</v>
          </cell>
          <cell r="BU834">
            <v>43708</v>
          </cell>
        </row>
        <row r="835">
          <cell r="A835" t="str">
            <v>IPEPartnershipScore</v>
          </cell>
          <cell r="B835">
            <v>160</v>
          </cell>
          <cell r="C835">
            <v>43556</v>
          </cell>
          <cell r="D835" t="str">
            <v>Qrt</v>
          </cell>
          <cell r="F835">
            <v>110</v>
          </cell>
          <cell r="G835">
            <v>823.06597613999998</v>
          </cell>
          <cell r="H835">
            <v>8.8675298505000004</v>
          </cell>
          <cell r="I835" t="str">
            <v>Inpatient experience survey partnership domain, score out of 10</v>
          </cell>
          <cell r="J835" t="str">
            <v>PTCT</v>
          </cell>
          <cell r="K835" t="str">
            <v>PTSHIP</v>
          </cell>
          <cell r="N835" t="str">
            <v>P</v>
          </cell>
          <cell r="O835" t="str">
            <v>Score</v>
          </cell>
          <cell r="P835" t="str">
            <v>Y</v>
          </cell>
          <cell r="Q835" t="str">
            <v>Y</v>
          </cell>
          <cell r="R835" t="str">
            <v>Southern DHB</v>
          </cell>
          <cell r="S835" t="str">
            <v>Y</v>
          </cell>
          <cell r="T835">
            <v>1</v>
          </cell>
          <cell r="U835" t="str">
            <v>Run</v>
          </cell>
          <cell r="V835">
            <v>0</v>
          </cell>
          <cell r="W835" t="str">
            <v>High</v>
          </cell>
          <cell r="X835">
            <v>8.5769809871000007</v>
          </cell>
          <cell r="Y835" t="str">
            <v>LastPeriod</v>
          </cell>
          <cell r="Z835" t="str">
            <v>Better</v>
          </cell>
          <cell r="AA835">
            <v>8.4550669337999995</v>
          </cell>
          <cell r="AB835">
            <v>8.8675298505000004</v>
          </cell>
          <cell r="AC835">
            <v>41821</v>
          </cell>
          <cell r="AD835">
            <v>43556</v>
          </cell>
          <cell r="AE835" t="str">
            <v>SRV</v>
          </cell>
          <cell r="AF835" t="str">
            <v>scores</v>
          </cell>
          <cell r="AG835">
            <v>265.5</v>
          </cell>
          <cell r="AH835">
            <v>352.29</v>
          </cell>
          <cell r="AI835">
            <v>-7.8459096000000006E-2</v>
          </cell>
          <cell r="AJ835">
            <v>0.99094976199999996</v>
          </cell>
          <cell r="AK835">
            <v>-0.99691733400000004</v>
          </cell>
          <cell r="AL835">
            <v>-0.13423326599999999</v>
          </cell>
          <cell r="AM835">
            <v>2</v>
          </cell>
          <cell r="AN835" t="str">
            <v>PTCT22</v>
          </cell>
          <cell r="AO835" t="str">
            <v>System level measure</v>
          </cell>
          <cell r="AP835" t="str">
            <v>https://www.hqsc.govt.nz/our-programmes/health-quality-evaluation/projects/patient-experience/adult-inpatient-experience/</v>
          </cell>
          <cell r="AQ835" t="str">
            <v>https://www.hqsc.govt.nz/our-programmes/health-quality-evaluation/projects/patient-experience/</v>
          </cell>
          <cell r="AR835">
            <v>10</v>
          </cell>
          <cell r="AS835" t="str">
            <v>N</v>
          </cell>
          <cell r="AT835">
            <v>8.5769809871000007</v>
          </cell>
          <cell r="AU835">
            <v>0.29054886340000002</v>
          </cell>
          <cell r="AV835">
            <v>8.4418642000000002E-2</v>
          </cell>
          <cell r="AW835">
            <v>0.35476089189999999</v>
          </cell>
          <cell r="AX835">
            <v>20</v>
          </cell>
          <cell r="AY835">
            <v>0.82</v>
          </cell>
          <cell r="AZ835" t="str">
            <v>High</v>
          </cell>
          <cell r="BA835">
            <v>0.82</v>
          </cell>
          <cell r="BB835">
            <v>0.82</v>
          </cell>
          <cell r="BC835">
            <v>1.18</v>
          </cell>
          <cell r="BD835" t="str">
            <v>Better</v>
          </cell>
          <cell r="BE835">
            <v>-9.2581732999999999E-2</v>
          </cell>
          <cell r="BF835">
            <v>1.1693207191999999</v>
          </cell>
          <cell r="BG835">
            <v>-1.1763624539999999</v>
          </cell>
          <cell r="BH835">
            <v>-0.15839525400000001</v>
          </cell>
          <cell r="BI835">
            <v>-9.2581732999999999E-2</v>
          </cell>
          <cell r="BJ835">
            <v>-1.1763624539999999</v>
          </cell>
          <cell r="BK835">
            <v>1.1693207191999999</v>
          </cell>
          <cell r="BL835">
            <v>-0.15839525400000001</v>
          </cell>
          <cell r="BM835">
            <v>0.82</v>
          </cell>
          <cell r="BN835">
            <v>0.82</v>
          </cell>
          <cell r="BO835">
            <v>8.58</v>
          </cell>
          <cell r="BP835" t="str">
            <v>Better than national by 0.82 Z Score</v>
          </cell>
          <cell r="BQ835" t="str">
            <v>Measure NZ: 8.58</v>
          </cell>
          <cell r="BR835" t="str">
            <v>Quarterly report of quarter APR-JUN2019</v>
          </cell>
          <cell r="BS835" t="str">
            <v>Quarterly report of quarter JUL-SEP2014</v>
          </cell>
          <cell r="BT835" t="str">
            <v>Quarterly report</v>
          </cell>
          <cell r="BU835">
            <v>43708</v>
          </cell>
        </row>
        <row r="836">
          <cell r="A836" t="str">
            <v>IPEPartnershipScore</v>
          </cell>
          <cell r="B836">
            <v>71</v>
          </cell>
          <cell r="C836">
            <v>43556</v>
          </cell>
          <cell r="D836" t="str">
            <v>Qrt</v>
          </cell>
          <cell r="F836">
            <v>66</v>
          </cell>
          <cell r="G836">
            <v>465.33088930999998</v>
          </cell>
          <cell r="H836">
            <v>7.8281554633999999</v>
          </cell>
          <cell r="I836" t="str">
            <v>Inpatient experience survey partnership domain, score out of 10</v>
          </cell>
          <cell r="J836" t="str">
            <v>PTCT</v>
          </cell>
          <cell r="K836" t="str">
            <v>PTSHIP</v>
          </cell>
          <cell r="N836" t="str">
            <v>P</v>
          </cell>
          <cell r="O836" t="str">
            <v>Score</v>
          </cell>
          <cell r="P836" t="str">
            <v>Y</v>
          </cell>
          <cell r="Q836" t="str">
            <v>Y</v>
          </cell>
          <cell r="R836" t="str">
            <v>Taranaki DHB</v>
          </cell>
          <cell r="S836" t="str">
            <v>Y</v>
          </cell>
          <cell r="T836">
            <v>1</v>
          </cell>
          <cell r="U836" t="str">
            <v>Run</v>
          </cell>
          <cell r="V836">
            <v>0</v>
          </cell>
          <cell r="W836" t="str">
            <v>High</v>
          </cell>
          <cell r="X836">
            <v>8.5769809871000007</v>
          </cell>
          <cell r="Y836" t="str">
            <v>LastPeriod</v>
          </cell>
          <cell r="Z836" t="str">
            <v>Worse</v>
          </cell>
          <cell r="AA836">
            <v>8.5629965731999995</v>
          </cell>
          <cell r="AB836">
            <v>7.8281554633999999</v>
          </cell>
          <cell r="AC836">
            <v>41821</v>
          </cell>
          <cell r="AD836">
            <v>43556</v>
          </cell>
          <cell r="AE836" t="str">
            <v>SRV</v>
          </cell>
          <cell r="AF836" t="str">
            <v>scores</v>
          </cell>
          <cell r="AG836">
            <v>265.5</v>
          </cell>
          <cell r="AH836">
            <v>352.29</v>
          </cell>
          <cell r="AI836">
            <v>-7.8459096000000006E-2</v>
          </cell>
          <cell r="AJ836">
            <v>0.99094976199999996</v>
          </cell>
          <cell r="AK836">
            <v>-0.99691733400000004</v>
          </cell>
          <cell r="AL836">
            <v>-0.13423326599999999</v>
          </cell>
          <cell r="AM836">
            <v>2</v>
          </cell>
          <cell r="AN836" t="str">
            <v>PTCT22</v>
          </cell>
          <cell r="AO836" t="str">
            <v>System level measure</v>
          </cell>
          <cell r="AP836" t="str">
            <v>https://www.hqsc.govt.nz/our-programmes/health-quality-evaluation/projects/patient-experience/adult-inpatient-experience/</v>
          </cell>
          <cell r="AQ836" t="str">
            <v>https://www.hqsc.govt.nz/our-programmes/health-quality-evaluation/projects/patient-experience/</v>
          </cell>
          <cell r="AR836">
            <v>10</v>
          </cell>
          <cell r="AS836" t="str">
            <v>N</v>
          </cell>
          <cell r="AT836">
            <v>8.5769809871000007</v>
          </cell>
          <cell r="AU836">
            <v>-0.74882552400000002</v>
          </cell>
          <cell r="AV836">
            <v>0.56073966490000005</v>
          </cell>
          <cell r="AW836">
            <v>0.35476089189999999</v>
          </cell>
          <cell r="AX836">
            <v>20</v>
          </cell>
          <cell r="AY836">
            <v>-2.11</v>
          </cell>
          <cell r="AZ836" t="str">
            <v>High</v>
          </cell>
          <cell r="BA836">
            <v>-2.11</v>
          </cell>
          <cell r="BB836">
            <v>-2.11</v>
          </cell>
          <cell r="BC836">
            <v>3.5550000000000002</v>
          </cell>
          <cell r="BD836" t="str">
            <v>Worse</v>
          </cell>
          <cell r="BE836">
            <v>-0.27892208600000001</v>
          </cell>
          <cell r="BF836">
            <v>3.5228264038999999</v>
          </cell>
          <cell r="BG836">
            <v>-3.5440411219999999</v>
          </cell>
          <cell r="BH836">
            <v>-0.47719926099999999</v>
          </cell>
          <cell r="BI836">
            <v>-0.27892208600000001</v>
          </cell>
          <cell r="BJ836">
            <v>-3.5440411219999999</v>
          </cell>
          <cell r="BK836">
            <v>3.5228264038999999</v>
          </cell>
          <cell r="BL836">
            <v>-0.47719926099999999</v>
          </cell>
          <cell r="BM836">
            <v>2.11</v>
          </cell>
          <cell r="BN836">
            <v>2.11</v>
          </cell>
          <cell r="BO836">
            <v>8.58</v>
          </cell>
          <cell r="BP836" t="str">
            <v>Worse than national by 2.11 Z Score</v>
          </cell>
          <cell r="BQ836" t="str">
            <v>Measure NZ: 8.58</v>
          </cell>
          <cell r="BR836" t="str">
            <v>Quarterly report of quarter APR-JUN2019</v>
          </cell>
          <cell r="BS836" t="str">
            <v>Quarterly report of quarter JUL-SEP2014</v>
          </cell>
          <cell r="BT836" t="str">
            <v>Quarterly report</v>
          </cell>
          <cell r="BU836">
            <v>43708</v>
          </cell>
        </row>
        <row r="837">
          <cell r="A837" t="str">
            <v>IPEPartnershipScore</v>
          </cell>
          <cell r="B837">
            <v>31</v>
          </cell>
          <cell r="C837">
            <v>43556</v>
          </cell>
          <cell r="D837" t="str">
            <v>Qrt</v>
          </cell>
          <cell r="F837">
            <v>118</v>
          </cell>
          <cell r="G837">
            <v>853.18263856999999</v>
          </cell>
          <cell r="H837">
            <v>7.9071457104</v>
          </cell>
          <cell r="I837" t="str">
            <v>Inpatient experience survey partnership domain, score out of 10</v>
          </cell>
          <cell r="J837" t="str">
            <v>PTCT</v>
          </cell>
          <cell r="K837" t="str">
            <v>PTSHIP</v>
          </cell>
          <cell r="N837" t="str">
            <v>P</v>
          </cell>
          <cell r="O837" t="str">
            <v>Score</v>
          </cell>
          <cell r="P837" t="str">
            <v>Y</v>
          </cell>
          <cell r="Q837" t="str">
            <v>Y</v>
          </cell>
          <cell r="R837" t="str">
            <v>Waikato DHB</v>
          </cell>
          <cell r="S837" t="str">
            <v>Y</v>
          </cell>
          <cell r="T837">
            <v>1</v>
          </cell>
          <cell r="U837" t="str">
            <v>Run</v>
          </cell>
          <cell r="V837">
            <v>0</v>
          </cell>
          <cell r="W837" t="str">
            <v>High</v>
          </cell>
          <cell r="X837">
            <v>8.5769809871000007</v>
          </cell>
          <cell r="Y837" t="str">
            <v>LastPeriod</v>
          </cell>
          <cell r="Z837" t="str">
            <v>Better</v>
          </cell>
          <cell r="AA837">
            <v>7.8530369145999996</v>
          </cell>
          <cell r="AB837">
            <v>7.9071457104</v>
          </cell>
          <cell r="AC837">
            <v>41821</v>
          </cell>
          <cell r="AD837">
            <v>43556</v>
          </cell>
          <cell r="AE837" t="str">
            <v>SRV</v>
          </cell>
          <cell r="AF837" t="str">
            <v>scores</v>
          </cell>
          <cell r="AG837">
            <v>265.5</v>
          </cell>
          <cell r="AH837">
            <v>352.29</v>
          </cell>
          <cell r="AI837">
            <v>-7.8459096000000006E-2</v>
          </cell>
          <cell r="AJ837">
            <v>0.99094976199999996</v>
          </cell>
          <cell r="AK837">
            <v>-0.99691733400000004</v>
          </cell>
          <cell r="AL837">
            <v>-0.13423326599999999</v>
          </cell>
          <cell r="AM837">
            <v>2</v>
          </cell>
          <cell r="AN837" t="str">
            <v>PTCT22</v>
          </cell>
          <cell r="AO837" t="str">
            <v>System level measure</v>
          </cell>
          <cell r="AP837" t="str">
            <v>https://www.hqsc.govt.nz/our-programmes/health-quality-evaluation/projects/patient-experience/adult-inpatient-experience/</v>
          </cell>
          <cell r="AQ837" t="str">
            <v>https://www.hqsc.govt.nz/our-programmes/health-quality-evaluation/projects/patient-experience/</v>
          </cell>
          <cell r="AR837">
            <v>10</v>
          </cell>
          <cell r="AS837" t="str">
            <v>N</v>
          </cell>
          <cell r="AT837">
            <v>8.5769809871000007</v>
          </cell>
          <cell r="AU837">
            <v>-0.66983527700000001</v>
          </cell>
          <cell r="AV837">
            <v>0.4486792979</v>
          </cell>
          <cell r="AW837">
            <v>0.35476089189999999</v>
          </cell>
          <cell r="AX837">
            <v>20</v>
          </cell>
          <cell r="AY837">
            <v>-1.89</v>
          </cell>
          <cell r="AZ837" t="str">
            <v>High</v>
          </cell>
          <cell r="BA837">
            <v>-1.89</v>
          </cell>
          <cell r="BB837">
            <v>-1.89</v>
          </cell>
          <cell r="BC837">
            <v>3.4449999999999998</v>
          </cell>
          <cell r="BD837" t="str">
            <v>Worse</v>
          </cell>
          <cell r="BE837">
            <v>-0.27029158599999997</v>
          </cell>
          <cell r="BF837">
            <v>3.4138219301000001</v>
          </cell>
          <cell r="BG837">
            <v>-3.4343802160000001</v>
          </cell>
          <cell r="BH837">
            <v>-0.46243360100000003</v>
          </cell>
          <cell r="BI837">
            <v>-0.27029158599999997</v>
          </cell>
          <cell r="BJ837">
            <v>-3.4343802160000001</v>
          </cell>
          <cell r="BK837">
            <v>3.4138219301000001</v>
          </cell>
          <cell r="BL837">
            <v>-0.46243360100000003</v>
          </cell>
          <cell r="BM837">
            <v>1.89</v>
          </cell>
          <cell r="BN837">
            <v>1.89</v>
          </cell>
          <cell r="BO837">
            <v>8.58</v>
          </cell>
          <cell r="BP837" t="str">
            <v>Worse than national by 1.89 Z Score</v>
          </cell>
          <cell r="BQ837" t="str">
            <v>Measure NZ: 8.58</v>
          </cell>
          <cell r="BR837" t="str">
            <v>Quarterly report of quarter APR-JUN2019</v>
          </cell>
          <cell r="BS837" t="str">
            <v>Quarterly report of quarter JUL-SEP2014</v>
          </cell>
          <cell r="BT837" t="str">
            <v>Quarterly report</v>
          </cell>
          <cell r="BU837">
            <v>43708</v>
          </cell>
        </row>
        <row r="838">
          <cell r="A838" t="str">
            <v>IPEPartnershipScore</v>
          </cell>
          <cell r="B838">
            <v>93</v>
          </cell>
          <cell r="C838">
            <v>43556</v>
          </cell>
          <cell r="D838" t="str">
            <v>Qrt</v>
          </cell>
          <cell r="F838">
            <v>61</v>
          </cell>
          <cell r="G838">
            <v>425.41226575000002</v>
          </cell>
          <cell r="H838">
            <v>8.2802410021000004</v>
          </cell>
          <cell r="I838" t="str">
            <v>Inpatient experience survey partnership domain, score out of 10</v>
          </cell>
          <cell r="J838" t="str">
            <v>PTCT</v>
          </cell>
          <cell r="K838" t="str">
            <v>PTSHIP</v>
          </cell>
          <cell r="N838" t="str">
            <v>P</v>
          </cell>
          <cell r="O838" t="str">
            <v>Score</v>
          </cell>
          <cell r="P838" t="str">
            <v>Y</v>
          </cell>
          <cell r="Q838" t="str">
            <v>Y</v>
          </cell>
          <cell r="R838" t="str">
            <v>Wairarapa DHB</v>
          </cell>
          <cell r="S838" t="str">
            <v>Y</v>
          </cell>
          <cell r="T838">
            <v>1</v>
          </cell>
          <cell r="U838" t="str">
            <v>Run</v>
          </cell>
          <cell r="V838">
            <v>0</v>
          </cell>
          <cell r="W838" t="str">
            <v>High</v>
          </cell>
          <cell r="X838">
            <v>8.5769809871000007</v>
          </cell>
          <cell r="Y838" t="str">
            <v>LastPeriod</v>
          </cell>
          <cell r="Z838" t="str">
            <v>Worse</v>
          </cell>
          <cell r="AA838">
            <v>8.5402899763000004</v>
          </cell>
          <cell r="AB838">
            <v>8.2802410021000004</v>
          </cell>
          <cell r="AC838">
            <v>41821</v>
          </cell>
          <cell r="AD838">
            <v>43556</v>
          </cell>
          <cell r="AE838" t="str">
            <v>SRV</v>
          </cell>
          <cell r="AF838" t="str">
            <v>scores</v>
          </cell>
          <cell r="AG838">
            <v>265.5</v>
          </cell>
          <cell r="AH838">
            <v>352.29</v>
          </cell>
          <cell r="AI838">
            <v>-7.8459096000000006E-2</v>
          </cell>
          <cell r="AJ838">
            <v>0.99094976199999996</v>
          </cell>
          <cell r="AK838">
            <v>-0.99691733400000004</v>
          </cell>
          <cell r="AL838">
            <v>-0.13423326599999999</v>
          </cell>
          <cell r="AM838">
            <v>2</v>
          </cell>
          <cell r="AN838" t="str">
            <v>PTCT22</v>
          </cell>
          <cell r="AO838" t="str">
            <v>System level measure</v>
          </cell>
          <cell r="AP838" t="str">
            <v>https://www.hqsc.govt.nz/our-programmes/health-quality-evaluation/projects/patient-experience/adult-inpatient-experience/</v>
          </cell>
          <cell r="AQ838" t="str">
            <v>https://www.hqsc.govt.nz/our-programmes/health-quality-evaluation/projects/patient-experience/</v>
          </cell>
          <cell r="AR838">
            <v>10</v>
          </cell>
          <cell r="AS838" t="str">
            <v>N</v>
          </cell>
          <cell r="AT838">
            <v>8.5769809871000007</v>
          </cell>
          <cell r="AU838">
            <v>-0.29673998499999998</v>
          </cell>
          <cell r="AV838">
            <v>8.8054618700000004E-2</v>
          </cell>
          <cell r="AW838">
            <v>0.35476089189999999</v>
          </cell>
          <cell r="AX838">
            <v>20</v>
          </cell>
          <cell r="AY838">
            <v>-0.84</v>
          </cell>
          <cell r="AZ838" t="str">
            <v>High</v>
          </cell>
          <cell r="BA838">
            <v>-0.84</v>
          </cell>
          <cell r="BB838">
            <v>-0.84</v>
          </cell>
          <cell r="BC838">
            <v>2.84</v>
          </cell>
          <cell r="BD838" t="str">
            <v>Worse</v>
          </cell>
          <cell r="BE838">
            <v>-0.222823833</v>
          </cell>
          <cell r="BF838">
            <v>2.8142973241</v>
          </cell>
          <cell r="BG838">
            <v>-2.8312452289999999</v>
          </cell>
          <cell r="BH838">
            <v>-0.38122247500000001</v>
          </cell>
          <cell r="BI838">
            <v>-0.222823833</v>
          </cell>
          <cell r="BJ838">
            <v>-2.8312452289999999</v>
          </cell>
          <cell r="BK838">
            <v>2.8142973241</v>
          </cell>
          <cell r="BL838">
            <v>-0.38122247500000001</v>
          </cell>
          <cell r="BM838">
            <v>0.84</v>
          </cell>
          <cell r="BN838">
            <v>0.84</v>
          </cell>
          <cell r="BO838">
            <v>8.58</v>
          </cell>
          <cell r="BP838" t="str">
            <v>Worse than national by 0.84 Z Score</v>
          </cell>
          <cell r="BQ838" t="str">
            <v>Measure NZ: 8.58</v>
          </cell>
          <cell r="BR838" t="str">
            <v>Quarterly report of quarter APR-JUN2019</v>
          </cell>
          <cell r="BS838" t="str">
            <v>Quarterly report of quarter JUL-SEP2014</v>
          </cell>
          <cell r="BT838" t="str">
            <v>Quarterly report</v>
          </cell>
          <cell r="BU838">
            <v>43708</v>
          </cell>
        </row>
        <row r="839">
          <cell r="A839" t="str">
            <v>IPEPartnershipScore</v>
          </cell>
          <cell r="B839">
            <v>21</v>
          </cell>
          <cell r="C839">
            <v>43556</v>
          </cell>
          <cell r="D839" t="str">
            <v>Qrt</v>
          </cell>
          <cell r="F839">
            <v>142.57066245999999</v>
          </cell>
          <cell r="G839">
            <v>1116.3007706999999</v>
          </cell>
          <cell r="H839">
            <v>8.5307075755999993</v>
          </cell>
          <cell r="I839" t="str">
            <v>Inpatient experience survey partnership domain, score out of 10</v>
          </cell>
          <cell r="J839" t="str">
            <v>PTCT</v>
          </cell>
          <cell r="K839" t="str">
            <v>PTSHIP</v>
          </cell>
          <cell r="N839" t="str">
            <v>P</v>
          </cell>
          <cell r="O839" t="str">
            <v>Score</v>
          </cell>
          <cell r="P839" t="str">
            <v>Y</v>
          </cell>
          <cell r="Q839" t="str">
            <v>Y</v>
          </cell>
          <cell r="R839" t="str">
            <v>Waitemata DHB</v>
          </cell>
          <cell r="S839" t="str">
            <v>Y</v>
          </cell>
          <cell r="T839">
            <v>1</v>
          </cell>
          <cell r="U839" t="str">
            <v>Run</v>
          </cell>
          <cell r="V839">
            <v>0</v>
          </cell>
          <cell r="W839" t="str">
            <v>High</v>
          </cell>
          <cell r="X839">
            <v>8.5769809871000007</v>
          </cell>
          <cell r="Y839" t="str">
            <v>LastPeriod</v>
          </cell>
          <cell r="Z839" t="str">
            <v>Better</v>
          </cell>
          <cell r="AA839">
            <v>7.6020685320999997</v>
          </cell>
          <cell r="AB839">
            <v>8.5307075755999993</v>
          </cell>
          <cell r="AC839">
            <v>41821</v>
          </cell>
          <cell r="AD839">
            <v>43556</v>
          </cell>
          <cell r="AE839" t="str">
            <v>SRV</v>
          </cell>
          <cell r="AF839" t="str">
            <v>scores</v>
          </cell>
          <cell r="AG839">
            <v>265.5</v>
          </cell>
          <cell r="AH839">
            <v>352.29</v>
          </cell>
          <cell r="AI839">
            <v>-7.8459096000000006E-2</v>
          </cell>
          <cell r="AJ839">
            <v>0.99094976199999996</v>
          </cell>
          <cell r="AK839">
            <v>-0.99691733400000004</v>
          </cell>
          <cell r="AL839">
            <v>-0.13423326599999999</v>
          </cell>
          <cell r="AM839">
            <v>2</v>
          </cell>
          <cell r="AN839" t="str">
            <v>PTCT22</v>
          </cell>
          <cell r="AO839" t="str">
            <v>System level measure</v>
          </cell>
          <cell r="AP839" t="str">
            <v>https://www.hqsc.govt.nz/our-programmes/health-quality-evaluation/projects/patient-experience/adult-inpatient-experience/</v>
          </cell>
          <cell r="AQ839" t="str">
            <v>https://www.hqsc.govt.nz/our-programmes/health-quality-evaluation/projects/patient-experience/</v>
          </cell>
          <cell r="AR839">
            <v>10</v>
          </cell>
          <cell r="AS839" t="str">
            <v>N</v>
          </cell>
          <cell r="AT839">
            <v>8.5769809871000007</v>
          </cell>
          <cell r="AU839">
            <v>-4.6273411E-2</v>
          </cell>
          <cell r="AV839">
            <v>2.1412286E-3</v>
          </cell>
          <cell r="AW839">
            <v>0.35476089189999999</v>
          </cell>
          <cell r="AX839">
            <v>20</v>
          </cell>
          <cell r="AY839">
            <v>-0.13</v>
          </cell>
          <cell r="AZ839" t="str">
            <v>High</v>
          </cell>
          <cell r="BA839">
            <v>-0.13</v>
          </cell>
          <cell r="BB839">
            <v>-0.13</v>
          </cell>
          <cell r="BC839">
            <v>2.13</v>
          </cell>
          <cell r="BD839" t="str">
            <v>Worse</v>
          </cell>
          <cell r="BE839">
            <v>-0.167117874</v>
          </cell>
          <cell r="BF839">
            <v>2.1107229931</v>
          </cell>
          <cell r="BG839">
            <v>-2.1234339210000002</v>
          </cell>
          <cell r="BH839">
            <v>-0.28591685700000002</v>
          </cell>
          <cell r="BI839">
            <v>-0.167117874</v>
          </cell>
          <cell r="BJ839">
            <v>-2.1234339210000002</v>
          </cell>
          <cell r="BK839">
            <v>2.1107229931</v>
          </cell>
          <cell r="BL839">
            <v>-0.28591685700000002</v>
          </cell>
          <cell r="BM839">
            <v>0.13</v>
          </cell>
          <cell r="BN839">
            <v>0.13</v>
          </cell>
          <cell r="BO839">
            <v>8.58</v>
          </cell>
          <cell r="BP839" t="str">
            <v>Worse than national by 0.13 Z Score</v>
          </cell>
          <cell r="BQ839" t="str">
            <v>Measure NZ: 8.58</v>
          </cell>
          <cell r="BR839" t="str">
            <v>Quarterly report of quarter APR-JUN2019</v>
          </cell>
          <cell r="BS839" t="str">
            <v>Quarterly report of quarter JUL-SEP2014</v>
          </cell>
          <cell r="BT839" t="str">
            <v>Quarterly report</v>
          </cell>
          <cell r="BU839">
            <v>43708</v>
          </cell>
        </row>
        <row r="840">
          <cell r="A840" t="str">
            <v>IPEPartnershipScore</v>
          </cell>
          <cell r="B840">
            <v>111</v>
          </cell>
          <cell r="C840">
            <v>43556</v>
          </cell>
          <cell r="D840" t="str">
            <v>Qrt</v>
          </cell>
          <cell r="F840">
            <v>43</v>
          </cell>
          <cell r="G840">
            <v>340.21788321000002</v>
          </cell>
          <cell r="H840">
            <v>9.0029069767000003</v>
          </cell>
          <cell r="I840" t="str">
            <v>Inpatient experience survey partnership domain, score out of 10</v>
          </cell>
          <cell r="J840" t="str">
            <v>PTCT</v>
          </cell>
          <cell r="K840" t="str">
            <v>PTSHIP</v>
          </cell>
          <cell r="N840" t="str">
            <v>P</v>
          </cell>
          <cell r="O840" t="str">
            <v>Score</v>
          </cell>
          <cell r="P840" t="str">
            <v>Y</v>
          </cell>
          <cell r="Q840" t="str">
            <v>Y</v>
          </cell>
          <cell r="R840" t="str">
            <v>West Coast DHB</v>
          </cell>
          <cell r="S840" t="str">
            <v>Y</v>
          </cell>
          <cell r="T840">
            <v>1</v>
          </cell>
          <cell r="U840" t="str">
            <v>Run</v>
          </cell>
          <cell r="V840">
            <v>0</v>
          </cell>
          <cell r="W840" t="str">
            <v>High</v>
          </cell>
          <cell r="X840">
            <v>8.5769809871000007</v>
          </cell>
          <cell r="Y840" t="str">
            <v>LastPeriod</v>
          </cell>
          <cell r="Z840" t="str">
            <v>Worse</v>
          </cell>
          <cell r="AA840">
            <v>9.0238095239000007</v>
          </cell>
          <cell r="AB840">
            <v>9.0029069767000003</v>
          </cell>
          <cell r="AC840">
            <v>41821</v>
          </cell>
          <cell r="AD840">
            <v>43556</v>
          </cell>
          <cell r="AE840" t="str">
            <v>SRV</v>
          </cell>
          <cell r="AF840" t="str">
            <v>scores</v>
          </cell>
          <cell r="AG840">
            <v>265.5</v>
          </cell>
          <cell r="AH840">
            <v>352.29</v>
          </cell>
          <cell r="AI840">
            <v>-7.8459096000000006E-2</v>
          </cell>
          <cell r="AJ840">
            <v>0.99094976199999996</v>
          </cell>
          <cell r="AK840">
            <v>-0.99691733400000004</v>
          </cell>
          <cell r="AL840">
            <v>-0.13423326599999999</v>
          </cell>
          <cell r="AM840">
            <v>2</v>
          </cell>
          <cell r="AN840" t="str">
            <v>PTCT22</v>
          </cell>
          <cell r="AO840" t="str">
            <v>System level measure</v>
          </cell>
          <cell r="AP840" t="str">
            <v>https://www.hqsc.govt.nz/our-programmes/health-quality-evaluation/projects/patient-experience/adult-inpatient-experience/</v>
          </cell>
          <cell r="AQ840" t="str">
            <v>https://www.hqsc.govt.nz/our-programmes/health-quality-evaluation/projects/patient-experience/</v>
          </cell>
          <cell r="AR840">
            <v>10</v>
          </cell>
          <cell r="AS840" t="str">
            <v>N</v>
          </cell>
          <cell r="AT840">
            <v>8.5769809871000007</v>
          </cell>
          <cell r="AU840">
            <v>0.42592598970000001</v>
          </cell>
          <cell r="AV840">
            <v>0.18141294869999999</v>
          </cell>
          <cell r="AW840">
            <v>0.35476089189999999</v>
          </cell>
          <cell r="AX840">
            <v>20</v>
          </cell>
          <cell r="AY840">
            <v>1.2</v>
          </cell>
          <cell r="AZ840" t="str">
            <v>High</v>
          </cell>
          <cell r="BA840">
            <v>1.2</v>
          </cell>
          <cell r="BB840">
            <v>1.2</v>
          </cell>
          <cell r="BC840">
            <v>0.9</v>
          </cell>
          <cell r="BD840" t="str">
            <v>Better</v>
          </cell>
          <cell r="BE840">
            <v>-7.0613185999999994E-2</v>
          </cell>
          <cell r="BF840">
            <v>0.89185478579999999</v>
          </cell>
          <cell r="BG840">
            <v>-0.89722560100000004</v>
          </cell>
          <cell r="BH840">
            <v>-0.12080993900000001</v>
          </cell>
          <cell r="BI840">
            <v>-7.0613185999999994E-2</v>
          </cell>
          <cell r="BJ840">
            <v>-0.89722560100000004</v>
          </cell>
          <cell r="BK840">
            <v>0.89185478579999999</v>
          </cell>
          <cell r="BL840">
            <v>-0.12080993900000001</v>
          </cell>
          <cell r="BM840">
            <v>1.2</v>
          </cell>
          <cell r="BN840">
            <v>1.2</v>
          </cell>
          <cell r="BO840">
            <v>8.58</v>
          </cell>
          <cell r="BP840" t="str">
            <v>Better than national by 1.20 Z Score</v>
          </cell>
          <cell r="BQ840" t="str">
            <v>Measure NZ: 8.58</v>
          </cell>
          <cell r="BR840" t="str">
            <v>Quarterly report of quarter APR-JUN2019</v>
          </cell>
          <cell r="BS840" t="str">
            <v>Quarterly report of quarter JUL-SEP2014</v>
          </cell>
          <cell r="BT840" t="str">
            <v>Quarterly report</v>
          </cell>
          <cell r="BU840">
            <v>43708</v>
          </cell>
        </row>
        <row r="841">
          <cell r="A841" t="str">
            <v>IPEPartnershipScore</v>
          </cell>
          <cell r="B841">
            <v>82</v>
          </cell>
          <cell r="C841">
            <v>43556</v>
          </cell>
          <cell r="D841" t="str">
            <v>Qrt</v>
          </cell>
          <cell r="F841">
            <v>49.864654485999999</v>
          </cell>
          <cell r="G841">
            <v>361.25808069999999</v>
          </cell>
          <cell r="H841">
            <v>8.5466634187999997</v>
          </cell>
          <cell r="I841" t="str">
            <v>Inpatient experience survey partnership domain, score out of 10</v>
          </cell>
          <cell r="J841" t="str">
            <v>PTCT</v>
          </cell>
          <cell r="K841" t="str">
            <v>PTSHIP</v>
          </cell>
          <cell r="N841" t="str">
            <v>P</v>
          </cell>
          <cell r="O841" t="str">
            <v>Score</v>
          </cell>
          <cell r="P841" t="str">
            <v>Y</v>
          </cell>
          <cell r="Q841" t="str">
            <v>Y</v>
          </cell>
          <cell r="R841" t="str">
            <v>Whanganui DHB</v>
          </cell>
          <cell r="S841" t="str">
            <v>Y</v>
          </cell>
          <cell r="T841">
            <v>1</v>
          </cell>
          <cell r="U841" t="str">
            <v>Run</v>
          </cell>
          <cell r="V841">
            <v>0</v>
          </cell>
          <cell r="W841" t="str">
            <v>High</v>
          </cell>
          <cell r="X841">
            <v>8.5769809871000007</v>
          </cell>
          <cell r="Y841" t="str">
            <v>LastPeriod</v>
          </cell>
          <cell r="Z841" t="str">
            <v>Better</v>
          </cell>
          <cell r="AA841">
            <v>8.2248929864000004</v>
          </cell>
          <cell r="AB841">
            <v>8.5466634187999997</v>
          </cell>
          <cell r="AC841">
            <v>41821</v>
          </cell>
          <cell r="AD841">
            <v>43556</v>
          </cell>
          <cell r="AE841" t="str">
            <v>SRV</v>
          </cell>
          <cell r="AF841" t="str">
            <v>scores</v>
          </cell>
          <cell r="AG841">
            <v>265.5</v>
          </cell>
          <cell r="AH841">
            <v>352.29</v>
          </cell>
          <cell r="AI841">
            <v>-7.8459096000000006E-2</v>
          </cell>
          <cell r="AJ841">
            <v>0.99094976199999996</v>
          </cell>
          <cell r="AK841">
            <v>-0.99691733400000004</v>
          </cell>
          <cell r="AL841">
            <v>-0.13423326599999999</v>
          </cell>
          <cell r="AM841">
            <v>2</v>
          </cell>
          <cell r="AN841" t="str">
            <v>PTCT22</v>
          </cell>
          <cell r="AO841" t="str">
            <v>System level measure</v>
          </cell>
          <cell r="AP841" t="str">
            <v>https://www.hqsc.govt.nz/our-programmes/health-quality-evaluation/projects/patient-experience/adult-inpatient-experience/</v>
          </cell>
          <cell r="AQ841" t="str">
            <v>https://www.hqsc.govt.nz/our-programmes/health-quality-evaluation/projects/patient-experience/</v>
          </cell>
          <cell r="AR841">
            <v>10</v>
          </cell>
          <cell r="AS841" t="str">
            <v>N</v>
          </cell>
          <cell r="AT841">
            <v>8.5769809871000007</v>
          </cell>
          <cell r="AU841">
            <v>-3.0317568E-2</v>
          </cell>
          <cell r="AV841">
            <v>9.1915490000000002E-4</v>
          </cell>
          <cell r="AW841">
            <v>0.35476089189999999</v>
          </cell>
          <cell r="AX841">
            <v>20</v>
          </cell>
          <cell r="AY841">
            <v>-0.09</v>
          </cell>
          <cell r="AZ841" t="str">
            <v>High</v>
          </cell>
          <cell r="BA841">
            <v>-0.09</v>
          </cell>
          <cell r="BB841">
            <v>-0.09</v>
          </cell>
          <cell r="BC841">
            <v>2.09</v>
          </cell>
          <cell r="BD841" t="str">
            <v>Worse</v>
          </cell>
          <cell r="BE841">
            <v>-0.16397951099999999</v>
          </cell>
          <cell r="BF841">
            <v>2.0710850025999998</v>
          </cell>
          <cell r="BG841">
            <v>-2.0835572280000001</v>
          </cell>
          <cell r="BH841">
            <v>-0.28054752599999999</v>
          </cell>
          <cell r="BI841">
            <v>-0.16397951099999999</v>
          </cell>
          <cell r="BJ841">
            <v>-2.0835572280000001</v>
          </cell>
          <cell r="BK841">
            <v>2.0710850025999998</v>
          </cell>
          <cell r="BL841">
            <v>-0.28054752599999999</v>
          </cell>
          <cell r="BM841">
            <v>0.09</v>
          </cell>
          <cell r="BN841">
            <v>0.09</v>
          </cell>
          <cell r="BO841">
            <v>8.58</v>
          </cell>
          <cell r="BP841" t="str">
            <v>Worse than national by 0.09 Z Score</v>
          </cell>
          <cell r="BQ841" t="str">
            <v>Measure NZ: 8.58</v>
          </cell>
          <cell r="BR841" t="str">
            <v>Quarterly report of quarter APR-JUN2019</v>
          </cell>
          <cell r="BS841" t="str">
            <v>Quarterly report of quarter JUL-SEP2014</v>
          </cell>
          <cell r="BT841" t="str">
            <v>Quarterly report</v>
          </cell>
          <cell r="BU841">
            <v>43708</v>
          </cell>
        </row>
        <row r="842">
          <cell r="A842" t="str">
            <v>ImportantQsforDr</v>
          </cell>
          <cell r="B842">
            <v>22</v>
          </cell>
          <cell r="C842">
            <v>43556</v>
          </cell>
          <cell r="D842" t="str">
            <v>Qrt</v>
          </cell>
          <cell r="F842">
            <v>74</v>
          </cell>
          <cell r="G842">
            <v>64</v>
          </cell>
          <cell r="H842">
            <v>86.486486486000004</v>
          </cell>
          <cell r="I842" t="str">
            <v>Percentage of respondents who gave positive feedback about the explanation of the questions they asked the doctor</v>
          </cell>
          <cell r="J842" t="str">
            <v>PTCT</v>
          </cell>
          <cell r="K842" t="str">
            <v>COMM</v>
          </cell>
          <cell r="N842" t="str">
            <v>P</v>
          </cell>
          <cell r="O842" t="str">
            <v>Rate</v>
          </cell>
          <cell r="Q842" t="str">
            <v>Y</v>
          </cell>
          <cell r="R842" t="str">
            <v>Auckland DHB</v>
          </cell>
          <cell r="S842" t="str">
            <v>Y</v>
          </cell>
          <cell r="T842">
            <v>100</v>
          </cell>
          <cell r="V842">
            <v>0</v>
          </cell>
          <cell r="W842" t="str">
            <v>High</v>
          </cell>
          <cell r="X842">
            <v>77.346824057999996</v>
          </cell>
          <cell r="Y842" t="str">
            <v>LastPeriod</v>
          </cell>
          <cell r="AA842">
            <v>77.419354838999993</v>
          </cell>
          <cell r="AB842">
            <v>86.486486486000004</v>
          </cell>
          <cell r="AC842">
            <v>41821</v>
          </cell>
          <cell r="AD842">
            <v>43556</v>
          </cell>
          <cell r="AE842" t="str">
            <v>SRV</v>
          </cell>
          <cell r="AF842" t="str">
            <v>patients</v>
          </cell>
          <cell r="AH842">
            <v>23.14</v>
          </cell>
          <cell r="AJ842">
            <v>0.91952777299999999</v>
          </cell>
          <cell r="AL842">
            <v>0.393025032</v>
          </cell>
          <cell r="AM842">
            <v>2</v>
          </cell>
          <cell r="AN842" t="str">
            <v>PTCT26</v>
          </cell>
          <cell r="AO842" t="str">
            <v>Contributory communication</v>
          </cell>
          <cell r="AP842" t="str">
            <v>https://www.hqsc.govt.nz/our-programmes/health-quality-evaluation/projects/patient-experience/adult-inpatient-experience/</v>
          </cell>
          <cell r="AQ842" t="str">
            <v>https://www.hqsc.govt.nz/our-programmes/health-quality-evaluation/projects/patient-experience/</v>
          </cell>
          <cell r="AR842">
            <v>100</v>
          </cell>
          <cell r="AS842" t="str">
            <v>N</v>
          </cell>
          <cell r="AT842">
            <v>77.346824057999996</v>
          </cell>
          <cell r="AU842">
            <v>9.1396624279999994</v>
          </cell>
          <cell r="AV842">
            <v>83.533429298000001</v>
          </cell>
          <cell r="AW842">
            <v>7.2233392645999999</v>
          </cell>
          <cell r="AX842">
            <v>20</v>
          </cell>
          <cell r="AY842">
            <v>1.27</v>
          </cell>
          <cell r="AZ842" t="str">
            <v>High</v>
          </cell>
          <cell r="BA842">
            <v>1.27</v>
          </cell>
          <cell r="BB842">
            <v>1.27</v>
          </cell>
          <cell r="BC842">
            <v>0.86499999999999999</v>
          </cell>
          <cell r="BD842" t="str">
            <v>Better</v>
          </cell>
          <cell r="BF842">
            <v>0.79539152359999998</v>
          </cell>
          <cell r="BH842">
            <v>0.33996665269999998</v>
          </cell>
          <cell r="BK842">
            <v>0.79539152359999998</v>
          </cell>
          <cell r="BL842">
            <v>0.33996665269999998</v>
          </cell>
          <cell r="BM842">
            <v>1.27</v>
          </cell>
          <cell r="BN842">
            <v>1.27</v>
          </cell>
          <cell r="BO842">
            <v>77.349999999999994</v>
          </cell>
          <cell r="BP842" t="str">
            <v>Better than national by 1.27 Z Score</v>
          </cell>
          <cell r="BQ842" t="str">
            <v>Measure NZ: 77.35</v>
          </cell>
          <cell r="BR842" t="str">
            <v>Quarterly report of quarter APR-JUN2019</v>
          </cell>
          <cell r="BS842" t="str">
            <v>Quarterly report of quarter JUL-SEP2014</v>
          </cell>
          <cell r="BT842" t="str">
            <v>Quarterly report</v>
          </cell>
          <cell r="BU842">
            <v>43708</v>
          </cell>
        </row>
        <row r="843">
          <cell r="A843" t="str">
            <v>ImportantQsforDr</v>
          </cell>
          <cell r="B843">
            <v>47</v>
          </cell>
          <cell r="C843">
            <v>43556</v>
          </cell>
          <cell r="D843" t="str">
            <v>Qrt</v>
          </cell>
          <cell r="F843">
            <v>95</v>
          </cell>
          <cell r="G843">
            <v>69</v>
          </cell>
          <cell r="H843">
            <v>72.631578946999994</v>
          </cell>
          <cell r="I843" t="str">
            <v>Percentage of respondents who gave positive feedback about the explanation of the questions they asked the doctor</v>
          </cell>
          <cell r="J843" t="str">
            <v>PTCT</v>
          </cell>
          <cell r="K843" t="str">
            <v>COMM</v>
          </cell>
          <cell r="N843" t="str">
            <v>P</v>
          </cell>
          <cell r="O843" t="str">
            <v>Rate</v>
          </cell>
          <cell r="Q843" t="str">
            <v>Y</v>
          </cell>
          <cell r="R843" t="str">
            <v>Bay of Plenty DHB</v>
          </cell>
          <cell r="S843" t="str">
            <v>Y</v>
          </cell>
          <cell r="T843">
            <v>100</v>
          </cell>
          <cell r="V843">
            <v>0</v>
          </cell>
          <cell r="W843" t="str">
            <v>High</v>
          </cell>
          <cell r="X843">
            <v>77.346824057999996</v>
          </cell>
          <cell r="Y843" t="str">
            <v>LastPeriod</v>
          </cell>
          <cell r="AA843">
            <v>80.769230769000004</v>
          </cell>
          <cell r="AB843">
            <v>72.631578946999994</v>
          </cell>
          <cell r="AC843">
            <v>41821</v>
          </cell>
          <cell r="AD843">
            <v>43556</v>
          </cell>
          <cell r="AE843" t="str">
            <v>SRV</v>
          </cell>
          <cell r="AF843" t="str">
            <v>patients</v>
          </cell>
          <cell r="AH843">
            <v>23.14</v>
          </cell>
          <cell r="AJ843">
            <v>0.91952777299999999</v>
          </cell>
          <cell r="AL843">
            <v>0.393025032</v>
          </cell>
          <cell r="AM843">
            <v>2</v>
          </cell>
          <cell r="AN843" t="str">
            <v>PTCT26</v>
          </cell>
          <cell r="AO843" t="str">
            <v>Contributory communication</v>
          </cell>
          <cell r="AP843" t="str">
            <v>https://www.hqsc.govt.nz/our-programmes/health-quality-evaluation/projects/patient-experience/adult-inpatient-experience/</v>
          </cell>
          <cell r="AQ843" t="str">
            <v>https://www.hqsc.govt.nz/our-programmes/health-quality-evaluation/projects/patient-experience/</v>
          </cell>
          <cell r="AR843">
            <v>100</v>
          </cell>
          <cell r="AS843" t="str">
            <v>N</v>
          </cell>
          <cell r="AT843">
            <v>77.346824057999996</v>
          </cell>
          <cell r="AU843">
            <v>-4.7152451109999998</v>
          </cell>
          <cell r="AV843">
            <v>22.233536458</v>
          </cell>
          <cell r="AW843">
            <v>7.2233392645999999</v>
          </cell>
          <cell r="AX843">
            <v>20</v>
          </cell>
          <cell r="AY843">
            <v>-0.65</v>
          </cell>
          <cell r="AZ843" t="str">
            <v>High</v>
          </cell>
          <cell r="BA843">
            <v>-0.65</v>
          </cell>
          <cell r="BB843">
            <v>-0.65</v>
          </cell>
          <cell r="BC843">
            <v>2.65</v>
          </cell>
          <cell r="BD843" t="str">
            <v>Worse</v>
          </cell>
          <cell r="BF843">
            <v>2.4367485984999999</v>
          </cell>
          <cell r="BH843">
            <v>1.0415163348000001</v>
          </cell>
          <cell r="BK843">
            <v>2.4367485984999999</v>
          </cell>
          <cell r="BL843">
            <v>1.0415163348000001</v>
          </cell>
          <cell r="BM843">
            <v>0.65</v>
          </cell>
          <cell r="BN843">
            <v>0.65</v>
          </cell>
          <cell r="BO843">
            <v>77.349999999999994</v>
          </cell>
          <cell r="BP843" t="str">
            <v>Worse than national by 0.65 Z Score</v>
          </cell>
          <cell r="BQ843" t="str">
            <v>Measure NZ: 77.35</v>
          </cell>
          <cell r="BR843" t="str">
            <v>Quarterly report of quarter APR-JUN2019</v>
          </cell>
          <cell r="BS843" t="str">
            <v>Quarterly report of quarter JUL-SEP2014</v>
          </cell>
          <cell r="BT843" t="str">
            <v>Quarterly report</v>
          </cell>
          <cell r="BU843">
            <v>43708</v>
          </cell>
        </row>
        <row r="844">
          <cell r="A844" t="str">
            <v>ImportantQsforDr</v>
          </cell>
          <cell r="B844">
            <v>121</v>
          </cell>
          <cell r="C844">
            <v>43556</v>
          </cell>
          <cell r="D844" t="str">
            <v>Qrt</v>
          </cell>
          <cell r="F844">
            <v>261</v>
          </cell>
          <cell r="G844">
            <v>200</v>
          </cell>
          <cell r="H844">
            <v>76.628352489999997</v>
          </cell>
          <cell r="I844" t="str">
            <v>Percentage of respondents who gave positive feedback about the explanation of the questions they asked the doctor</v>
          </cell>
          <cell r="J844" t="str">
            <v>PTCT</v>
          </cell>
          <cell r="K844" t="str">
            <v>COMM</v>
          </cell>
          <cell r="N844" t="str">
            <v>P</v>
          </cell>
          <cell r="O844" t="str">
            <v>Rate</v>
          </cell>
          <cell r="Q844" t="str">
            <v>Y</v>
          </cell>
          <cell r="R844" t="str">
            <v>Canterbury DHB</v>
          </cell>
          <cell r="S844" t="str">
            <v>Y</v>
          </cell>
          <cell r="T844">
            <v>100</v>
          </cell>
          <cell r="V844">
            <v>0</v>
          </cell>
          <cell r="W844" t="str">
            <v>High</v>
          </cell>
          <cell r="X844">
            <v>77.346824057999996</v>
          </cell>
          <cell r="Y844" t="str">
            <v>LastPeriod</v>
          </cell>
          <cell r="AA844">
            <v>75.675675675999997</v>
          </cell>
          <cell r="AB844">
            <v>76.628352489999997</v>
          </cell>
          <cell r="AC844">
            <v>41821</v>
          </cell>
          <cell r="AD844">
            <v>43556</v>
          </cell>
          <cell r="AE844" t="str">
            <v>SRV</v>
          </cell>
          <cell r="AF844" t="str">
            <v>patients</v>
          </cell>
          <cell r="AH844">
            <v>23.14</v>
          </cell>
          <cell r="AJ844">
            <v>0.91952777299999999</v>
          </cell>
          <cell r="AL844">
            <v>0.393025032</v>
          </cell>
          <cell r="AM844">
            <v>2</v>
          </cell>
          <cell r="AN844" t="str">
            <v>PTCT26</v>
          </cell>
          <cell r="AO844" t="str">
            <v>Contributory communication</v>
          </cell>
          <cell r="AP844" t="str">
            <v>https://www.hqsc.govt.nz/our-programmes/health-quality-evaluation/projects/patient-experience/adult-inpatient-experience/</v>
          </cell>
          <cell r="AQ844" t="str">
            <v>https://www.hqsc.govt.nz/our-programmes/health-quality-evaluation/projects/patient-experience/</v>
          </cell>
          <cell r="AR844">
            <v>100</v>
          </cell>
          <cell r="AS844" t="str">
            <v>N</v>
          </cell>
          <cell r="AT844">
            <v>77.346824057999996</v>
          </cell>
          <cell r="AU844">
            <v>-0.718471568</v>
          </cell>
          <cell r="AV844">
            <v>0.51620139409999999</v>
          </cell>
          <cell r="AW844">
            <v>7.2233392645999999</v>
          </cell>
          <cell r="AX844">
            <v>20</v>
          </cell>
          <cell r="AY844">
            <v>-0.1</v>
          </cell>
          <cell r="AZ844" t="str">
            <v>High</v>
          </cell>
          <cell r="BA844">
            <v>-0.1</v>
          </cell>
          <cell r="BB844">
            <v>-0.1</v>
          </cell>
          <cell r="BC844">
            <v>2.1</v>
          </cell>
          <cell r="BD844" t="str">
            <v>Worse</v>
          </cell>
          <cell r="BF844">
            <v>1.9310083232999999</v>
          </cell>
          <cell r="BH844">
            <v>0.82535256720000005</v>
          </cell>
          <cell r="BK844">
            <v>1.9310083232999999</v>
          </cell>
          <cell r="BL844">
            <v>0.82535256720000005</v>
          </cell>
          <cell r="BM844">
            <v>0.1</v>
          </cell>
          <cell r="BN844">
            <v>0.1</v>
          </cell>
          <cell r="BO844">
            <v>77.349999999999994</v>
          </cell>
          <cell r="BP844" t="str">
            <v>Worse than national by 0.10 Z Score</v>
          </cell>
          <cell r="BQ844" t="str">
            <v>Measure NZ: 77.35</v>
          </cell>
          <cell r="BR844" t="str">
            <v>Quarterly report of quarter APR-JUN2019</v>
          </cell>
          <cell r="BS844" t="str">
            <v>Quarterly report of quarter JUL-SEP2014</v>
          </cell>
          <cell r="BT844" t="str">
            <v>Quarterly report</v>
          </cell>
          <cell r="BU844">
            <v>43708</v>
          </cell>
        </row>
        <row r="845">
          <cell r="A845" t="str">
            <v>ImportantQsforDr</v>
          </cell>
          <cell r="B845">
            <v>91</v>
          </cell>
          <cell r="C845">
            <v>43556</v>
          </cell>
          <cell r="D845" t="str">
            <v>Qrt</v>
          </cell>
          <cell r="F845">
            <v>114</v>
          </cell>
          <cell r="G845">
            <v>94</v>
          </cell>
          <cell r="H845">
            <v>82.456140351000002</v>
          </cell>
          <cell r="I845" t="str">
            <v>Percentage of respondents who gave positive feedback about the explanation of the questions they asked the doctor</v>
          </cell>
          <cell r="J845" t="str">
            <v>PTCT</v>
          </cell>
          <cell r="K845" t="str">
            <v>COMM</v>
          </cell>
          <cell r="N845" t="str">
            <v>P</v>
          </cell>
          <cell r="O845" t="str">
            <v>Rate</v>
          </cell>
          <cell r="Q845" t="str">
            <v>Y</v>
          </cell>
          <cell r="R845" t="str">
            <v>Capital &amp; Coast DHB</v>
          </cell>
          <cell r="S845" t="str">
            <v>Y</v>
          </cell>
          <cell r="T845">
            <v>100</v>
          </cell>
          <cell r="V845">
            <v>0</v>
          </cell>
          <cell r="W845" t="str">
            <v>High</v>
          </cell>
          <cell r="X845">
            <v>77.346824057999996</v>
          </cell>
          <cell r="Y845" t="str">
            <v>LastPeriod</v>
          </cell>
          <cell r="AA845">
            <v>76.190476189999998</v>
          </cell>
          <cell r="AB845">
            <v>82.456140351000002</v>
          </cell>
          <cell r="AC845">
            <v>41821</v>
          </cell>
          <cell r="AD845">
            <v>43556</v>
          </cell>
          <cell r="AE845" t="str">
            <v>SRV</v>
          </cell>
          <cell r="AF845" t="str">
            <v>patients</v>
          </cell>
          <cell r="AH845">
            <v>23.14</v>
          </cell>
          <cell r="AJ845">
            <v>0.91952777299999999</v>
          </cell>
          <cell r="AL845">
            <v>0.393025032</v>
          </cell>
          <cell r="AM845">
            <v>2</v>
          </cell>
          <cell r="AN845" t="str">
            <v>PTCT26</v>
          </cell>
          <cell r="AO845" t="str">
            <v>Contributory communication</v>
          </cell>
          <cell r="AP845" t="str">
            <v>https://www.hqsc.govt.nz/our-programmes/health-quality-evaluation/projects/patient-experience/adult-inpatient-experience/</v>
          </cell>
          <cell r="AQ845" t="str">
            <v>https://www.hqsc.govt.nz/our-programmes/health-quality-evaluation/projects/patient-experience/</v>
          </cell>
          <cell r="AR845">
            <v>100</v>
          </cell>
          <cell r="AS845" t="str">
            <v>N</v>
          </cell>
          <cell r="AT845">
            <v>77.346824057999996</v>
          </cell>
          <cell r="AU845">
            <v>5.1093162924</v>
          </cell>
          <cell r="AV845">
            <v>26.105112976000001</v>
          </cell>
          <cell r="AW845">
            <v>7.2233392645999999</v>
          </cell>
          <cell r="AX845">
            <v>20</v>
          </cell>
          <cell r="AY845">
            <v>0.71</v>
          </cell>
          <cell r="AZ845" t="str">
            <v>High</v>
          </cell>
          <cell r="BA845">
            <v>0.71</v>
          </cell>
          <cell r="BB845">
            <v>0.71</v>
          </cell>
          <cell r="BC845">
            <v>1.29</v>
          </cell>
          <cell r="BD845" t="str">
            <v>Better</v>
          </cell>
          <cell r="BF845">
            <v>1.1861908271999999</v>
          </cell>
          <cell r="BH845">
            <v>0.50700229129999996</v>
          </cell>
          <cell r="BK845">
            <v>1.1861908271999999</v>
          </cell>
          <cell r="BL845">
            <v>0.50700229129999996</v>
          </cell>
          <cell r="BM845">
            <v>0.71</v>
          </cell>
          <cell r="BN845">
            <v>0.71</v>
          </cell>
          <cell r="BO845">
            <v>77.349999999999994</v>
          </cell>
          <cell r="BP845" t="str">
            <v>Better than national by 0.71 Z Score</v>
          </cell>
          <cell r="BQ845" t="str">
            <v>Measure NZ: 77.35</v>
          </cell>
          <cell r="BR845" t="str">
            <v>Quarterly report of quarter APR-JUN2019</v>
          </cell>
          <cell r="BS845" t="str">
            <v>Quarterly report of quarter JUL-SEP2014</v>
          </cell>
          <cell r="BT845" t="str">
            <v>Quarterly report</v>
          </cell>
          <cell r="BU845">
            <v>43708</v>
          </cell>
        </row>
        <row r="846">
          <cell r="A846" t="str">
            <v>ImportantQsforDr</v>
          </cell>
          <cell r="B846">
            <v>23</v>
          </cell>
          <cell r="C846">
            <v>43556</v>
          </cell>
          <cell r="D846" t="str">
            <v>Qrt</v>
          </cell>
          <cell r="F846">
            <v>62</v>
          </cell>
          <cell r="G846">
            <v>54</v>
          </cell>
          <cell r="H846">
            <v>87.096774194000005</v>
          </cell>
          <cell r="I846" t="str">
            <v>Percentage of respondents who gave positive feedback about the explanation of the questions they asked the doctor</v>
          </cell>
          <cell r="J846" t="str">
            <v>PTCT</v>
          </cell>
          <cell r="K846" t="str">
            <v>COMM</v>
          </cell>
          <cell r="N846" t="str">
            <v>P</v>
          </cell>
          <cell r="O846" t="str">
            <v>Rate</v>
          </cell>
          <cell r="Q846" t="str">
            <v>Y</v>
          </cell>
          <cell r="R846" t="str">
            <v>Counties Manukau Health</v>
          </cell>
          <cell r="S846" t="str">
            <v>Y</v>
          </cell>
          <cell r="T846">
            <v>100</v>
          </cell>
          <cell r="V846">
            <v>0</v>
          </cell>
          <cell r="W846" t="str">
            <v>High</v>
          </cell>
          <cell r="X846">
            <v>77.346824057999996</v>
          </cell>
          <cell r="Y846" t="str">
            <v>LastPeriod</v>
          </cell>
          <cell r="AA846">
            <v>77.192982455999996</v>
          </cell>
          <cell r="AB846">
            <v>87.096774194000005</v>
          </cell>
          <cell r="AC846">
            <v>41821</v>
          </cell>
          <cell r="AD846">
            <v>43556</v>
          </cell>
          <cell r="AE846" t="str">
            <v>SRV</v>
          </cell>
          <cell r="AF846" t="str">
            <v>patients</v>
          </cell>
          <cell r="AH846">
            <v>23.14</v>
          </cell>
          <cell r="AJ846">
            <v>0.91952777299999999</v>
          </cell>
          <cell r="AL846">
            <v>0.393025032</v>
          </cell>
          <cell r="AM846">
            <v>2</v>
          </cell>
          <cell r="AN846" t="str">
            <v>PTCT26</v>
          </cell>
          <cell r="AO846" t="str">
            <v>Contributory communication</v>
          </cell>
          <cell r="AP846" t="str">
            <v>https://www.hqsc.govt.nz/our-programmes/health-quality-evaluation/projects/patient-experience/adult-inpatient-experience/</v>
          </cell>
          <cell r="AQ846" t="str">
            <v>https://www.hqsc.govt.nz/our-programmes/health-quality-evaluation/projects/patient-experience/</v>
          </cell>
          <cell r="AR846">
            <v>100</v>
          </cell>
          <cell r="AS846" t="str">
            <v>N</v>
          </cell>
          <cell r="AT846">
            <v>77.346824057999996</v>
          </cell>
          <cell r="AU846">
            <v>9.7499501351000006</v>
          </cell>
          <cell r="AV846">
            <v>95.061527636999998</v>
          </cell>
          <cell r="AW846">
            <v>7.2233392645999999</v>
          </cell>
          <cell r="AX846">
            <v>20</v>
          </cell>
          <cell r="AY846">
            <v>1.35</v>
          </cell>
          <cell r="AZ846" t="str">
            <v>High</v>
          </cell>
          <cell r="BA846">
            <v>1.35</v>
          </cell>
          <cell r="BB846">
            <v>1.35</v>
          </cell>
          <cell r="BC846">
            <v>0.82499999999999996</v>
          </cell>
          <cell r="BD846" t="str">
            <v>Better</v>
          </cell>
          <cell r="BF846">
            <v>0.75861041269999996</v>
          </cell>
          <cell r="BH846">
            <v>0.3242456514</v>
          </cell>
          <cell r="BK846">
            <v>0.75861041269999996</v>
          </cell>
          <cell r="BL846">
            <v>0.3242456514</v>
          </cell>
          <cell r="BM846">
            <v>1.35</v>
          </cell>
          <cell r="BN846">
            <v>1.35</v>
          </cell>
          <cell r="BO846">
            <v>77.349999999999994</v>
          </cell>
          <cell r="BP846" t="str">
            <v>Better than national by 1.35 Z Score</v>
          </cell>
          <cell r="BQ846" t="str">
            <v>Measure NZ: 77.35</v>
          </cell>
          <cell r="BR846" t="str">
            <v>Quarterly report of quarter APR-JUN2019</v>
          </cell>
          <cell r="BS846" t="str">
            <v>Quarterly report of quarter JUL-SEP2014</v>
          </cell>
          <cell r="BT846" t="str">
            <v>Quarterly report</v>
          </cell>
          <cell r="BU846">
            <v>43708</v>
          </cell>
        </row>
        <row r="847">
          <cell r="A847" t="str">
            <v>ImportantQsforDr</v>
          </cell>
          <cell r="B847">
            <v>51</v>
          </cell>
          <cell r="C847">
            <v>43556</v>
          </cell>
          <cell r="D847" t="str">
            <v>Qrt</v>
          </cell>
          <cell r="F847">
            <v>42</v>
          </cell>
          <cell r="G847">
            <v>36</v>
          </cell>
          <cell r="H847">
            <v>85.714285713999999</v>
          </cell>
          <cell r="I847" t="str">
            <v>Percentage of respondents who gave positive feedback about the explanation of the questions they asked the doctor</v>
          </cell>
          <cell r="J847" t="str">
            <v>PTCT</v>
          </cell>
          <cell r="K847" t="str">
            <v>COMM</v>
          </cell>
          <cell r="N847" t="str">
            <v>P</v>
          </cell>
          <cell r="O847" t="str">
            <v>Rate</v>
          </cell>
          <cell r="Q847" t="str">
            <v>Y</v>
          </cell>
          <cell r="R847" t="str">
            <v>Hauora Tairawhiti</v>
          </cell>
          <cell r="S847" t="str">
            <v>Y</v>
          </cell>
          <cell r="T847">
            <v>100</v>
          </cell>
          <cell r="V847">
            <v>0</v>
          </cell>
          <cell r="W847" t="str">
            <v>High</v>
          </cell>
          <cell r="X847">
            <v>77.346824057999996</v>
          </cell>
          <cell r="Y847" t="str">
            <v>LastPeriod</v>
          </cell>
          <cell r="AA847">
            <v>80</v>
          </cell>
          <cell r="AB847">
            <v>85.714285713999999</v>
          </cell>
          <cell r="AC847">
            <v>41821</v>
          </cell>
          <cell r="AD847">
            <v>43556</v>
          </cell>
          <cell r="AE847" t="str">
            <v>SRV</v>
          </cell>
          <cell r="AF847" t="str">
            <v>patients</v>
          </cell>
          <cell r="AH847">
            <v>23.14</v>
          </cell>
          <cell r="AJ847">
            <v>0.91952777299999999</v>
          </cell>
          <cell r="AL847">
            <v>0.393025032</v>
          </cell>
          <cell r="AM847">
            <v>2</v>
          </cell>
          <cell r="AN847" t="str">
            <v>PTCT26</v>
          </cell>
          <cell r="AO847" t="str">
            <v>Contributory communication</v>
          </cell>
          <cell r="AP847" t="str">
            <v>https://www.hqsc.govt.nz/our-programmes/health-quality-evaluation/projects/patient-experience/adult-inpatient-experience/</v>
          </cell>
          <cell r="AQ847" t="str">
            <v>https://www.hqsc.govt.nz/our-programmes/health-quality-evaluation/projects/patient-experience/</v>
          </cell>
          <cell r="AR847">
            <v>100</v>
          </cell>
          <cell r="AS847" t="str">
            <v>N</v>
          </cell>
          <cell r="AT847">
            <v>77.346824057999996</v>
          </cell>
          <cell r="AU847">
            <v>8.3674616557999997</v>
          </cell>
          <cell r="AV847">
            <v>70.014414561999999</v>
          </cell>
          <cell r="AW847">
            <v>7.2233392645999999</v>
          </cell>
          <cell r="AX847">
            <v>20</v>
          </cell>
          <cell r="AY847">
            <v>1.1599999999999999</v>
          </cell>
          <cell r="AZ847" t="str">
            <v>High</v>
          </cell>
          <cell r="BA847">
            <v>1.1599999999999999</v>
          </cell>
          <cell r="BB847">
            <v>1.1599999999999999</v>
          </cell>
          <cell r="BC847">
            <v>0.92</v>
          </cell>
          <cell r="BD847" t="str">
            <v>Better</v>
          </cell>
          <cell r="BF847">
            <v>0.84596555120000005</v>
          </cell>
          <cell r="BH847">
            <v>0.36158302939999998</v>
          </cell>
          <cell r="BK847">
            <v>0.84596555120000005</v>
          </cell>
          <cell r="BL847">
            <v>0.36158302939999998</v>
          </cell>
          <cell r="BM847">
            <v>1.1599999999999999</v>
          </cell>
          <cell r="BN847">
            <v>1.1599999999999999</v>
          </cell>
          <cell r="BO847">
            <v>77.349999999999994</v>
          </cell>
          <cell r="BP847" t="str">
            <v>Better than national by 1.16 Z Score</v>
          </cell>
          <cell r="BQ847" t="str">
            <v>Measure NZ: 77.35</v>
          </cell>
          <cell r="BR847" t="str">
            <v>Quarterly report of quarter APR-JUN2019</v>
          </cell>
          <cell r="BS847" t="str">
            <v>Quarterly report of quarter JUL-SEP2014</v>
          </cell>
          <cell r="BT847" t="str">
            <v>Quarterly report</v>
          </cell>
          <cell r="BU847">
            <v>43708</v>
          </cell>
        </row>
        <row r="848">
          <cell r="A848" t="str">
            <v>ImportantQsforDr</v>
          </cell>
          <cell r="B848">
            <v>61</v>
          </cell>
          <cell r="C848">
            <v>43556</v>
          </cell>
          <cell r="D848" t="str">
            <v>Qrt</v>
          </cell>
          <cell r="F848">
            <v>57</v>
          </cell>
          <cell r="G848">
            <v>44</v>
          </cell>
          <cell r="H848">
            <v>77.192982455999996</v>
          </cell>
          <cell r="I848" t="str">
            <v>Percentage of respondents who gave positive feedback about the explanation of the questions they asked the doctor</v>
          </cell>
          <cell r="J848" t="str">
            <v>PTCT</v>
          </cell>
          <cell r="K848" t="str">
            <v>COMM</v>
          </cell>
          <cell r="N848" t="str">
            <v>P</v>
          </cell>
          <cell r="O848" t="str">
            <v>Rate</v>
          </cell>
          <cell r="Q848" t="str">
            <v>Y</v>
          </cell>
          <cell r="R848" t="str">
            <v>Hawke’s Bay DHB</v>
          </cell>
          <cell r="S848" t="str">
            <v>Y</v>
          </cell>
          <cell r="T848">
            <v>100</v>
          </cell>
          <cell r="V848">
            <v>0</v>
          </cell>
          <cell r="W848" t="str">
            <v>High</v>
          </cell>
          <cell r="X848">
            <v>77.346824057999996</v>
          </cell>
          <cell r="Y848" t="str">
            <v>LastPeriod</v>
          </cell>
          <cell r="AA848">
            <v>71.578947368000001</v>
          </cell>
          <cell r="AB848">
            <v>77.192982455999996</v>
          </cell>
          <cell r="AC848">
            <v>41821</v>
          </cell>
          <cell r="AD848">
            <v>43556</v>
          </cell>
          <cell r="AE848" t="str">
            <v>SRV</v>
          </cell>
          <cell r="AF848" t="str">
            <v>patients</v>
          </cell>
          <cell r="AH848">
            <v>23.14</v>
          </cell>
          <cell r="AJ848">
            <v>0.91952777299999999</v>
          </cell>
          <cell r="AL848">
            <v>0.393025032</v>
          </cell>
          <cell r="AM848">
            <v>2</v>
          </cell>
          <cell r="AN848" t="str">
            <v>PTCT26</v>
          </cell>
          <cell r="AO848" t="str">
            <v>Contributory communication</v>
          </cell>
          <cell r="AP848" t="str">
            <v>https://www.hqsc.govt.nz/our-programmes/health-quality-evaluation/projects/patient-experience/adult-inpatient-experience/</v>
          </cell>
          <cell r="AQ848" t="str">
            <v>https://www.hqsc.govt.nz/our-programmes/health-quality-evaluation/projects/patient-experience/</v>
          </cell>
          <cell r="AR848">
            <v>100</v>
          </cell>
          <cell r="AS848" t="str">
            <v>N</v>
          </cell>
          <cell r="AT848">
            <v>77.346824057999996</v>
          </cell>
          <cell r="AU848">
            <v>-0.15384160199999999</v>
          </cell>
          <cell r="AV848">
            <v>2.3667238600000001E-2</v>
          </cell>
          <cell r="AW848">
            <v>7.2233392645999999</v>
          </cell>
          <cell r="AX848">
            <v>20</v>
          </cell>
          <cell r="AY848">
            <v>-0.02</v>
          </cell>
          <cell r="AZ848" t="str">
            <v>High</v>
          </cell>
          <cell r="BA848">
            <v>-0.02</v>
          </cell>
          <cell r="BB848">
            <v>-0.02</v>
          </cell>
          <cell r="BC848">
            <v>2.02</v>
          </cell>
          <cell r="BD848" t="str">
            <v>Worse</v>
          </cell>
          <cell r="BF848">
            <v>1.8574461014999999</v>
          </cell>
          <cell r="BH848">
            <v>0.79391056459999998</v>
          </cell>
          <cell r="BK848">
            <v>1.8574461014999999</v>
          </cell>
          <cell r="BL848">
            <v>0.79391056459999998</v>
          </cell>
          <cell r="BM848">
            <v>0.02</v>
          </cell>
          <cell r="BN848">
            <v>0.02</v>
          </cell>
          <cell r="BO848">
            <v>77.349999999999994</v>
          </cell>
          <cell r="BP848" t="str">
            <v>Worse than national by 0.02 Z Score</v>
          </cell>
          <cell r="BQ848" t="str">
            <v>Measure NZ: 77.35</v>
          </cell>
          <cell r="BR848" t="str">
            <v>Quarterly report of quarter APR-JUN2019</v>
          </cell>
          <cell r="BS848" t="str">
            <v>Quarterly report of quarter JUL-SEP2014</v>
          </cell>
          <cell r="BT848" t="str">
            <v>Quarterly report</v>
          </cell>
          <cell r="BU848">
            <v>43708</v>
          </cell>
        </row>
        <row r="849">
          <cell r="A849" t="str">
            <v>ImportantQsforDr</v>
          </cell>
          <cell r="B849">
            <v>92</v>
          </cell>
          <cell r="C849">
            <v>43556</v>
          </cell>
          <cell r="D849" t="str">
            <v>Qrt</v>
          </cell>
          <cell r="F849">
            <v>98</v>
          </cell>
          <cell r="G849">
            <v>81</v>
          </cell>
          <cell r="H849">
            <v>82.653061223999998</v>
          </cell>
          <cell r="I849" t="str">
            <v>Percentage of respondents who gave positive feedback about the explanation of the questions they asked the doctor</v>
          </cell>
          <cell r="J849" t="str">
            <v>PTCT</v>
          </cell>
          <cell r="K849" t="str">
            <v>COMM</v>
          </cell>
          <cell r="N849" t="str">
            <v>P</v>
          </cell>
          <cell r="O849" t="str">
            <v>Rate</v>
          </cell>
          <cell r="Q849" t="str">
            <v>Y</v>
          </cell>
          <cell r="R849" t="str">
            <v>Hutt Valley DHB</v>
          </cell>
          <cell r="S849" t="str">
            <v>Y</v>
          </cell>
          <cell r="T849">
            <v>100</v>
          </cell>
          <cell r="V849">
            <v>0</v>
          </cell>
          <cell r="W849" t="str">
            <v>High</v>
          </cell>
          <cell r="X849">
            <v>77.346824057999996</v>
          </cell>
          <cell r="Y849" t="str">
            <v>LastPeriod</v>
          </cell>
          <cell r="AA849">
            <v>80.219780220000004</v>
          </cell>
          <cell r="AB849">
            <v>82.653061223999998</v>
          </cell>
          <cell r="AC849">
            <v>41821</v>
          </cell>
          <cell r="AD849">
            <v>43556</v>
          </cell>
          <cell r="AE849" t="str">
            <v>SRV</v>
          </cell>
          <cell r="AF849" t="str">
            <v>patients</v>
          </cell>
          <cell r="AH849">
            <v>23.14</v>
          </cell>
          <cell r="AJ849">
            <v>0.91952777299999999</v>
          </cell>
          <cell r="AL849">
            <v>0.393025032</v>
          </cell>
          <cell r="AM849">
            <v>2</v>
          </cell>
          <cell r="AN849" t="str">
            <v>PTCT26</v>
          </cell>
          <cell r="AO849" t="str">
            <v>Contributory communication</v>
          </cell>
          <cell r="AP849" t="str">
            <v>https://www.hqsc.govt.nz/our-programmes/health-quality-evaluation/projects/patient-experience/adult-inpatient-experience/</v>
          </cell>
          <cell r="AQ849" t="str">
            <v>https://www.hqsc.govt.nz/our-programmes/health-quality-evaluation/projects/patient-experience/</v>
          </cell>
          <cell r="AR849">
            <v>100</v>
          </cell>
          <cell r="AS849" t="str">
            <v>N</v>
          </cell>
          <cell r="AT849">
            <v>77.346824057999996</v>
          </cell>
          <cell r="AU849">
            <v>5.3062371659999998</v>
          </cell>
          <cell r="AV849">
            <v>28.156152861999999</v>
          </cell>
          <cell r="AW849">
            <v>7.2233392645999999</v>
          </cell>
          <cell r="AX849">
            <v>20</v>
          </cell>
          <cell r="AY849">
            <v>0.73</v>
          </cell>
          <cell r="AZ849" t="str">
            <v>High</v>
          </cell>
          <cell r="BA849">
            <v>0.73</v>
          </cell>
          <cell r="BB849">
            <v>0.73</v>
          </cell>
          <cell r="BC849">
            <v>1.27</v>
          </cell>
          <cell r="BD849" t="str">
            <v>Better</v>
          </cell>
          <cell r="BF849">
            <v>1.1678002717</v>
          </cell>
          <cell r="BH849">
            <v>0.49914179060000002</v>
          </cell>
          <cell r="BK849">
            <v>1.1678002717</v>
          </cell>
          <cell r="BL849">
            <v>0.49914179060000002</v>
          </cell>
          <cell r="BM849">
            <v>0.73</v>
          </cell>
          <cell r="BN849">
            <v>0.73</v>
          </cell>
          <cell r="BO849">
            <v>77.349999999999994</v>
          </cell>
          <cell r="BP849" t="str">
            <v>Better than national by 0.73 Z Score</v>
          </cell>
          <cell r="BQ849" t="str">
            <v>Measure NZ: 77.35</v>
          </cell>
          <cell r="BR849" t="str">
            <v>Quarterly report of quarter APR-JUN2019</v>
          </cell>
          <cell r="BS849" t="str">
            <v>Quarterly report of quarter JUL-SEP2014</v>
          </cell>
          <cell r="BT849" t="str">
            <v>Quarterly report</v>
          </cell>
          <cell r="BU849">
            <v>43708</v>
          </cell>
        </row>
        <row r="850">
          <cell r="A850" t="str">
            <v>ImportantQsforDr</v>
          </cell>
          <cell r="B850">
            <v>42</v>
          </cell>
          <cell r="C850">
            <v>43556</v>
          </cell>
          <cell r="D850" t="str">
            <v>Qrt</v>
          </cell>
          <cell r="F850">
            <v>57</v>
          </cell>
          <cell r="G850">
            <v>41</v>
          </cell>
          <cell r="H850">
            <v>71.929824561000004</v>
          </cell>
          <cell r="I850" t="str">
            <v>Percentage of respondents who gave positive feedback about the explanation of the questions they asked the doctor</v>
          </cell>
          <cell r="J850" t="str">
            <v>PTCT</v>
          </cell>
          <cell r="K850" t="str">
            <v>COMM</v>
          </cell>
          <cell r="N850" t="str">
            <v>P</v>
          </cell>
          <cell r="O850" t="str">
            <v>Rate</v>
          </cell>
          <cell r="Q850" t="str">
            <v>Y</v>
          </cell>
          <cell r="R850" t="str">
            <v>Lakes DHB</v>
          </cell>
          <cell r="S850" t="str">
            <v>Y</v>
          </cell>
          <cell r="T850">
            <v>100</v>
          </cell>
          <cell r="V850">
            <v>0</v>
          </cell>
          <cell r="W850" t="str">
            <v>High</v>
          </cell>
          <cell r="X850">
            <v>77.346824057999996</v>
          </cell>
          <cell r="Y850" t="str">
            <v>LastPeriod</v>
          </cell>
          <cell r="AA850">
            <v>77.118644067999995</v>
          </cell>
          <cell r="AB850">
            <v>71.929824561000004</v>
          </cell>
          <cell r="AC850">
            <v>41821</v>
          </cell>
          <cell r="AD850">
            <v>43556</v>
          </cell>
          <cell r="AE850" t="str">
            <v>SRV</v>
          </cell>
          <cell r="AF850" t="str">
            <v>patients</v>
          </cell>
          <cell r="AH850">
            <v>23.14</v>
          </cell>
          <cell r="AJ850">
            <v>0.91952777299999999</v>
          </cell>
          <cell r="AL850">
            <v>0.393025032</v>
          </cell>
          <cell r="AM850">
            <v>2</v>
          </cell>
          <cell r="AN850" t="str">
            <v>PTCT26</v>
          </cell>
          <cell r="AO850" t="str">
            <v>Contributory communication</v>
          </cell>
          <cell r="AP850" t="str">
            <v>https://www.hqsc.govt.nz/our-programmes/health-quality-evaluation/projects/patient-experience/adult-inpatient-experience/</v>
          </cell>
          <cell r="AQ850" t="str">
            <v>https://www.hqsc.govt.nz/our-programmes/health-quality-evaluation/projects/patient-experience/</v>
          </cell>
          <cell r="AR850">
            <v>100</v>
          </cell>
          <cell r="AS850" t="str">
            <v>N</v>
          </cell>
          <cell r="AT850">
            <v>77.346824057999996</v>
          </cell>
          <cell r="AU850">
            <v>-5.4169994969999999</v>
          </cell>
          <cell r="AV850">
            <v>29.343883551000001</v>
          </cell>
          <cell r="AW850">
            <v>7.2233392645999999</v>
          </cell>
          <cell r="AX850">
            <v>20</v>
          </cell>
          <cell r="AY850">
            <v>-0.75</v>
          </cell>
          <cell r="AZ850" t="str">
            <v>High</v>
          </cell>
          <cell r="BA850">
            <v>-0.75</v>
          </cell>
          <cell r="BB850">
            <v>-0.75</v>
          </cell>
          <cell r="BC850">
            <v>2.75</v>
          </cell>
          <cell r="BD850" t="str">
            <v>Worse</v>
          </cell>
          <cell r="BF850">
            <v>2.5287013757999999</v>
          </cell>
          <cell r="BH850">
            <v>1.0808188379999999</v>
          </cell>
          <cell r="BK850">
            <v>2.5287013757999999</v>
          </cell>
          <cell r="BL850">
            <v>1.0808188379999999</v>
          </cell>
          <cell r="BM850">
            <v>0.75</v>
          </cell>
          <cell r="BN850">
            <v>0.75</v>
          </cell>
          <cell r="BO850">
            <v>77.349999999999994</v>
          </cell>
          <cell r="BP850" t="str">
            <v>Worse than national by 0.75 Z Score</v>
          </cell>
          <cell r="BQ850" t="str">
            <v>Measure NZ: 77.35</v>
          </cell>
          <cell r="BR850" t="str">
            <v>Quarterly report of quarter APR-JUN2019</v>
          </cell>
          <cell r="BS850" t="str">
            <v>Quarterly report of quarter JUL-SEP2014</v>
          </cell>
          <cell r="BT850" t="str">
            <v>Quarterly report</v>
          </cell>
          <cell r="BU850">
            <v>43708</v>
          </cell>
        </row>
        <row r="851">
          <cell r="A851" t="str">
            <v>ImportantQsforDr</v>
          </cell>
          <cell r="B851">
            <v>81</v>
          </cell>
          <cell r="C851">
            <v>43556</v>
          </cell>
          <cell r="D851" t="str">
            <v>Qrt</v>
          </cell>
          <cell r="F851">
            <v>129</v>
          </cell>
          <cell r="G851">
            <v>81</v>
          </cell>
          <cell r="H851">
            <v>62.790697674</v>
          </cell>
          <cell r="I851" t="str">
            <v>Percentage of respondents who gave positive feedback about the explanation of the questions they asked the doctor</v>
          </cell>
          <cell r="J851" t="str">
            <v>PTCT</v>
          </cell>
          <cell r="K851" t="str">
            <v>COMM</v>
          </cell>
          <cell r="N851" t="str">
            <v>P</v>
          </cell>
          <cell r="O851" t="str">
            <v>Rate</v>
          </cell>
          <cell r="Q851" t="str">
            <v>Y</v>
          </cell>
          <cell r="R851" t="str">
            <v>MidCentral DHB</v>
          </cell>
          <cell r="S851" t="str">
            <v>Y</v>
          </cell>
          <cell r="T851">
            <v>100</v>
          </cell>
          <cell r="V851">
            <v>0</v>
          </cell>
          <cell r="W851" t="str">
            <v>High</v>
          </cell>
          <cell r="X851">
            <v>77.346824057999996</v>
          </cell>
          <cell r="Y851" t="str">
            <v>LastPeriod</v>
          </cell>
          <cell r="AA851">
            <v>77.297297297</v>
          </cell>
          <cell r="AB851">
            <v>62.790697674</v>
          </cell>
          <cell r="AC851">
            <v>41821</v>
          </cell>
          <cell r="AD851">
            <v>43556</v>
          </cell>
          <cell r="AE851" t="str">
            <v>SRV</v>
          </cell>
          <cell r="AF851" t="str">
            <v>patients</v>
          </cell>
          <cell r="AH851">
            <v>23.14</v>
          </cell>
          <cell r="AJ851">
            <v>0.91952777299999999</v>
          </cell>
          <cell r="AL851">
            <v>0.393025032</v>
          </cell>
          <cell r="AM851">
            <v>2</v>
          </cell>
          <cell r="AN851" t="str">
            <v>PTCT26</v>
          </cell>
          <cell r="AO851" t="str">
            <v>Contributory communication</v>
          </cell>
          <cell r="AP851" t="str">
            <v>https://www.hqsc.govt.nz/our-programmes/health-quality-evaluation/projects/patient-experience/adult-inpatient-experience/</v>
          </cell>
          <cell r="AQ851" t="str">
            <v>https://www.hqsc.govt.nz/our-programmes/health-quality-evaluation/projects/patient-experience/</v>
          </cell>
          <cell r="AR851">
            <v>100</v>
          </cell>
          <cell r="AS851" t="str">
            <v>N</v>
          </cell>
          <cell r="AT851">
            <v>77.346824057999996</v>
          </cell>
          <cell r="AU851">
            <v>-14.55612638</v>
          </cell>
          <cell r="AV851">
            <v>211.88081531</v>
          </cell>
          <cell r="AW851">
            <v>7.2233392645999999</v>
          </cell>
          <cell r="AX851">
            <v>20</v>
          </cell>
          <cell r="AY851">
            <v>-2.02</v>
          </cell>
          <cell r="AZ851" t="str">
            <v>High</v>
          </cell>
          <cell r="BA851">
            <v>-2.02</v>
          </cell>
          <cell r="BB851">
            <v>-2.02</v>
          </cell>
          <cell r="BC851">
            <v>3.51</v>
          </cell>
          <cell r="BD851" t="str">
            <v>Worse</v>
          </cell>
          <cell r="BF851">
            <v>3.2275424832000001</v>
          </cell>
          <cell r="BH851">
            <v>1.3795178623</v>
          </cell>
          <cell r="BK851">
            <v>3.2275424832000001</v>
          </cell>
          <cell r="BL851">
            <v>1.3795178623</v>
          </cell>
          <cell r="BM851">
            <v>2.02</v>
          </cell>
          <cell r="BN851">
            <v>2.02</v>
          </cell>
          <cell r="BO851">
            <v>77.349999999999994</v>
          </cell>
          <cell r="BP851" t="str">
            <v>Worse than national by 2.02 Z Score</v>
          </cell>
          <cell r="BQ851" t="str">
            <v>Measure NZ: 77.35</v>
          </cell>
          <cell r="BR851" t="str">
            <v>Quarterly report of quarter APR-JUN2019</v>
          </cell>
          <cell r="BS851" t="str">
            <v>Quarterly report of quarter JUL-SEP2014</v>
          </cell>
          <cell r="BT851" t="str">
            <v>Quarterly report</v>
          </cell>
          <cell r="BU851">
            <v>43708</v>
          </cell>
        </row>
        <row r="852">
          <cell r="A852" t="str">
            <v>ImportantQsforDr</v>
          </cell>
          <cell r="B852">
            <v>101</v>
          </cell>
          <cell r="C852">
            <v>43556</v>
          </cell>
          <cell r="D852" t="str">
            <v>Qrt</v>
          </cell>
          <cell r="F852">
            <v>109</v>
          </cell>
          <cell r="G852">
            <v>85</v>
          </cell>
          <cell r="H852">
            <v>77.981651376000002</v>
          </cell>
          <cell r="I852" t="str">
            <v>Percentage of respondents who gave positive feedback about the explanation of the questions they asked the doctor</v>
          </cell>
          <cell r="J852" t="str">
            <v>PTCT</v>
          </cell>
          <cell r="K852" t="str">
            <v>COMM</v>
          </cell>
          <cell r="N852" t="str">
            <v>P</v>
          </cell>
          <cell r="O852" t="str">
            <v>Rate</v>
          </cell>
          <cell r="Q852" t="str">
            <v>Y</v>
          </cell>
          <cell r="R852" t="str">
            <v>Nelson Marlborough DHB</v>
          </cell>
          <cell r="S852" t="str">
            <v>Y</v>
          </cell>
          <cell r="T852">
            <v>100</v>
          </cell>
          <cell r="V852">
            <v>0</v>
          </cell>
          <cell r="W852" t="str">
            <v>High</v>
          </cell>
          <cell r="X852">
            <v>77.346824057999996</v>
          </cell>
          <cell r="Y852" t="str">
            <v>LastPeriod</v>
          </cell>
          <cell r="AA852">
            <v>81.818181817999999</v>
          </cell>
          <cell r="AB852">
            <v>77.981651376000002</v>
          </cell>
          <cell r="AC852">
            <v>41821</v>
          </cell>
          <cell r="AD852">
            <v>43556</v>
          </cell>
          <cell r="AE852" t="str">
            <v>SRV</v>
          </cell>
          <cell r="AF852" t="str">
            <v>patients</v>
          </cell>
          <cell r="AH852">
            <v>23.14</v>
          </cell>
          <cell r="AJ852">
            <v>0.91952777299999999</v>
          </cell>
          <cell r="AL852">
            <v>0.393025032</v>
          </cell>
          <cell r="AM852">
            <v>2</v>
          </cell>
          <cell r="AN852" t="str">
            <v>PTCT26</v>
          </cell>
          <cell r="AO852" t="str">
            <v>Contributory communication</v>
          </cell>
          <cell r="AP852" t="str">
            <v>https://www.hqsc.govt.nz/our-programmes/health-quality-evaluation/projects/patient-experience/adult-inpatient-experience/</v>
          </cell>
          <cell r="AQ852" t="str">
            <v>https://www.hqsc.govt.nz/our-programmes/health-quality-evaluation/projects/patient-experience/</v>
          </cell>
          <cell r="AR852">
            <v>100</v>
          </cell>
          <cell r="AS852" t="str">
            <v>N</v>
          </cell>
          <cell r="AT852">
            <v>77.346824057999996</v>
          </cell>
          <cell r="AU852">
            <v>0.6348273177</v>
          </cell>
          <cell r="AV852">
            <v>0.40300572330000001</v>
          </cell>
          <cell r="AW852">
            <v>7.2233392645999999</v>
          </cell>
          <cell r="AX852">
            <v>20</v>
          </cell>
          <cell r="AY852">
            <v>0.09</v>
          </cell>
          <cell r="AZ852" t="str">
            <v>High</v>
          </cell>
          <cell r="BA852">
            <v>0.09</v>
          </cell>
          <cell r="BB852">
            <v>0.09</v>
          </cell>
          <cell r="BC852">
            <v>1.91</v>
          </cell>
          <cell r="BD852" t="str">
            <v>Better</v>
          </cell>
          <cell r="BF852">
            <v>1.7562980464</v>
          </cell>
          <cell r="BH852">
            <v>0.75067781109999998</v>
          </cell>
          <cell r="BK852">
            <v>1.7562980464</v>
          </cell>
          <cell r="BL852">
            <v>0.75067781109999998</v>
          </cell>
          <cell r="BM852">
            <v>0.09</v>
          </cell>
          <cell r="BN852">
            <v>0.09</v>
          </cell>
          <cell r="BO852">
            <v>77.349999999999994</v>
          </cell>
          <cell r="BP852" t="str">
            <v>Better than national by 0.09 Z Score</v>
          </cell>
          <cell r="BQ852" t="str">
            <v>Measure NZ: 77.35</v>
          </cell>
          <cell r="BR852" t="str">
            <v>Quarterly report of quarter APR-JUN2019</v>
          </cell>
          <cell r="BS852" t="str">
            <v>Quarterly report of quarter JUL-SEP2014</v>
          </cell>
          <cell r="BT852" t="str">
            <v>Quarterly report</v>
          </cell>
          <cell r="BU852">
            <v>43708</v>
          </cell>
        </row>
        <row r="853">
          <cell r="A853" t="str">
            <v>ImportantQsforDr</v>
          </cell>
          <cell r="B853">
            <v>200</v>
          </cell>
          <cell r="C853">
            <v>43556</v>
          </cell>
          <cell r="D853" t="str">
            <v>Qrt</v>
          </cell>
          <cell r="F853">
            <v>1779</v>
          </cell>
          <cell r="G853">
            <v>1376</v>
          </cell>
          <cell r="H853">
            <v>77.346824057999996</v>
          </cell>
          <cell r="I853" t="str">
            <v>Percentage of respondents who gave positive feedback about the explanation of the questions they asked the doctor</v>
          </cell>
          <cell r="J853" t="str">
            <v>PTCT</v>
          </cell>
          <cell r="K853" t="str">
            <v>COMM</v>
          </cell>
          <cell r="N853" t="str">
            <v>P</v>
          </cell>
          <cell r="O853" t="str">
            <v>Rate</v>
          </cell>
          <cell r="Q853" t="str">
            <v>Y</v>
          </cell>
          <cell r="R853" t="str">
            <v>New Zealand</v>
          </cell>
          <cell r="S853" t="str">
            <v>Y</v>
          </cell>
          <cell r="T853">
            <v>100</v>
          </cell>
          <cell r="V853">
            <v>0</v>
          </cell>
          <cell r="W853" t="str">
            <v>High</v>
          </cell>
          <cell r="X853">
            <v>77.346824057999996</v>
          </cell>
          <cell r="Y853" t="str">
            <v>LastPeriod</v>
          </cell>
          <cell r="AA853">
            <v>75.776397516000003</v>
          </cell>
          <cell r="AB853">
            <v>77.346824057999996</v>
          </cell>
          <cell r="AC853">
            <v>41821</v>
          </cell>
          <cell r="AD853">
            <v>43556</v>
          </cell>
          <cell r="AE853" t="str">
            <v>SRV</v>
          </cell>
          <cell r="AF853" t="str">
            <v>patients</v>
          </cell>
          <cell r="AH853">
            <v>23.14</v>
          </cell>
          <cell r="AJ853">
            <v>0.91952777299999999</v>
          </cell>
          <cell r="AL853">
            <v>0.393025032</v>
          </cell>
          <cell r="AM853">
            <v>2</v>
          </cell>
          <cell r="AN853" t="str">
            <v>PTCT26</v>
          </cell>
          <cell r="AO853" t="str">
            <v>Contributory communication</v>
          </cell>
          <cell r="AP853" t="str">
            <v>https://www.hqsc.govt.nz/our-programmes/health-quality-evaluation/projects/patient-experience/adult-inpatient-experience/</v>
          </cell>
          <cell r="AQ853" t="str">
            <v>https://www.hqsc.govt.nz/our-programmes/health-quality-evaluation/projects/patient-experience/</v>
          </cell>
          <cell r="AR853">
            <v>100</v>
          </cell>
          <cell r="AS853" t="str">
            <v>N</v>
          </cell>
          <cell r="AT853">
            <v>77.346824057999996</v>
          </cell>
          <cell r="AU853">
            <v>0</v>
          </cell>
          <cell r="AV853">
            <v>0</v>
          </cell>
          <cell r="AW853">
            <v>7.2233392645999999</v>
          </cell>
          <cell r="AX853">
            <v>20</v>
          </cell>
          <cell r="AY853">
            <v>0</v>
          </cell>
          <cell r="AZ853" t="str">
            <v>High</v>
          </cell>
          <cell r="BA853">
            <v>0</v>
          </cell>
          <cell r="BB853">
            <v>0</v>
          </cell>
          <cell r="BC853">
            <v>2</v>
          </cell>
          <cell r="BD853" t="str">
            <v>Same</v>
          </cell>
          <cell r="BF853">
            <v>1.839055546</v>
          </cell>
          <cell r="BH853">
            <v>0.78605006399999999</v>
          </cell>
          <cell r="BK853">
            <v>1.839055546</v>
          </cell>
          <cell r="BL853">
            <v>0.78605006399999999</v>
          </cell>
          <cell r="BM853">
            <v>0</v>
          </cell>
          <cell r="BN853">
            <v>0</v>
          </cell>
          <cell r="BO853">
            <v>77.349999999999994</v>
          </cell>
          <cell r="BP853" t="str">
            <v>National average</v>
          </cell>
          <cell r="BQ853" t="str">
            <v>Measure NZ: 77.35</v>
          </cell>
          <cell r="BR853" t="str">
            <v>Quarterly report of quarter APR-JUN2019</v>
          </cell>
          <cell r="BS853" t="str">
            <v>Quarterly report of quarter JUL-SEP2014</v>
          </cell>
          <cell r="BT853" t="str">
            <v>Quarterly report</v>
          </cell>
          <cell r="BU853">
            <v>43708</v>
          </cell>
        </row>
        <row r="854">
          <cell r="A854" t="str">
            <v>ImportantQsforDr</v>
          </cell>
          <cell r="B854">
            <v>11</v>
          </cell>
          <cell r="C854">
            <v>43556</v>
          </cell>
          <cell r="D854" t="str">
            <v>Qrt</v>
          </cell>
          <cell r="F854">
            <v>68</v>
          </cell>
          <cell r="G854">
            <v>61</v>
          </cell>
          <cell r="H854">
            <v>89.705882353000007</v>
          </cell>
          <cell r="I854" t="str">
            <v>Percentage of respondents who gave positive feedback about the explanation of the questions they asked the doctor</v>
          </cell>
          <cell r="J854" t="str">
            <v>PTCT</v>
          </cell>
          <cell r="K854" t="str">
            <v>COMM</v>
          </cell>
          <cell r="N854" t="str">
            <v>P</v>
          </cell>
          <cell r="O854" t="str">
            <v>Rate</v>
          </cell>
          <cell r="Q854" t="str">
            <v>Y</v>
          </cell>
          <cell r="R854" t="str">
            <v>Northland DHB</v>
          </cell>
          <cell r="S854" t="str">
            <v>Y</v>
          </cell>
          <cell r="T854">
            <v>100</v>
          </cell>
          <cell r="V854">
            <v>0</v>
          </cell>
          <cell r="W854" t="str">
            <v>High</v>
          </cell>
          <cell r="X854">
            <v>77.346824057999996</v>
          </cell>
          <cell r="Y854" t="str">
            <v>LastPeriod</v>
          </cell>
          <cell r="AA854">
            <v>70.588235294</v>
          </cell>
          <cell r="AB854">
            <v>89.705882353000007</v>
          </cell>
          <cell r="AC854">
            <v>41821</v>
          </cell>
          <cell r="AD854">
            <v>43556</v>
          </cell>
          <cell r="AE854" t="str">
            <v>SRV</v>
          </cell>
          <cell r="AF854" t="str">
            <v>patients</v>
          </cell>
          <cell r="AH854">
            <v>23.14</v>
          </cell>
          <cell r="AJ854">
            <v>0.91952777299999999</v>
          </cell>
          <cell r="AL854">
            <v>0.393025032</v>
          </cell>
          <cell r="AM854">
            <v>2</v>
          </cell>
          <cell r="AN854" t="str">
            <v>PTCT26</v>
          </cell>
          <cell r="AO854" t="str">
            <v>Contributory communication</v>
          </cell>
          <cell r="AP854" t="str">
            <v>https://www.hqsc.govt.nz/our-programmes/health-quality-evaluation/projects/patient-experience/adult-inpatient-experience/</v>
          </cell>
          <cell r="AQ854" t="str">
            <v>https://www.hqsc.govt.nz/our-programmes/health-quality-evaluation/projects/patient-experience/</v>
          </cell>
          <cell r="AR854">
            <v>100</v>
          </cell>
          <cell r="AS854" t="str">
            <v>N</v>
          </cell>
          <cell r="AT854">
            <v>77.346824057999996</v>
          </cell>
          <cell r="AU854">
            <v>12.359058294</v>
          </cell>
          <cell r="AV854">
            <v>152.74632192999999</v>
          </cell>
          <cell r="AW854">
            <v>7.2233392645999999</v>
          </cell>
          <cell r="AX854">
            <v>20</v>
          </cell>
          <cell r="AY854">
            <v>1.71</v>
          </cell>
          <cell r="AZ854" t="str">
            <v>High</v>
          </cell>
          <cell r="BA854">
            <v>1.71</v>
          </cell>
          <cell r="BB854">
            <v>1.71</v>
          </cell>
          <cell r="BC854">
            <v>0.64500000000000002</v>
          </cell>
          <cell r="BD854" t="str">
            <v>Better</v>
          </cell>
          <cell r="BF854">
            <v>0.59309541359999995</v>
          </cell>
          <cell r="BH854">
            <v>0.25350114559999998</v>
          </cell>
          <cell r="BK854">
            <v>0.59309541359999995</v>
          </cell>
          <cell r="BL854">
            <v>0.25350114559999998</v>
          </cell>
          <cell r="BM854">
            <v>1.71</v>
          </cell>
          <cell r="BN854">
            <v>1.71</v>
          </cell>
          <cell r="BO854">
            <v>77.349999999999994</v>
          </cell>
          <cell r="BP854" t="str">
            <v>Better than national by 1.71 Z Score</v>
          </cell>
          <cell r="BQ854" t="str">
            <v>Measure NZ: 77.35</v>
          </cell>
          <cell r="BR854" t="str">
            <v>Quarterly report of quarter APR-JUN2019</v>
          </cell>
          <cell r="BS854" t="str">
            <v>Quarterly report of quarter JUL-SEP2014</v>
          </cell>
          <cell r="BT854" t="str">
            <v>Quarterly report</v>
          </cell>
          <cell r="BU854">
            <v>43708</v>
          </cell>
        </row>
        <row r="855">
          <cell r="A855" t="str">
            <v>ImportantQsforDr</v>
          </cell>
          <cell r="B855">
            <v>123</v>
          </cell>
          <cell r="C855">
            <v>43556</v>
          </cell>
          <cell r="D855" t="str">
            <v>Qrt</v>
          </cell>
          <cell r="F855">
            <v>60</v>
          </cell>
          <cell r="G855">
            <v>44</v>
          </cell>
          <cell r="H855">
            <v>73.333333332999999</v>
          </cell>
          <cell r="I855" t="str">
            <v>Percentage of respondents who gave positive feedback about the explanation of the questions they asked the doctor</v>
          </cell>
          <cell r="J855" t="str">
            <v>PTCT</v>
          </cell>
          <cell r="K855" t="str">
            <v>COMM</v>
          </cell>
          <cell r="N855" t="str">
            <v>P</v>
          </cell>
          <cell r="O855" t="str">
            <v>Rate</v>
          </cell>
          <cell r="Q855" t="str">
            <v>Y</v>
          </cell>
          <cell r="R855" t="str">
            <v>South Canterbury DHB</v>
          </cell>
          <cell r="S855" t="str">
            <v>Y</v>
          </cell>
          <cell r="T855">
            <v>100</v>
          </cell>
          <cell r="V855">
            <v>0</v>
          </cell>
          <cell r="W855" t="str">
            <v>High</v>
          </cell>
          <cell r="X855">
            <v>77.346824057999996</v>
          </cell>
          <cell r="Y855" t="str">
            <v>LastPeriod</v>
          </cell>
          <cell r="AA855">
            <v>83.720930233000004</v>
          </cell>
          <cell r="AB855">
            <v>73.333333332999999</v>
          </cell>
          <cell r="AC855">
            <v>41821</v>
          </cell>
          <cell r="AD855">
            <v>43556</v>
          </cell>
          <cell r="AE855" t="str">
            <v>SRV</v>
          </cell>
          <cell r="AF855" t="str">
            <v>patients</v>
          </cell>
          <cell r="AH855">
            <v>23.14</v>
          </cell>
          <cell r="AJ855">
            <v>0.91952777299999999</v>
          </cell>
          <cell r="AL855">
            <v>0.393025032</v>
          </cell>
          <cell r="AM855">
            <v>2</v>
          </cell>
          <cell r="AN855" t="str">
            <v>PTCT26</v>
          </cell>
          <cell r="AO855" t="str">
            <v>Contributory communication</v>
          </cell>
          <cell r="AP855" t="str">
            <v>https://www.hqsc.govt.nz/our-programmes/health-quality-evaluation/projects/patient-experience/adult-inpatient-experience/</v>
          </cell>
          <cell r="AQ855" t="str">
            <v>https://www.hqsc.govt.nz/our-programmes/health-quality-evaluation/projects/patient-experience/</v>
          </cell>
          <cell r="AR855">
            <v>100</v>
          </cell>
          <cell r="AS855" t="str">
            <v>N</v>
          </cell>
          <cell r="AT855">
            <v>77.346824057999996</v>
          </cell>
          <cell r="AU855">
            <v>-4.0134907249999996</v>
          </cell>
          <cell r="AV855">
            <v>16.108107800999999</v>
          </cell>
          <cell r="AW855">
            <v>7.2233392645999999</v>
          </cell>
          <cell r="AX855">
            <v>20</v>
          </cell>
          <cell r="AY855">
            <v>-0.56000000000000005</v>
          </cell>
          <cell r="AZ855" t="str">
            <v>High</v>
          </cell>
          <cell r="BA855">
            <v>-0.56000000000000005</v>
          </cell>
          <cell r="BB855">
            <v>-0.56000000000000005</v>
          </cell>
          <cell r="BC855">
            <v>2.56</v>
          </cell>
          <cell r="BD855" t="str">
            <v>Worse</v>
          </cell>
          <cell r="BF855">
            <v>2.3539910988999999</v>
          </cell>
          <cell r="BH855">
            <v>1.0061440819</v>
          </cell>
          <cell r="BK855">
            <v>2.3539910988999999</v>
          </cell>
          <cell r="BL855">
            <v>1.0061440819</v>
          </cell>
          <cell r="BM855">
            <v>0.56000000000000005</v>
          </cell>
          <cell r="BN855">
            <v>0.56000000000000005</v>
          </cell>
          <cell r="BO855">
            <v>77.349999999999994</v>
          </cell>
          <cell r="BP855" t="str">
            <v>Worse than national by 0.56 Z Score</v>
          </cell>
          <cell r="BQ855" t="str">
            <v>Measure NZ: 77.35</v>
          </cell>
          <cell r="BR855" t="str">
            <v>Quarterly report of quarter APR-JUN2019</v>
          </cell>
          <cell r="BS855" t="str">
            <v>Quarterly report of quarter JUL-SEP2014</v>
          </cell>
          <cell r="BT855" t="str">
            <v>Quarterly report</v>
          </cell>
          <cell r="BU855">
            <v>43708</v>
          </cell>
        </row>
        <row r="856">
          <cell r="A856" t="str">
            <v>ImportantQsforDr</v>
          </cell>
          <cell r="B856">
            <v>160</v>
          </cell>
          <cell r="C856">
            <v>43556</v>
          </cell>
          <cell r="D856" t="str">
            <v>Qrt</v>
          </cell>
          <cell r="F856">
            <v>108</v>
          </cell>
          <cell r="G856">
            <v>90</v>
          </cell>
          <cell r="H856">
            <v>83.333333332999999</v>
          </cell>
          <cell r="I856" t="str">
            <v>Percentage of respondents who gave positive feedback about the explanation of the questions they asked the doctor</v>
          </cell>
          <cell r="J856" t="str">
            <v>PTCT</v>
          </cell>
          <cell r="K856" t="str">
            <v>COMM</v>
          </cell>
          <cell r="N856" t="str">
            <v>P</v>
          </cell>
          <cell r="O856" t="str">
            <v>Rate</v>
          </cell>
          <cell r="Q856" t="str">
            <v>Y</v>
          </cell>
          <cell r="R856" t="str">
            <v>Southern DHB</v>
          </cell>
          <cell r="S856" t="str">
            <v>Y</v>
          </cell>
          <cell r="T856">
            <v>100</v>
          </cell>
          <cell r="V856">
            <v>0</v>
          </cell>
          <cell r="W856" t="str">
            <v>High</v>
          </cell>
          <cell r="X856">
            <v>77.346824057999996</v>
          </cell>
          <cell r="Y856" t="str">
            <v>LastPeriod</v>
          </cell>
          <cell r="AA856">
            <v>72.5</v>
          </cell>
          <cell r="AB856">
            <v>83.333333332999999</v>
          </cell>
          <cell r="AC856">
            <v>41821</v>
          </cell>
          <cell r="AD856">
            <v>43556</v>
          </cell>
          <cell r="AE856" t="str">
            <v>SRV</v>
          </cell>
          <cell r="AF856" t="str">
            <v>patients</v>
          </cell>
          <cell r="AH856">
            <v>23.14</v>
          </cell>
          <cell r="AJ856">
            <v>0.91952777299999999</v>
          </cell>
          <cell r="AL856">
            <v>0.393025032</v>
          </cell>
          <cell r="AM856">
            <v>2</v>
          </cell>
          <cell r="AN856" t="str">
            <v>PTCT26</v>
          </cell>
          <cell r="AO856" t="str">
            <v>Contributory communication</v>
          </cell>
          <cell r="AP856" t="str">
            <v>https://www.hqsc.govt.nz/our-programmes/health-quality-evaluation/projects/patient-experience/adult-inpatient-experience/</v>
          </cell>
          <cell r="AQ856" t="str">
            <v>https://www.hqsc.govt.nz/our-programmes/health-quality-evaluation/projects/patient-experience/</v>
          </cell>
          <cell r="AR856">
            <v>100</v>
          </cell>
          <cell r="AS856" t="str">
            <v>N</v>
          </cell>
          <cell r="AT856">
            <v>77.346824057999996</v>
          </cell>
          <cell r="AU856">
            <v>5.9865092749000004</v>
          </cell>
          <cell r="AV856">
            <v>35.838293298000004</v>
          </cell>
          <cell r="AW856">
            <v>7.2233392645999999</v>
          </cell>
          <cell r="AX856">
            <v>20</v>
          </cell>
          <cell r="AY856">
            <v>0.83</v>
          </cell>
          <cell r="AZ856" t="str">
            <v>High</v>
          </cell>
          <cell r="BA856">
            <v>0.83</v>
          </cell>
          <cell r="BB856">
            <v>0.83</v>
          </cell>
          <cell r="BC856">
            <v>1.17</v>
          </cell>
          <cell r="BD856" t="str">
            <v>Better</v>
          </cell>
          <cell r="BF856">
            <v>1.0758474944</v>
          </cell>
          <cell r="BH856">
            <v>0.45983928740000002</v>
          </cell>
          <cell r="BK856">
            <v>1.0758474944</v>
          </cell>
          <cell r="BL856">
            <v>0.45983928740000002</v>
          </cell>
          <cell r="BM856">
            <v>0.83</v>
          </cell>
          <cell r="BN856">
            <v>0.83</v>
          </cell>
          <cell r="BO856">
            <v>77.349999999999994</v>
          </cell>
          <cell r="BP856" t="str">
            <v>Better than national by 0.83 Z Score</v>
          </cell>
          <cell r="BQ856" t="str">
            <v>Measure NZ: 77.35</v>
          </cell>
          <cell r="BR856" t="str">
            <v>Quarterly report of quarter APR-JUN2019</v>
          </cell>
          <cell r="BS856" t="str">
            <v>Quarterly report of quarter JUL-SEP2014</v>
          </cell>
          <cell r="BT856" t="str">
            <v>Quarterly report</v>
          </cell>
          <cell r="BU856">
            <v>43708</v>
          </cell>
        </row>
        <row r="857">
          <cell r="A857" t="str">
            <v>ImportantQsforDr</v>
          </cell>
          <cell r="B857">
            <v>71</v>
          </cell>
          <cell r="C857">
            <v>43556</v>
          </cell>
          <cell r="D857" t="str">
            <v>Qrt</v>
          </cell>
          <cell r="F857">
            <v>62</v>
          </cell>
          <cell r="G857">
            <v>40</v>
          </cell>
          <cell r="H857">
            <v>64.516129031999995</v>
          </cell>
          <cell r="I857" t="str">
            <v>Percentage of respondents who gave positive feedback about the explanation of the questions they asked the doctor</v>
          </cell>
          <cell r="J857" t="str">
            <v>PTCT</v>
          </cell>
          <cell r="K857" t="str">
            <v>COMM</v>
          </cell>
          <cell r="N857" t="str">
            <v>P</v>
          </cell>
          <cell r="O857" t="str">
            <v>Rate</v>
          </cell>
          <cell r="Q857" t="str">
            <v>Y</v>
          </cell>
          <cell r="R857" t="str">
            <v>Taranaki DHB</v>
          </cell>
          <cell r="S857" t="str">
            <v>Y</v>
          </cell>
          <cell r="T857">
            <v>100</v>
          </cell>
          <cell r="V857">
            <v>0</v>
          </cell>
          <cell r="W857" t="str">
            <v>High</v>
          </cell>
          <cell r="X857">
            <v>77.346824057999996</v>
          </cell>
          <cell r="Y857" t="str">
            <v>LastPeriod</v>
          </cell>
          <cell r="AA857">
            <v>71.25</v>
          </cell>
          <cell r="AB857">
            <v>64.516129031999995</v>
          </cell>
          <cell r="AC857">
            <v>41821</v>
          </cell>
          <cell r="AD857">
            <v>43556</v>
          </cell>
          <cell r="AE857" t="str">
            <v>SRV</v>
          </cell>
          <cell r="AF857" t="str">
            <v>patients</v>
          </cell>
          <cell r="AH857">
            <v>23.14</v>
          </cell>
          <cell r="AJ857">
            <v>0.91952777299999999</v>
          </cell>
          <cell r="AL857">
            <v>0.393025032</v>
          </cell>
          <cell r="AM857">
            <v>2</v>
          </cell>
          <cell r="AN857" t="str">
            <v>PTCT26</v>
          </cell>
          <cell r="AO857" t="str">
            <v>Contributory communication</v>
          </cell>
          <cell r="AP857" t="str">
            <v>https://www.hqsc.govt.nz/our-programmes/health-quality-evaluation/projects/patient-experience/adult-inpatient-experience/</v>
          </cell>
          <cell r="AQ857" t="str">
            <v>https://www.hqsc.govt.nz/our-programmes/health-quality-evaluation/projects/patient-experience/</v>
          </cell>
          <cell r="AR857">
            <v>100</v>
          </cell>
          <cell r="AS857" t="str">
            <v>N</v>
          </cell>
          <cell r="AT857">
            <v>77.346824057999996</v>
          </cell>
          <cell r="AU857">
            <v>-12.830695029999999</v>
          </cell>
          <cell r="AV857">
            <v>164.62673486</v>
          </cell>
          <cell r="AW857">
            <v>7.2233392645999999</v>
          </cell>
          <cell r="AX857">
            <v>20</v>
          </cell>
          <cell r="AY857">
            <v>-1.78</v>
          </cell>
          <cell r="AZ857" t="str">
            <v>High</v>
          </cell>
          <cell r="BA857">
            <v>-1.78</v>
          </cell>
          <cell r="BB857">
            <v>-1.78</v>
          </cell>
          <cell r="BC857">
            <v>3.39</v>
          </cell>
          <cell r="BD857" t="str">
            <v>Worse</v>
          </cell>
          <cell r="BF857">
            <v>3.1171991504999998</v>
          </cell>
          <cell r="BH857">
            <v>1.3323548585</v>
          </cell>
          <cell r="BK857">
            <v>3.1171991504999998</v>
          </cell>
          <cell r="BL857">
            <v>1.3323548585</v>
          </cell>
          <cell r="BM857">
            <v>1.78</v>
          </cell>
          <cell r="BN857">
            <v>1.78</v>
          </cell>
          <cell r="BO857">
            <v>77.349999999999994</v>
          </cell>
          <cell r="BP857" t="str">
            <v>Worse than national by 1.78 Z Score</v>
          </cell>
          <cell r="BQ857" t="str">
            <v>Measure NZ: 77.35</v>
          </cell>
          <cell r="BR857" t="str">
            <v>Quarterly report of quarter APR-JUN2019</v>
          </cell>
          <cell r="BS857" t="str">
            <v>Quarterly report of quarter JUL-SEP2014</v>
          </cell>
          <cell r="BT857" t="str">
            <v>Quarterly report</v>
          </cell>
          <cell r="BU857">
            <v>43708</v>
          </cell>
        </row>
        <row r="858">
          <cell r="A858" t="str">
            <v>ImportantQsforDr</v>
          </cell>
          <cell r="B858">
            <v>31</v>
          </cell>
          <cell r="C858">
            <v>43556</v>
          </cell>
          <cell r="D858" t="str">
            <v>Qrt</v>
          </cell>
          <cell r="F858">
            <v>112</v>
          </cell>
          <cell r="G858">
            <v>79</v>
          </cell>
          <cell r="H858">
            <v>70.535714286000001</v>
          </cell>
          <cell r="I858" t="str">
            <v>Percentage of respondents who gave positive feedback about the explanation of the questions they asked the doctor</v>
          </cell>
          <cell r="J858" t="str">
            <v>PTCT</v>
          </cell>
          <cell r="K858" t="str">
            <v>COMM</v>
          </cell>
          <cell r="N858" t="str">
            <v>P</v>
          </cell>
          <cell r="O858" t="str">
            <v>Rate</v>
          </cell>
          <cell r="Q858" t="str">
            <v>Y</v>
          </cell>
          <cell r="R858" t="str">
            <v>Waikato DHB</v>
          </cell>
          <cell r="S858" t="str">
            <v>Y</v>
          </cell>
          <cell r="T858">
            <v>100</v>
          </cell>
          <cell r="V858">
            <v>0</v>
          </cell>
          <cell r="W858" t="str">
            <v>High</v>
          </cell>
          <cell r="X858">
            <v>77.346824057999996</v>
          </cell>
          <cell r="Y858" t="str">
            <v>LastPeriod</v>
          </cell>
          <cell r="AA858">
            <v>62.962962963000003</v>
          </cell>
          <cell r="AB858">
            <v>70.535714286000001</v>
          </cell>
          <cell r="AC858">
            <v>41821</v>
          </cell>
          <cell r="AD858">
            <v>43556</v>
          </cell>
          <cell r="AE858" t="str">
            <v>SRV</v>
          </cell>
          <cell r="AF858" t="str">
            <v>patients</v>
          </cell>
          <cell r="AH858">
            <v>23.14</v>
          </cell>
          <cell r="AJ858">
            <v>0.91952777299999999</v>
          </cell>
          <cell r="AL858">
            <v>0.393025032</v>
          </cell>
          <cell r="AM858">
            <v>2</v>
          </cell>
          <cell r="AN858" t="str">
            <v>PTCT26</v>
          </cell>
          <cell r="AO858" t="str">
            <v>Contributory communication</v>
          </cell>
          <cell r="AP858" t="str">
            <v>https://www.hqsc.govt.nz/our-programmes/health-quality-evaluation/projects/patient-experience/adult-inpatient-experience/</v>
          </cell>
          <cell r="AQ858" t="str">
            <v>https://www.hqsc.govt.nz/our-programmes/health-quality-evaluation/projects/patient-experience/</v>
          </cell>
          <cell r="AR858">
            <v>100</v>
          </cell>
          <cell r="AS858" t="str">
            <v>N</v>
          </cell>
          <cell r="AT858">
            <v>77.346824057999996</v>
          </cell>
          <cell r="AU858">
            <v>-6.8111097730000001</v>
          </cell>
          <cell r="AV858">
            <v>46.391216335999999</v>
          </cell>
          <cell r="AW858">
            <v>7.2233392645999999</v>
          </cell>
          <cell r="AX858">
            <v>20</v>
          </cell>
          <cell r="AY858">
            <v>-0.94</v>
          </cell>
          <cell r="AZ858" t="str">
            <v>High</v>
          </cell>
          <cell r="BA858">
            <v>-0.94</v>
          </cell>
          <cell r="BB858">
            <v>-0.94</v>
          </cell>
          <cell r="BC858">
            <v>2.94</v>
          </cell>
          <cell r="BD858" t="str">
            <v>Worse</v>
          </cell>
          <cell r="BF858">
            <v>2.7034116525999998</v>
          </cell>
          <cell r="BH858">
            <v>1.1554935941</v>
          </cell>
          <cell r="BK858">
            <v>2.7034116525999998</v>
          </cell>
          <cell r="BL858">
            <v>1.1554935941</v>
          </cell>
          <cell r="BM858">
            <v>0.94</v>
          </cell>
          <cell r="BN858">
            <v>0.94</v>
          </cell>
          <cell r="BO858">
            <v>77.349999999999994</v>
          </cell>
          <cell r="BP858" t="str">
            <v>Worse than national by 0.94 Z Score</v>
          </cell>
          <cell r="BQ858" t="str">
            <v>Measure NZ: 77.35</v>
          </cell>
          <cell r="BR858" t="str">
            <v>Quarterly report of quarter APR-JUN2019</v>
          </cell>
          <cell r="BS858" t="str">
            <v>Quarterly report of quarter JUL-SEP2014</v>
          </cell>
          <cell r="BT858" t="str">
            <v>Quarterly report</v>
          </cell>
          <cell r="BU858">
            <v>43708</v>
          </cell>
        </row>
        <row r="859">
          <cell r="A859" t="str">
            <v>ImportantQsforDr</v>
          </cell>
          <cell r="B859">
            <v>93</v>
          </cell>
          <cell r="C859">
            <v>43556</v>
          </cell>
          <cell r="D859" t="str">
            <v>Qrt</v>
          </cell>
          <cell r="F859">
            <v>58</v>
          </cell>
          <cell r="G859">
            <v>42</v>
          </cell>
          <cell r="H859">
            <v>72.413793103000003</v>
          </cell>
          <cell r="I859" t="str">
            <v>Percentage of respondents who gave positive feedback about the explanation of the questions they asked the doctor</v>
          </cell>
          <cell r="J859" t="str">
            <v>PTCT</v>
          </cell>
          <cell r="K859" t="str">
            <v>COMM</v>
          </cell>
          <cell r="N859" t="str">
            <v>P</v>
          </cell>
          <cell r="O859" t="str">
            <v>Rate</v>
          </cell>
          <cell r="Q859" t="str">
            <v>Y</v>
          </cell>
          <cell r="R859" t="str">
            <v>Wairarapa DHB</v>
          </cell>
          <cell r="S859" t="str">
            <v>Y</v>
          </cell>
          <cell r="T859">
            <v>100</v>
          </cell>
          <cell r="V859">
            <v>0</v>
          </cell>
          <cell r="W859" t="str">
            <v>High</v>
          </cell>
          <cell r="X859">
            <v>77.346824057999996</v>
          </cell>
          <cell r="Y859" t="str">
            <v>LastPeriod</v>
          </cell>
          <cell r="AA859">
            <v>76.363636364000001</v>
          </cell>
          <cell r="AB859">
            <v>72.413793103000003</v>
          </cell>
          <cell r="AC859">
            <v>41821</v>
          </cell>
          <cell r="AD859">
            <v>43556</v>
          </cell>
          <cell r="AE859" t="str">
            <v>SRV</v>
          </cell>
          <cell r="AF859" t="str">
            <v>patients</v>
          </cell>
          <cell r="AH859">
            <v>23.14</v>
          </cell>
          <cell r="AJ859">
            <v>0.91952777299999999</v>
          </cell>
          <cell r="AL859">
            <v>0.393025032</v>
          </cell>
          <cell r="AM859">
            <v>2</v>
          </cell>
          <cell r="AN859" t="str">
            <v>PTCT26</v>
          </cell>
          <cell r="AO859" t="str">
            <v>Contributory communication</v>
          </cell>
          <cell r="AP859" t="str">
            <v>https://www.hqsc.govt.nz/our-programmes/health-quality-evaluation/projects/patient-experience/adult-inpatient-experience/</v>
          </cell>
          <cell r="AQ859" t="str">
            <v>https://www.hqsc.govt.nz/our-programmes/health-quality-evaluation/projects/patient-experience/</v>
          </cell>
          <cell r="AR859">
            <v>100</v>
          </cell>
          <cell r="AS859" t="str">
            <v>N</v>
          </cell>
          <cell r="AT859">
            <v>77.346824057999996</v>
          </cell>
          <cell r="AU859">
            <v>-4.9330309550000004</v>
          </cell>
          <cell r="AV859">
            <v>24.334794403</v>
          </cell>
          <cell r="AW859">
            <v>7.2233392645999999</v>
          </cell>
          <cell r="AX859">
            <v>20</v>
          </cell>
          <cell r="AY859">
            <v>-0.68</v>
          </cell>
          <cell r="AZ859" t="str">
            <v>High</v>
          </cell>
          <cell r="BA859">
            <v>-0.68</v>
          </cell>
          <cell r="BB859">
            <v>-0.68</v>
          </cell>
          <cell r="BC859">
            <v>2.68</v>
          </cell>
          <cell r="BD859" t="str">
            <v>Worse</v>
          </cell>
          <cell r="BF859">
            <v>2.4643344316000002</v>
          </cell>
          <cell r="BH859">
            <v>1.0533070858</v>
          </cell>
          <cell r="BK859">
            <v>2.4643344316000002</v>
          </cell>
          <cell r="BL859">
            <v>1.0533070858</v>
          </cell>
          <cell r="BM859">
            <v>0.68</v>
          </cell>
          <cell r="BN859">
            <v>0.68</v>
          </cell>
          <cell r="BO859">
            <v>77.349999999999994</v>
          </cell>
          <cell r="BP859" t="str">
            <v>Worse than national by 0.68 Z Score</v>
          </cell>
          <cell r="BQ859" t="str">
            <v>Measure NZ: 77.35</v>
          </cell>
          <cell r="BR859" t="str">
            <v>Quarterly report of quarter APR-JUN2019</v>
          </cell>
          <cell r="BS859" t="str">
            <v>Quarterly report of quarter JUL-SEP2014</v>
          </cell>
          <cell r="BT859" t="str">
            <v>Quarterly report</v>
          </cell>
          <cell r="BU859">
            <v>43708</v>
          </cell>
        </row>
        <row r="860">
          <cell r="A860" t="str">
            <v>ImportantQsforDr</v>
          </cell>
          <cell r="B860">
            <v>21</v>
          </cell>
          <cell r="C860">
            <v>43556</v>
          </cell>
          <cell r="D860" t="str">
            <v>Qrt</v>
          </cell>
          <cell r="F860">
            <v>133</v>
          </cell>
          <cell r="G860">
            <v>107</v>
          </cell>
          <cell r="H860">
            <v>80.451127819999996</v>
          </cell>
          <cell r="I860" t="str">
            <v>Percentage of respondents who gave positive feedback about the explanation of the questions they asked the doctor</v>
          </cell>
          <cell r="J860" t="str">
            <v>PTCT</v>
          </cell>
          <cell r="K860" t="str">
            <v>COMM</v>
          </cell>
          <cell r="N860" t="str">
            <v>P</v>
          </cell>
          <cell r="O860" t="str">
            <v>Rate</v>
          </cell>
          <cell r="Q860" t="str">
            <v>Y</v>
          </cell>
          <cell r="R860" t="str">
            <v>Waitemata DHB</v>
          </cell>
          <cell r="S860" t="str">
            <v>Y</v>
          </cell>
          <cell r="T860">
            <v>100</v>
          </cell>
          <cell r="V860">
            <v>0</v>
          </cell>
          <cell r="W860" t="str">
            <v>High</v>
          </cell>
          <cell r="X860">
            <v>77.346824057999996</v>
          </cell>
          <cell r="Y860" t="str">
            <v>LastPeriod</v>
          </cell>
          <cell r="AA860">
            <v>75.757575758000002</v>
          </cell>
          <cell r="AB860">
            <v>80.451127819999996</v>
          </cell>
          <cell r="AC860">
            <v>41821</v>
          </cell>
          <cell r="AD860">
            <v>43556</v>
          </cell>
          <cell r="AE860" t="str">
            <v>SRV</v>
          </cell>
          <cell r="AF860" t="str">
            <v>patients</v>
          </cell>
          <cell r="AH860">
            <v>23.14</v>
          </cell>
          <cell r="AJ860">
            <v>0.91952777299999999</v>
          </cell>
          <cell r="AL860">
            <v>0.393025032</v>
          </cell>
          <cell r="AM860">
            <v>2</v>
          </cell>
          <cell r="AN860" t="str">
            <v>PTCT26</v>
          </cell>
          <cell r="AO860" t="str">
            <v>Contributory communication</v>
          </cell>
          <cell r="AP860" t="str">
            <v>https://www.hqsc.govt.nz/our-programmes/health-quality-evaluation/projects/patient-experience/adult-inpatient-experience/</v>
          </cell>
          <cell r="AQ860" t="str">
            <v>https://www.hqsc.govt.nz/our-programmes/health-quality-evaluation/projects/patient-experience/</v>
          </cell>
          <cell r="AR860">
            <v>100</v>
          </cell>
          <cell r="AS860" t="str">
            <v>N</v>
          </cell>
          <cell r="AT860">
            <v>77.346824057999996</v>
          </cell>
          <cell r="AU860">
            <v>3.1043037611000002</v>
          </cell>
          <cell r="AV860">
            <v>9.6367018411000007</v>
          </cell>
          <cell r="AW860">
            <v>7.2233392645999999</v>
          </cell>
          <cell r="AX860">
            <v>20</v>
          </cell>
          <cell r="AY860">
            <v>0.43</v>
          </cell>
          <cell r="AZ860" t="str">
            <v>High</v>
          </cell>
          <cell r="BA860">
            <v>0.43</v>
          </cell>
          <cell r="BB860">
            <v>0.43</v>
          </cell>
          <cell r="BC860">
            <v>1.57</v>
          </cell>
          <cell r="BD860" t="str">
            <v>Better</v>
          </cell>
          <cell r="BF860">
            <v>1.4436586036000001</v>
          </cell>
          <cell r="BH860">
            <v>0.61704930020000004</v>
          </cell>
          <cell r="BK860">
            <v>1.4436586036000001</v>
          </cell>
          <cell r="BL860">
            <v>0.61704930020000004</v>
          </cell>
          <cell r="BM860">
            <v>0.43</v>
          </cell>
          <cell r="BN860">
            <v>0.43</v>
          </cell>
          <cell r="BO860">
            <v>77.349999999999994</v>
          </cell>
          <cell r="BP860" t="str">
            <v>Better than national by 0.43 Z Score</v>
          </cell>
          <cell r="BQ860" t="str">
            <v>Measure NZ: 77.35</v>
          </cell>
          <cell r="BR860" t="str">
            <v>Quarterly report of quarter APR-JUN2019</v>
          </cell>
          <cell r="BS860" t="str">
            <v>Quarterly report of quarter JUL-SEP2014</v>
          </cell>
          <cell r="BT860" t="str">
            <v>Quarterly report</v>
          </cell>
          <cell r="BU860">
            <v>43708</v>
          </cell>
        </row>
        <row r="861">
          <cell r="A861" t="str">
            <v>ImportantQsforDr</v>
          </cell>
          <cell r="B861">
            <v>111</v>
          </cell>
          <cell r="C861">
            <v>43556</v>
          </cell>
          <cell r="D861" t="str">
            <v>Qrt</v>
          </cell>
          <cell r="F861">
            <v>40</v>
          </cell>
          <cell r="G861">
            <v>33</v>
          </cell>
          <cell r="H861">
            <v>82.5</v>
          </cell>
          <cell r="I861" t="str">
            <v>Percentage of respondents who gave positive feedback about the explanation of the questions they asked the doctor</v>
          </cell>
          <cell r="J861" t="str">
            <v>PTCT</v>
          </cell>
          <cell r="K861" t="str">
            <v>COMM</v>
          </cell>
          <cell r="N861" t="str">
            <v>P</v>
          </cell>
          <cell r="O861" t="str">
            <v>Rate</v>
          </cell>
          <cell r="Q861" t="str">
            <v>Y</v>
          </cell>
          <cell r="R861" t="str">
            <v>West Coast DHB</v>
          </cell>
          <cell r="S861" t="str">
            <v>Y</v>
          </cell>
          <cell r="T861">
            <v>100</v>
          </cell>
          <cell r="V861">
            <v>0</v>
          </cell>
          <cell r="W861" t="str">
            <v>High</v>
          </cell>
          <cell r="X861">
            <v>77.346824057999996</v>
          </cell>
          <cell r="Y861" t="str">
            <v>LastPeriod</v>
          </cell>
          <cell r="AA861">
            <v>100</v>
          </cell>
          <cell r="AB861">
            <v>82.5</v>
          </cell>
          <cell r="AC861">
            <v>41821</v>
          </cell>
          <cell r="AD861">
            <v>43556</v>
          </cell>
          <cell r="AE861" t="str">
            <v>SRV</v>
          </cell>
          <cell r="AF861" t="str">
            <v>patients</v>
          </cell>
          <cell r="AH861">
            <v>23.14</v>
          </cell>
          <cell r="AJ861">
            <v>0.91952777299999999</v>
          </cell>
          <cell r="AL861">
            <v>0.393025032</v>
          </cell>
          <cell r="AM861">
            <v>2</v>
          </cell>
          <cell r="AN861" t="str">
            <v>PTCT26</v>
          </cell>
          <cell r="AO861" t="str">
            <v>Contributory communication</v>
          </cell>
          <cell r="AP861" t="str">
            <v>https://www.hqsc.govt.nz/our-programmes/health-quality-evaluation/projects/patient-experience/adult-inpatient-experience/</v>
          </cell>
          <cell r="AQ861" t="str">
            <v>https://www.hqsc.govt.nz/our-programmes/health-quality-evaluation/projects/patient-experience/</v>
          </cell>
          <cell r="AR861">
            <v>100</v>
          </cell>
          <cell r="AS861" t="str">
            <v>N</v>
          </cell>
          <cell r="AT861">
            <v>77.346824057999996</v>
          </cell>
          <cell r="AU861">
            <v>5.1531759414999998</v>
          </cell>
          <cell r="AV861">
            <v>26.555222283999999</v>
          </cell>
          <cell r="AW861">
            <v>7.2233392645999999</v>
          </cell>
          <cell r="AX861">
            <v>20</v>
          </cell>
          <cell r="AY861">
            <v>0.71</v>
          </cell>
          <cell r="AZ861" t="str">
            <v>High</v>
          </cell>
          <cell r="BA861">
            <v>0.71</v>
          </cell>
          <cell r="BB861">
            <v>0.71</v>
          </cell>
          <cell r="BC861">
            <v>1.29</v>
          </cell>
          <cell r="BD861" t="str">
            <v>Better</v>
          </cell>
          <cell r="BF861">
            <v>1.1861908271999999</v>
          </cell>
          <cell r="BH861">
            <v>0.50700229129999996</v>
          </cell>
          <cell r="BK861">
            <v>1.1861908271999999</v>
          </cell>
          <cell r="BL861">
            <v>0.50700229129999996</v>
          </cell>
          <cell r="BM861">
            <v>0.71</v>
          </cell>
          <cell r="BN861">
            <v>0.71</v>
          </cell>
          <cell r="BO861">
            <v>77.349999999999994</v>
          </cell>
          <cell r="BP861" t="str">
            <v>Better than national by 0.71 Z Score</v>
          </cell>
          <cell r="BQ861" t="str">
            <v>Measure NZ: 77.35</v>
          </cell>
          <cell r="BR861" t="str">
            <v>Quarterly report of quarter APR-JUN2019</v>
          </cell>
          <cell r="BS861" t="str">
            <v>Quarterly report of quarter JUL-SEP2014</v>
          </cell>
          <cell r="BT861" t="str">
            <v>Quarterly report</v>
          </cell>
          <cell r="BU861">
            <v>43708</v>
          </cell>
        </row>
        <row r="862">
          <cell r="A862" t="str">
            <v>ImportantQsforDr</v>
          </cell>
          <cell r="B862">
            <v>82</v>
          </cell>
          <cell r="C862">
            <v>43556</v>
          </cell>
          <cell r="D862" t="str">
            <v>Qrt</v>
          </cell>
          <cell r="F862">
            <v>40</v>
          </cell>
          <cell r="G862">
            <v>31</v>
          </cell>
          <cell r="H862">
            <v>77.5</v>
          </cell>
          <cell r="I862" t="str">
            <v>Percentage of respondents who gave positive feedback about the explanation of the questions they asked the doctor</v>
          </cell>
          <cell r="J862" t="str">
            <v>PTCT</v>
          </cell>
          <cell r="K862" t="str">
            <v>COMM</v>
          </cell>
          <cell r="N862" t="str">
            <v>P</v>
          </cell>
          <cell r="O862" t="str">
            <v>Rate</v>
          </cell>
          <cell r="Q862" t="str">
            <v>Y</v>
          </cell>
          <cell r="R862" t="str">
            <v>Whanganui DHB</v>
          </cell>
          <cell r="S862" t="str">
            <v>Y</v>
          </cell>
          <cell r="T862">
            <v>100</v>
          </cell>
          <cell r="V862">
            <v>0</v>
          </cell>
          <cell r="W862" t="str">
            <v>High</v>
          </cell>
          <cell r="X862">
            <v>77.346824057999996</v>
          </cell>
          <cell r="Y862" t="str">
            <v>LastPeriod</v>
          </cell>
          <cell r="AA862">
            <v>64</v>
          </cell>
          <cell r="AB862">
            <v>77.5</v>
          </cell>
          <cell r="AC862">
            <v>41821</v>
          </cell>
          <cell r="AD862">
            <v>43556</v>
          </cell>
          <cell r="AE862" t="str">
            <v>SRV</v>
          </cell>
          <cell r="AF862" t="str">
            <v>patients</v>
          </cell>
          <cell r="AH862">
            <v>23.14</v>
          </cell>
          <cell r="AJ862">
            <v>0.91952777299999999</v>
          </cell>
          <cell r="AL862">
            <v>0.393025032</v>
          </cell>
          <cell r="AM862">
            <v>2</v>
          </cell>
          <cell r="AN862" t="str">
            <v>PTCT26</v>
          </cell>
          <cell r="AO862" t="str">
            <v>Contributory communication</v>
          </cell>
          <cell r="AP862" t="str">
            <v>https://www.hqsc.govt.nz/our-programmes/health-quality-evaluation/projects/patient-experience/adult-inpatient-experience/</v>
          </cell>
          <cell r="AQ862" t="str">
            <v>https://www.hqsc.govt.nz/our-programmes/health-quality-evaluation/projects/patient-experience/</v>
          </cell>
          <cell r="AR862">
            <v>100</v>
          </cell>
          <cell r="AS862" t="str">
            <v>N</v>
          </cell>
          <cell r="AT862">
            <v>77.346824057999996</v>
          </cell>
          <cell r="AU862">
            <v>0.1531759415</v>
          </cell>
          <cell r="AV862">
            <v>2.3462869099999999E-2</v>
          </cell>
          <cell r="AW862">
            <v>7.2233392645999999</v>
          </cell>
          <cell r="AX862">
            <v>20</v>
          </cell>
          <cell r="AY862">
            <v>0.02</v>
          </cell>
          <cell r="AZ862" t="str">
            <v>High</v>
          </cell>
          <cell r="BA862">
            <v>0.02</v>
          </cell>
          <cell r="BB862">
            <v>0.02</v>
          </cell>
          <cell r="BC862">
            <v>1.98</v>
          </cell>
          <cell r="BD862" t="str">
            <v>Better</v>
          </cell>
          <cell r="BF862">
            <v>1.8206649905000001</v>
          </cell>
          <cell r="BH862">
            <v>0.77818956340000001</v>
          </cell>
          <cell r="BK862">
            <v>1.8206649905000001</v>
          </cell>
          <cell r="BL862">
            <v>0.77818956340000001</v>
          </cell>
          <cell r="BM862">
            <v>0.02</v>
          </cell>
          <cell r="BN862">
            <v>0.02</v>
          </cell>
          <cell r="BO862">
            <v>77.349999999999994</v>
          </cell>
          <cell r="BP862" t="str">
            <v>Better than national by 0.02 Z Score</v>
          </cell>
          <cell r="BQ862" t="str">
            <v>Measure NZ: 77.35</v>
          </cell>
          <cell r="BR862" t="str">
            <v>Quarterly report of quarter APR-JUN2019</v>
          </cell>
          <cell r="BS862" t="str">
            <v>Quarterly report of quarter JUL-SEP2014</v>
          </cell>
          <cell r="BT862" t="str">
            <v>Quarterly report</v>
          </cell>
          <cell r="BU862">
            <v>43708</v>
          </cell>
        </row>
        <row r="863">
          <cell r="A863" t="str">
            <v>MHPostDis</v>
          </cell>
          <cell r="B863">
            <v>22</v>
          </cell>
          <cell r="C863">
            <v>42917</v>
          </cell>
          <cell r="D863" t="str">
            <v>AnnF</v>
          </cell>
          <cell r="H863">
            <v>74.8</v>
          </cell>
          <cell r="I863" t="str">
            <v>Percent of eligible patients who received mental health post-discharge community care</v>
          </cell>
          <cell r="J863" t="str">
            <v>EFCT</v>
          </cell>
          <cell r="K863" t="str">
            <v>MHPCare</v>
          </cell>
          <cell r="L863" t="str">
            <v>MHPCare</v>
          </cell>
          <cell r="N863" t="str">
            <v>P</v>
          </cell>
          <cell r="O863" t="str">
            <v>Rate</v>
          </cell>
          <cell r="P863" t="str">
            <v>Y</v>
          </cell>
          <cell r="Q863" t="str">
            <v>Y</v>
          </cell>
          <cell r="R863" t="str">
            <v>Auckland DHB</v>
          </cell>
          <cell r="T863">
            <v>100</v>
          </cell>
          <cell r="U863" t="str">
            <v>TS</v>
          </cell>
          <cell r="W863" t="str">
            <v>High</v>
          </cell>
          <cell r="X863">
            <v>66.900000000000006</v>
          </cell>
          <cell r="Y863" t="str">
            <v>LastPeriod</v>
          </cell>
          <cell r="Z863" t="str">
            <v>Worse</v>
          </cell>
          <cell r="AA863">
            <v>76.400000000000006</v>
          </cell>
          <cell r="AB863">
            <v>74.8</v>
          </cell>
          <cell r="AC863">
            <v>41821</v>
          </cell>
          <cell r="AD863">
            <v>42917</v>
          </cell>
          <cell r="AE863" t="str">
            <v>SRV</v>
          </cell>
          <cell r="AF863" t="str">
            <v>Patients</v>
          </cell>
          <cell r="AG863">
            <v>328.5</v>
          </cell>
          <cell r="AH863">
            <v>310.5</v>
          </cell>
          <cell r="AI863">
            <v>0.85264016399999998</v>
          </cell>
          <cell r="AJ863">
            <v>0.649448048</v>
          </cell>
          <cell r="AK863">
            <v>-0.52249856500000003</v>
          </cell>
          <cell r="AL863">
            <v>-0.76040596599999999</v>
          </cell>
          <cell r="AM863">
            <v>2</v>
          </cell>
          <cell r="AN863" t="str">
            <v>EFCT20</v>
          </cell>
          <cell r="AO863" t="str">
            <v>Contributory mental health</v>
          </cell>
          <cell r="AP863" t="str">
            <v>https://www.mhakpi.health.nz/Data/Data/Adult_Ending_2018_06_30</v>
          </cell>
          <cell r="AQ863" t="str">
            <v>https://www.mhakpi.health.nz/</v>
          </cell>
          <cell r="AR863">
            <v>100</v>
          </cell>
          <cell r="AS863" t="str">
            <v>N</v>
          </cell>
          <cell r="AT863">
            <v>66.900000000000006</v>
          </cell>
          <cell r="AU863">
            <v>7.9</v>
          </cell>
          <cell r="AV863">
            <v>62.41</v>
          </cell>
          <cell r="AW863">
            <v>13.085608809</v>
          </cell>
          <cell r="AX863">
            <v>19</v>
          </cell>
          <cell r="AY863">
            <v>0.6</v>
          </cell>
          <cell r="AZ863" t="str">
            <v>High</v>
          </cell>
          <cell r="BA863">
            <v>0.6</v>
          </cell>
          <cell r="BB863">
            <v>0.6</v>
          </cell>
          <cell r="BC863">
            <v>1.4</v>
          </cell>
          <cell r="BD863" t="str">
            <v>Better</v>
          </cell>
          <cell r="BE863">
            <v>1.1936962296</v>
          </cell>
          <cell r="BF863">
            <v>0.90922726720000002</v>
          </cell>
          <cell r="BG863">
            <v>-0.73149799100000001</v>
          </cell>
          <cell r="BH863">
            <v>-1.064568352</v>
          </cell>
          <cell r="BI863">
            <v>1.1936962296</v>
          </cell>
          <cell r="BJ863">
            <v>-0.73149799100000001</v>
          </cell>
          <cell r="BK863">
            <v>0.90922726720000002</v>
          </cell>
          <cell r="BL863">
            <v>-1.064568352</v>
          </cell>
          <cell r="BM863">
            <v>0.6</v>
          </cell>
          <cell r="BN863">
            <v>0.6</v>
          </cell>
          <cell r="BO863">
            <v>66.900000000000006</v>
          </cell>
          <cell r="BP863" t="str">
            <v>Better than national by 0.60 Z Score</v>
          </cell>
          <cell r="BQ863" t="str">
            <v>Measure NZ: 66.90</v>
          </cell>
          <cell r="BR863" t="str">
            <v>Financial year annual report of 2017/18</v>
          </cell>
          <cell r="BS863" t="str">
            <v>Financial year annual report of 2014/15</v>
          </cell>
          <cell r="BT863" t="str">
            <v>Financial year annual report</v>
          </cell>
          <cell r="BU863">
            <v>43708</v>
          </cell>
        </row>
        <row r="864">
          <cell r="A864" t="str">
            <v>MHPostDis</v>
          </cell>
          <cell r="B864">
            <v>47</v>
          </cell>
          <cell r="C864">
            <v>42917</v>
          </cell>
          <cell r="D864" t="str">
            <v>AnnF</v>
          </cell>
          <cell r="H864">
            <v>74.900000000000006</v>
          </cell>
          <cell r="I864" t="str">
            <v>Percent of eligible patients who received mental health post-discharge community care</v>
          </cell>
          <cell r="J864" t="str">
            <v>EFCT</v>
          </cell>
          <cell r="K864" t="str">
            <v>MHPCare</v>
          </cell>
          <cell r="L864" t="str">
            <v>MHPCare</v>
          </cell>
          <cell r="N864" t="str">
            <v>P</v>
          </cell>
          <cell r="O864" t="str">
            <v>Rate</v>
          </cell>
          <cell r="P864" t="str">
            <v>Y</v>
          </cell>
          <cell r="Q864" t="str">
            <v>Y</v>
          </cell>
          <cell r="R864" t="str">
            <v>Bay of Plenty DHB</v>
          </cell>
          <cell r="T864">
            <v>100</v>
          </cell>
          <cell r="U864" t="str">
            <v>TS</v>
          </cell>
          <cell r="W864" t="str">
            <v>High</v>
          </cell>
          <cell r="X864">
            <v>66.900000000000006</v>
          </cell>
          <cell r="Y864" t="str">
            <v>LastPeriod</v>
          </cell>
          <cell r="Z864" t="str">
            <v>Better</v>
          </cell>
          <cell r="AA864">
            <v>67.5</v>
          </cell>
          <cell r="AB864">
            <v>74.900000000000006</v>
          </cell>
          <cell r="AC864">
            <v>41821</v>
          </cell>
          <cell r="AD864">
            <v>42917</v>
          </cell>
          <cell r="AE864" t="str">
            <v>SRV</v>
          </cell>
          <cell r="AF864" t="str">
            <v>Patients</v>
          </cell>
          <cell r="AG864">
            <v>328.5</v>
          </cell>
          <cell r="AH864">
            <v>310.5</v>
          </cell>
          <cell r="AI864">
            <v>0.85264016399999998</v>
          </cell>
          <cell r="AJ864">
            <v>0.649448048</v>
          </cell>
          <cell r="AK864">
            <v>-0.52249856500000003</v>
          </cell>
          <cell r="AL864">
            <v>-0.76040596599999999</v>
          </cell>
          <cell r="AM864">
            <v>2</v>
          </cell>
          <cell r="AN864" t="str">
            <v>EFCT20</v>
          </cell>
          <cell r="AO864" t="str">
            <v>Contributory mental health</v>
          </cell>
          <cell r="AP864" t="str">
            <v>https://www.mhakpi.health.nz/Data/Data/Adult_Ending_2018_06_30</v>
          </cell>
          <cell r="AQ864" t="str">
            <v>https://www.mhakpi.health.nz/</v>
          </cell>
          <cell r="AR864">
            <v>100</v>
          </cell>
          <cell r="AS864" t="str">
            <v>N</v>
          </cell>
          <cell r="AT864">
            <v>66.900000000000006</v>
          </cell>
          <cell r="AU864">
            <v>8</v>
          </cell>
          <cell r="AV864">
            <v>64</v>
          </cell>
          <cell r="AW864">
            <v>13.085608809</v>
          </cell>
          <cell r="AX864">
            <v>19</v>
          </cell>
          <cell r="AY864">
            <v>0.61</v>
          </cell>
          <cell r="AZ864" t="str">
            <v>High</v>
          </cell>
          <cell r="BA864">
            <v>0.61</v>
          </cell>
          <cell r="BB864">
            <v>0.61</v>
          </cell>
          <cell r="BC864">
            <v>1.39</v>
          </cell>
          <cell r="BD864" t="str">
            <v>Better</v>
          </cell>
          <cell r="BE864">
            <v>1.185169828</v>
          </cell>
          <cell r="BF864">
            <v>0.90273278670000001</v>
          </cell>
          <cell r="BG864">
            <v>-0.72627300500000003</v>
          </cell>
          <cell r="BH864">
            <v>-1.0569642930000001</v>
          </cell>
          <cell r="BI864">
            <v>1.185169828</v>
          </cell>
          <cell r="BJ864">
            <v>-0.72627300500000003</v>
          </cell>
          <cell r="BK864">
            <v>0.90273278670000001</v>
          </cell>
          <cell r="BL864">
            <v>-1.0569642930000001</v>
          </cell>
          <cell r="BM864">
            <v>0.61</v>
          </cell>
          <cell r="BN864">
            <v>0.61</v>
          </cell>
          <cell r="BO864">
            <v>66.900000000000006</v>
          </cell>
          <cell r="BP864" t="str">
            <v>Better than national by 0.61 Z Score</v>
          </cell>
          <cell r="BQ864" t="str">
            <v>Measure NZ: 66.90</v>
          </cell>
          <cell r="BR864" t="str">
            <v>Financial year annual report of 2017/18</v>
          </cell>
          <cell r="BS864" t="str">
            <v>Financial year annual report of 2014/15</v>
          </cell>
          <cell r="BT864" t="str">
            <v>Financial year annual report</v>
          </cell>
          <cell r="BU864">
            <v>43708</v>
          </cell>
        </row>
        <row r="865">
          <cell r="A865" t="str">
            <v>MHPostDis</v>
          </cell>
          <cell r="B865">
            <v>121</v>
          </cell>
          <cell r="C865">
            <v>42917</v>
          </cell>
          <cell r="D865" t="str">
            <v>AnnF</v>
          </cell>
          <cell r="H865">
            <v>80.5</v>
          </cell>
          <cell r="I865" t="str">
            <v>Percent of eligible patients who received mental health post-discharge community care</v>
          </cell>
          <cell r="J865" t="str">
            <v>EFCT</v>
          </cell>
          <cell r="K865" t="str">
            <v>MHPCare</v>
          </cell>
          <cell r="L865" t="str">
            <v>MHPCare</v>
          </cell>
          <cell r="N865" t="str">
            <v>P</v>
          </cell>
          <cell r="O865" t="str">
            <v>Rate</v>
          </cell>
          <cell r="P865" t="str">
            <v>Y</v>
          </cell>
          <cell r="Q865" t="str">
            <v>Y</v>
          </cell>
          <cell r="R865" t="str">
            <v>Canterbury DHB</v>
          </cell>
          <cell r="T865">
            <v>100</v>
          </cell>
          <cell r="U865" t="str">
            <v>TS</v>
          </cell>
          <cell r="W865" t="str">
            <v>High</v>
          </cell>
          <cell r="X865">
            <v>66.900000000000006</v>
          </cell>
          <cell r="Y865" t="str">
            <v>LastPeriod</v>
          </cell>
          <cell r="Z865" t="str">
            <v>Better</v>
          </cell>
          <cell r="AA865">
            <v>78.2</v>
          </cell>
          <cell r="AB865">
            <v>80.5</v>
          </cell>
          <cell r="AC865">
            <v>41821</v>
          </cell>
          <cell r="AD865">
            <v>42917</v>
          </cell>
          <cell r="AE865" t="str">
            <v>SRV</v>
          </cell>
          <cell r="AF865" t="str">
            <v>Patients</v>
          </cell>
          <cell r="AG865">
            <v>328.5</v>
          </cell>
          <cell r="AH865">
            <v>310.5</v>
          </cell>
          <cell r="AI865">
            <v>0.85264016399999998</v>
          </cell>
          <cell r="AJ865">
            <v>0.649448048</v>
          </cell>
          <cell r="AK865">
            <v>-0.52249856500000003</v>
          </cell>
          <cell r="AL865">
            <v>-0.76040596599999999</v>
          </cell>
          <cell r="AM865">
            <v>2</v>
          </cell>
          <cell r="AN865" t="str">
            <v>EFCT20</v>
          </cell>
          <cell r="AO865" t="str">
            <v>Contributory mental health</v>
          </cell>
          <cell r="AP865" t="str">
            <v>https://www.mhakpi.health.nz/Data/Data/Adult_Ending_2018_06_30</v>
          </cell>
          <cell r="AQ865" t="str">
            <v>https://www.mhakpi.health.nz/</v>
          </cell>
          <cell r="AR865">
            <v>100</v>
          </cell>
          <cell r="AS865" t="str">
            <v>N</v>
          </cell>
          <cell r="AT865">
            <v>66.900000000000006</v>
          </cell>
          <cell r="AU865">
            <v>13.6</v>
          </cell>
          <cell r="AV865">
            <v>184.96</v>
          </cell>
          <cell r="AW865">
            <v>13.085608809</v>
          </cell>
          <cell r="AX865">
            <v>19</v>
          </cell>
          <cell r="AY865">
            <v>1.04</v>
          </cell>
          <cell r="AZ865" t="str">
            <v>High</v>
          </cell>
          <cell r="BA865">
            <v>1.04</v>
          </cell>
          <cell r="BB865">
            <v>1.04</v>
          </cell>
          <cell r="BC865">
            <v>0.98</v>
          </cell>
          <cell r="BD865" t="str">
            <v>Better</v>
          </cell>
          <cell r="BE865">
            <v>0.83558736069999995</v>
          </cell>
          <cell r="BF865">
            <v>0.63645908699999998</v>
          </cell>
          <cell r="BG865">
            <v>-0.51204859400000002</v>
          </cell>
          <cell r="BH865">
            <v>-0.74519784700000002</v>
          </cell>
          <cell r="BI865">
            <v>0.83558736069999995</v>
          </cell>
          <cell r="BJ865">
            <v>-0.51204859400000002</v>
          </cell>
          <cell r="BK865">
            <v>0.63645908699999998</v>
          </cell>
          <cell r="BL865">
            <v>-0.74519784700000002</v>
          </cell>
          <cell r="BM865">
            <v>1.04</v>
          </cell>
          <cell r="BN865">
            <v>1.04</v>
          </cell>
          <cell r="BO865">
            <v>66.900000000000006</v>
          </cell>
          <cell r="BP865" t="str">
            <v>Better than national by 1.04 Z Score</v>
          </cell>
          <cell r="BQ865" t="str">
            <v>Measure NZ: 66.90</v>
          </cell>
          <cell r="BR865" t="str">
            <v>Financial year annual report of 2017/18</v>
          </cell>
          <cell r="BS865" t="str">
            <v>Financial year annual report of 2014/15</v>
          </cell>
          <cell r="BT865" t="str">
            <v>Financial year annual report</v>
          </cell>
          <cell r="BU865">
            <v>43708</v>
          </cell>
        </row>
        <row r="866">
          <cell r="A866" t="str">
            <v>MHPostDis</v>
          </cell>
          <cell r="B866">
            <v>91</v>
          </cell>
          <cell r="C866">
            <v>42917</v>
          </cell>
          <cell r="D866" t="str">
            <v>AnnF</v>
          </cell>
          <cell r="H866">
            <v>57.3</v>
          </cell>
          <cell r="I866" t="str">
            <v>Percent of eligible patients who received mental health post-discharge community care</v>
          </cell>
          <cell r="J866" t="str">
            <v>EFCT</v>
          </cell>
          <cell r="K866" t="str">
            <v>MHPCare</v>
          </cell>
          <cell r="L866" t="str">
            <v>MHPCare</v>
          </cell>
          <cell r="N866" t="str">
            <v>P</v>
          </cell>
          <cell r="O866" t="str">
            <v>Rate</v>
          </cell>
          <cell r="P866" t="str">
            <v>Y</v>
          </cell>
          <cell r="Q866" t="str">
            <v>Y</v>
          </cell>
          <cell r="R866" t="str">
            <v>Capital &amp; Coast DHB</v>
          </cell>
          <cell r="T866">
            <v>100</v>
          </cell>
          <cell r="U866" t="str">
            <v>TS</v>
          </cell>
          <cell r="W866" t="str">
            <v>High</v>
          </cell>
          <cell r="X866">
            <v>66.900000000000006</v>
          </cell>
          <cell r="Y866" t="str">
            <v>LastPeriod</v>
          </cell>
          <cell r="Z866" t="str">
            <v>Worse</v>
          </cell>
          <cell r="AA866">
            <v>58.8</v>
          </cell>
          <cell r="AB866">
            <v>57.3</v>
          </cell>
          <cell r="AC866">
            <v>41821</v>
          </cell>
          <cell r="AD866">
            <v>42917</v>
          </cell>
          <cell r="AE866" t="str">
            <v>SRV</v>
          </cell>
          <cell r="AF866" t="str">
            <v>Patients</v>
          </cell>
          <cell r="AG866">
            <v>328.5</v>
          </cell>
          <cell r="AH866">
            <v>310.5</v>
          </cell>
          <cell r="AI866">
            <v>0.85264016399999998</v>
          </cell>
          <cell r="AJ866">
            <v>0.649448048</v>
          </cell>
          <cell r="AK866">
            <v>-0.52249856500000003</v>
          </cell>
          <cell r="AL866">
            <v>-0.76040596599999999</v>
          </cell>
          <cell r="AM866">
            <v>2</v>
          </cell>
          <cell r="AN866" t="str">
            <v>EFCT20</v>
          </cell>
          <cell r="AO866" t="str">
            <v>Contributory mental health</v>
          </cell>
          <cell r="AP866" t="str">
            <v>https://www.mhakpi.health.nz/Data/Data/Adult_Ending_2018_06_30</v>
          </cell>
          <cell r="AQ866" t="str">
            <v>https://www.mhakpi.health.nz/</v>
          </cell>
          <cell r="AR866">
            <v>100</v>
          </cell>
          <cell r="AS866" t="str">
            <v>N</v>
          </cell>
          <cell r="AT866">
            <v>66.900000000000006</v>
          </cell>
          <cell r="AU866">
            <v>-9.6</v>
          </cell>
          <cell r="AV866">
            <v>92.16</v>
          </cell>
          <cell r="AW866">
            <v>13.085608809</v>
          </cell>
          <cell r="AX866">
            <v>19</v>
          </cell>
          <cell r="AY866">
            <v>-0.73</v>
          </cell>
          <cell r="AZ866" t="str">
            <v>High</v>
          </cell>
          <cell r="BA866">
            <v>-0.73</v>
          </cell>
          <cell r="BB866">
            <v>-0.73</v>
          </cell>
          <cell r="BC866">
            <v>2.73</v>
          </cell>
          <cell r="BD866" t="str">
            <v>Worse</v>
          </cell>
          <cell r="BE866">
            <v>2.3277076477</v>
          </cell>
          <cell r="BF866">
            <v>1.772993171</v>
          </cell>
          <cell r="BG866">
            <v>-1.4264210820000001</v>
          </cell>
          <cell r="BH866">
            <v>-2.0759082869999999</v>
          </cell>
          <cell r="BI866">
            <v>2.3277076477</v>
          </cell>
          <cell r="BJ866">
            <v>-1.4264210820000001</v>
          </cell>
          <cell r="BK866">
            <v>1.772993171</v>
          </cell>
          <cell r="BL866">
            <v>-2.0759082869999999</v>
          </cell>
          <cell r="BM866">
            <v>0.73</v>
          </cell>
          <cell r="BN866">
            <v>0.73</v>
          </cell>
          <cell r="BO866">
            <v>66.900000000000006</v>
          </cell>
          <cell r="BP866" t="str">
            <v>Worse than national by 0.73 Z Score</v>
          </cell>
          <cell r="BQ866" t="str">
            <v>Measure NZ: 66.90</v>
          </cell>
          <cell r="BR866" t="str">
            <v>Financial year annual report of 2017/18</v>
          </cell>
          <cell r="BS866" t="str">
            <v>Financial year annual report of 2014/15</v>
          </cell>
          <cell r="BT866" t="str">
            <v>Financial year annual report</v>
          </cell>
          <cell r="BU866">
            <v>43708</v>
          </cell>
        </row>
        <row r="867">
          <cell r="A867" t="str">
            <v>MHPostDis</v>
          </cell>
          <cell r="B867">
            <v>23</v>
          </cell>
          <cell r="C867">
            <v>42917</v>
          </cell>
          <cell r="D867" t="str">
            <v>AnnF</v>
          </cell>
          <cell r="H867">
            <v>76</v>
          </cell>
          <cell r="I867" t="str">
            <v>Percent of eligible patients who received mental health post-discharge community care</v>
          </cell>
          <cell r="J867" t="str">
            <v>EFCT</v>
          </cell>
          <cell r="K867" t="str">
            <v>MHPCare</v>
          </cell>
          <cell r="L867" t="str">
            <v>MHPCare</v>
          </cell>
          <cell r="N867" t="str">
            <v>P</v>
          </cell>
          <cell r="O867" t="str">
            <v>Rate</v>
          </cell>
          <cell r="P867" t="str">
            <v>Y</v>
          </cell>
          <cell r="Q867" t="str">
            <v>Y</v>
          </cell>
          <cell r="R867" t="str">
            <v>Counties Manukau Health</v>
          </cell>
          <cell r="T867">
            <v>100</v>
          </cell>
          <cell r="U867" t="str">
            <v>TS</v>
          </cell>
          <cell r="W867" t="str">
            <v>High</v>
          </cell>
          <cell r="X867">
            <v>66.900000000000006</v>
          </cell>
          <cell r="Y867" t="str">
            <v>LastPeriod</v>
          </cell>
          <cell r="Z867" t="str">
            <v>Worse</v>
          </cell>
          <cell r="AA867">
            <v>79.900000000000006</v>
          </cell>
          <cell r="AB867">
            <v>76</v>
          </cell>
          <cell r="AC867">
            <v>41821</v>
          </cell>
          <cell r="AD867">
            <v>42917</v>
          </cell>
          <cell r="AE867" t="str">
            <v>SRV</v>
          </cell>
          <cell r="AF867" t="str">
            <v>Patients</v>
          </cell>
          <cell r="AG867">
            <v>328.5</v>
          </cell>
          <cell r="AH867">
            <v>310.5</v>
          </cell>
          <cell r="AI867">
            <v>0.85264016399999998</v>
          </cell>
          <cell r="AJ867">
            <v>0.649448048</v>
          </cell>
          <cell r="AK867">
            <v>-0.52249856500000003</v>
          </cell>
          <cell r="AL867">
            <v>-0.76040596599999999</v>
          </cell>
          <cell r="AM867">
            <v>2</v>
          </cell>
          <cell r="AN867" t="str">
            <v>EFCT20</v>
          </cell>
          <cell r="AO867" t="str">
            <v>Contributory mental health</v>
          </cell>
          <cell r="AP867" t="str">
            <v>https://www.mhakpi.health.nz/Data/Data/Adult_Ending_2018_06_30</v>
          </cell>
          <cell r="AQ867" t="str">
            <v>https://www.mhakpi.health.nz/</v>
          </cell>
          <cell r="AR867">
            <v>100</v>
          </cell>
          <cell r="AS867" t="str">
            <v>N</v>
          </cell>
          <cell r="AT867">
            <v>66.900000000000006</v>
          </cell>
          <cell r="AU867">
            <v>9.1</v>
          </cell>
          <cell r="AV867">
            <v>82.81</v>
          </cell>
          <cell r="AW867">
            <v>13.085608809</v>
          </cell>
          <cell r="AX867">
            <v>19</v>
          </cell>
          <cell r="AY867">
            <v>0.7</v>
          </cell>
          <cell r="AZ867" t="str">
            <v>High</v>
          </cell>
          <cell r="BA867">
            <v>0.7</v>
          </cell>
          <cell r="BB867">
            <v>0.7</v>
          </cell>
          <cell r="BC867">
            <v>1.3</v>
          </cell>
          <cell r="BD867" t="str">
            <v>Better</v>
          </cell>
          <cell r="BE867">
            <v>1.1084322132</v>
          </cell>
          <cell r="BF867">
            <v>0.84428246240000004</v>
          </cell>
          <cell r="BG867">
            <v>-0.67924813500000003</v>
          </cell>
          <cell r="BH867">
            <v>-0.98852775599999998</v>
          </cell>
          <cell r="BI867">
            <v>1.1084322132</v>
          </cell>
          <cell r="BJ867">
            <v>-0.67924813500000003</v>
          </cell>
          <cell r="BK867">
            <v>0.84428246240000004</v>
          </cell>
          <cell r="BL867">
            <v>-0.98852775599999998</v>
          </cell>
          <cell r="BM867">
            <v>0.7</v>
          </cell>
          <cell r="BN867">
            <v>0.7</v>
          </cell>
          <cell r="BO867">
            <v>66.900000000000006</v>
          </cell>
          <cell r="BP867" t="str">
            <v>Better than national by 0.70 Z Score</v>
          </cell>
          <cell r="BQ867" t="str">
            <v>Measure NZ: 66.90</v>
          </cell>
          <cell r="BR867" t="str">
            <v>Financial year annual report of 2017/18</v>
          </cell>
          <cell r="BS867" t="str">
            <v>Financial year annual report of 2014/15</v>
          </cell>
          <cell r="BT867" t="str">
            <v>Financial year annual report</v>
          </cell>
          <cell r="BU867">
            <v>43708</v>
          </cell>
        </row>
        <row r="868">
          <cell r="A868" t="str">
            <v>MHPostDis</v>
          </cell>
          <cell r="B868">
            <v>51</v>
          </cell>
          <cell r="C868">
            <v>42917</v>
          </cell>
          <cell r="D868" t="str">
            <v>AnnF</v>
          </cell>
          <cell r="H868">
            <v>42.3</v>
          </cell>
          <cell r="I868" t="str">
            <v>Percent of eligible patients who received mental health post-discharge community care</v>
          </cell>
          <cell r="J868" t="str">
            <v>EFCT</v>
          </cell>
          <cell r="K868" t="str">
            <v>MHPCare</v>
          </cell>
          <cell r="L868" t="str">
            <v>MHPCare</v>
          </cell>
          <cell r="N868" t="str">
            <v>P</v>
          </cell>
          <cell r="O868" t="str">
            <v>Rate</v>
          </cell>
          <cell r="P868" t="str">
            <v>Y</v>
          </cell>
          <cell r="Q868" t="str">
            <v>Y</v>
          </cell>
          <cell r="R868" t="str">
            <v>Hauora Tairawhiti</v>
          </cell>
          <cell r="T868">
            <v>100</v>
          </cell>
          <cell r="U868" t="str">
            <v>TS</v>
          </cell>
          <cell r="W868" t="str">
            <v>High</v>
          </cell>
          <cell r="X868">
            <v>66.900000000000006</v>
          </cell>
          <cell r="Y868" t="str">
            <v>LastPeriod</v>
          </cell>
          <cell r="Z868" t="str">
            <v>Worse</v>
          </cell>
          <cell r="AA868">
            <v>61.9</v>
          </cell>
          <cell r="AB868">
            <v>42.3</v>
          </cell>
          <cell r="AC868">
            <v>41821</v>
          </cell>
          <cell r="AD868">
            <v>42917</v>
          </cell>
          <cell r="AE868" t="str">
            <v>SRV</v>
          </cell>
          <cell r="AF868" t="str">
            <v>Patients</v>
          </cell>
          <cell r="AG868">
            <v>328.5</v>
          </cell>
          <cell r="AH868">
            <v>310.5</v>
          </cell>
          <cell r="AI868">
            <v>0.85264016399999998</v>
          </cell>
          <cell r="AJ868">
            <v>0.649448048</v>
          </cell>
          <cell r="AK868">
            <v>-0.52249856500000003</v>
          </cell>
          <cell r="AL868">
            <v>-0.76040596599999999</v>
          </cell>
          <cell r="AM868">
            <v>2</v>
          </cell>
          <cell r="AN868" t="str">
            <v>EFCT20</v>
          </cell>
          <cell r="AO868" t="str">
            <v>Contributory mental health</v>
          </cell>
          <cell r="AP868" t="str">
            <v>https://www.mhakpi.health.nz/Data/Data/Adult_Ending_2018_06_30</v>
          </cell>
          <cell r="AQ868" t="str">
            <v>https://www.mhakpi.health.nz/</v>
          </cell>
          <cell r="AR868">
            <v>100</v>
          </cell>
          <cell r="AS868" t="str">
            <v>N</v>
          </cell>
          <cell r="AT868">
            <v>66.900000000000006</v>
          </cell>
          <cell r="AU868">
            <v>-24.6</v>
          </cell>
          <cell r="AV868">
            <v>605.16</v>
          </cell>
          <cell r="AW868">
            <v>13.085608809</v>
          </cell>
          <cell r="AX868">
            <v>19</v>
          </cell>
          <cell r="AY868">
            <v>-1.88</v>
          </cell>
          <cell r="AZ868" t="str">
            <v>High</v>
          </cell>
          <cell r="BA868">
            <v>-1.88</v>
          </cell>
          <cell r="BB868">
            <v>-1.88</v>
          </cell>
          <cell r="BC868">
            <v>3.44</v>
          </cell>
          <cell r="BD868" t="str">
            <v>Worse</v>
          </cell>
          <cell r="BE868">
            <v>2.9330821642</v>
          </cell>
          <cell r="BF868">
            <v>2.2341012850999999</v>
          </cell>
          <cell r="BG868">
            <v>-1.797395064</v>
          </cell>
          <cell r="BH868">
            <v>-2.6157965230000002</v>
          </cell>
          <cell r="BI868">
            <v>2.9330821642</v>
          </cell>
          <cell r="BJ868">
            <v>-1.797395064</v>
          </cell>
          <cell r="BK868">
            <v>2.2341012850999999</v>
          </cell>
          <cell r="BL868">
            <v>-2.6157965230000002</v>
          </cell>
          <cell r="BM868">
            <v>1.88</v>
          </cell>
          <cell r="BN868">
            <v>1.88</v>
          </cell>
          <cell r="BO868">
            <v>66.900000000000006</v>
          </cell>
          <cell r="BP868" t="str">
            <v>Worse than national by 1.88 Z Score</v>
          </cell>
          <cell r="BQ868" t="str">
            <v>Measure NZ: 66.90</v>
          </cell>
          <cell r="BR868" t="str">
            <v>Financial year annual report of 2017/18</v>
          </cell>
          <cell r="BS868" t="str">
            <v>Financial year annual report of 2014/15</v>
          </cell>
          <cell r="BT868" t="str">
            <v>Financial year annual report</v>
          </cell>
          <cell r="BU868">
            <v>43708</v>
          </cell>
        </row>
        <row r="869">
          <cell r="A869" t="str">
            <v>MHPostDis</v>
          </cell>
          <cell r="B869">
            <v>61</v>
          </cell>
          <cell r="C869">
            <v>42917</v>
          </cell>
          <cell r="D869" t="str">
            <v>AnnF</v>
          </cell>
          <cell r="H869">
            <v>70.8</v>
          </cell>
          <cell r="I869" t="str">
            <v>Percent of eligible patients who received mental health post-discharge community care</v>
          </cell>
          <cell r="J869" t="str">
            <v>EFCT</v>
          </cell>
          <cell r="K869" t="str">
            <v>MHPCare</v>
          </cell>
          <cell r="L869" t="str">
            <v>MHPCare</v>
          </cell>
          <cell r="N869" t="str">
            <v>P</v>
          </cell>
          <cell r="O869" t="str">
            <v>Rate</v>
          </cell>
          <cell r="P869" t="str">
            <v>Y</v>
          </cell>
          <cell r="Q869" t="str">
            <v>Y</v>
          </cell>
          <cell r="R869" t="str">
            <v>Hawke’s Bay DHB</v>
          </cell>
          <cell r="T869">
            <v>100</v>
          </cell>
          <cell r="U869" t="str">
            <v>TS</v>
          </cell>
          <cell r="W869" t="str">
            <v>High</v>
          </cell>
          <cell r="X869">
            <v>66.900000000000006</v>
          </cell>
          <cell r="Y869" t="str">
            <v>LastPeriod</v>
          </cell>
          <cell r="Z869" t="str">
            <v>Better</v>
          </cell>
          <cell r="AA869">
            <v>50.1</v>
          </cell>
          <cell r="AB869">
            <v>70.8</v>
          </cell>
          <cell r="AC869">
            <v>41821</v>
          </cell>
          <cell r="AD869">
            <v>42917</v>
          </cell>
          <cell r="AE869" t="str">
            <v>SRV</v>
          </cell>
          <cell r="AF869" t="str">
            <v>Patients</v>
          </cell>
          <cell r="AG869">
            <v>328.5</v>
          </cell>
          <cell r="AH869">
            <v>310.5</v>
          </cell>
          <cell r="AI869">
            <v>0.85264016399999998</v>
          </cell>
          <cell r="AJ869">
            <v>0.649448048</v>
          </cell>
          <cell r="AK869">
            <v>-0.52249856500000003</v>
          </cell>
          <cell r="AL869">
            <v>-0.76040596599999999</v>
          </cell>
          <cell r="AM869">
            <v>2</v>
          </cell>
          <cell r="AN869" t="str">
            <v>EFCT20</v>
          </cell>
          <cell r="AO869" t="str">
            <v>Contributory mental health</v>
          </cell>
          <cell r="AP869" t="str">
            <v>https://www.mhakpi.health.nz/Data/Data/Adult_Ending_2018_06_30</v>
          </cell>
          <cell r="AQ869" t="str">
            <v>https://www.mhakpi.health.nz/</v>
          </cell>
          <cell r="AR869">
            <v>100</v>
          </cell>
          <cell r="AS869" t="str">
            <v>N</v>
          </cell>
          <cell r="AT869">
            <v>66.900000000000006</v>
          </cell>
          <cell r="AU869">
            <v>3.9</v>
          </cell>
          <cell r="AV869">
            <v>15.21</v>
          </cell>
          <cell r="AW869">
            <v>13.085608809</v>
          </cell>
          <cell r="AX869">
            <v>19</v>
          </cell>
          <cell r="AY869">
            <v>0.3</v>
          </cell>
          <cell r="AZ869" t="str">
            <v>High</v>
          </cell>
          <cell r="BA869">
            <v>0.3</v>
          </cell>
          <cell r="BB869">
            <v>0.3</v>
          </cell>
          <cell r="BC869">
            <v>1.7</v>
          </cell>
          <cell r="BD869" t="str">
            <v>Better</v>
          </cell>
          <cell r="BE869">
            <v>1.4494882788000001</v>
          </cell>
          <cell r="BF869">
            <v>1.1040616816</v>
          </cell>
          <cell r="BG869">
            <v>-0.88824756100000002</v>
          </cell>
          <cell r="BH869">
            <v>-1.2926901420000001</v>
          </cell>
          <cell r="BI869">
            <v>1.4494882788000001</v>
          </cell>
          <cell r="BJ869">
            <v>-0.88824756100000002</v>
          </cell>
          <cell r="BK869">
            <v>1.1040616816</v>
          </cell>
          <cell r="BL869">
            <v>-1.2926901420000001</v>
          </cell>
          <cell r="BM869">
            <v>0.3</v>
          </cell>
          <cell r="BN869">
            <v>0.3</v>
          </cell>
          <cell r="BO869">
            <v>66.900000000000006</v>
          </cell>
          <cell r="BP869" t="str">
            <v>Better than national by 0.30 Z Score</v>
          </cell>
          <cell r="BQ869" t="str">
            <v>Measure NZ: 66.90</v>
          </cell>
          <cell r="BR869" t="str">
            <v>Financial year annual report of 2017/18</v>
          </cell>
          <cell r="BS869" t="str">
            <v>Financial year annual report of 2014/15</v>
          </cell>
          <cell r="BT869" t="str">
            <v>Financial year annual report</v>
          </cell>
          <cell r="BU869">
            <v>43708</v>
          </cell>
        </row>
        <row r="870">
          <cell r="A870" t="str">
            <v>MHPostDis</v>
          </cell>
          <cell r="B870">
            <v>92</v>
          </cell>
          <cell r="C870">
            <v>42917</v>
          </cell>
          <cell r="D870" t="str">
            <v>AnnF</v>
          </cell>
          <cell r="H870">
            <v>36.9</v>
          </cell>
          <cell r="I870" t="str">
            <v>Percent of eligible patients who received mental health post-discharge community care</v>
          </cell>
          <cell r="J870" t="str">
            <v>EFCT</v>
          </cell>
          <cell r="K870" t="str">
            <v>MHPCare</v>
          </cell>
          <cell r="L870" t="str">
            <v>MHPCare</v>
          </cell>
          <cell r="N870" t="str">
            <v>P</v>
          </cell>
          <cell r="O870" t="str">
            <v>Rate</v>
          </cell>
          <cell r="P870" t="str">
            <v>Y</v>
          </cell>
          <cell r="Q870" t="str">
            <v>Y</v>
          </cell>
          <cell r="R870" t="str">
            <v>Hutt Valley DHB</v>
          </cell>
          <cell r="T870">
            <v>100</v>
          </cell>
          <cell r="U870" t="str">
            <v>TS</v>
          </cell>
          <cell r="W870" t="str">
            <v>High</v>
          </cell>
          <cell r="X870">
            <v>66.900000000000006</v>
          </cell>
          <cell r="Y870" t="str">
            <v>LastPeriod</v>
          </cell>
          <cell r="Z870" t="str">
            <v>Worse</v>
          </cell>
          <cell r="AA870">
            <v>39.700000000000003</v>
          </cell>
          <cell r="AB870">
            <v>36.9</v>
          </cell>
          <cell r="AC870">
            <v>41821</v>
          </cell>
          <cell r="AD870">
            <v>42917</v>
          </cell>
          <cell r="AE870" t="str">
            <v>SRV</v>
          </cell>
          <cell r="AF870" t="str">
            <v>Patients</v>
          </cell>
          <cell r="AG870">
            <v>328.5</v>
          </cell>
          <cell r="AH870">
            <v>310.5</v>
          </cell>
          <cell r="AI870">
            <v>0.85264016399999998</v>
          </cell>
          <cell r="AJ870">
            <v>0.649448048</v>
          </cell>
          <cell r="AK870">
            <v>-0.52249856500000003</v>
          </cell>
          <cell r="AL870">
            <v>-0.76040596599999999</v>
          </cell>
          <cell r="AM870">
            <v>2</v>
          </cell>
          <cell r="AN870" t="str">
            <v>EFCT20</v>
          </cell>
          <cell r="AO870" t="str">
            <v>Contributory mental health</v>
          </cell>
          <cell r="AP870" t="str">
            <v>https://www.mhakpi.health.nz/Data/Data/Adult_Ending_2018_06_30</v>
          </cell>
          <cell r="AQ870" t="str">
            <v>https://www.mhakpi.health.nz/</v>
          </cell>
          <cell r="AR870">
            <v>100</v>
          </cell>
          <cell r="AS870" t="str">
            <v>N</v>
          </cell>
          <cell r="AT870">
            <v>66.900000000000006</v>
          </cell>
          <cell r="AU870">
            <v>-30</v>
          </cell>
          <cell r="AV870">
            <v>900</v>
          </cell>
          <cell r="AW870">
            <v>13.085608809</v>
          </cell>
          <cell r="AX870">
            <v>19</v>
          </cell>
          <cell r="AY870">
            <v>-2.29</v>
          </cell>
          <cell r="AZ870" t="str">
            <v>High</v>
          </cell>
          <cell r="BA870">
            <v>-2.29</v>
          </cell>
          <cell r="BB870">
            <v>-2.29</v>
          </cell>
          <cell r="BC870">
            <v>3.645</v>
          </cell>
          <cell r="BD870" t="str">
            <v>Worse</v>
          </cell>
          <cell r="BE870">
            <v>3.1078733978000002</v>
          </cell>
          <cell r="BF870">
            <v>2.367238135</v>
          </cell>
          <cell r="BG870">
            <v>-1.904507269</v>
          </cell>
          <cell r="BH870">
            <v>-2.7716797460000002</v>
          </cell>
          <cell r="BI870">
            <v>3.1078733978000002</v>
          </cell>
          <cell r="BJ870">
            <v>-1.904507269</v>
          </cell>
          <cell r="BK870">
            <v>2.367238135</v>
          </cell>
          <cell r="BL870">
            <v>-2.7716797460000002</v>
          </cell>
          <cell r="BM870">
            <v>2.29</v>
          </cell>
          <cell r="BN870">
            <v>2.29</v>
          </cell>
          <cell r="BO870">
            <v>66.900000000000006</v>
          </cell>
          <cell r="BP870" t="str">
            <v>Worse than national by 2.29 Z Score</v>
          </cell>
          <cell r="BQ870" t="str">
            <v>Measure NZ: 66.90</v>
          </cell>
          <cell r="BR870" t="str">
            <v>Financial year annual report of 2017/18</v>
          </cell>
          <cell r="BS870" t="str">
            <v>Financial year annual report of 2014/15</v>
          </cell>
          <cell r="BT870" t="str">
            <v>Financial year annual report</v>
          </cell>
          <cell r="BU870">
            <v>43708</v>
          </cell>
        </row>
        <row r="871">
          <cell r="A871" t="str">
            <v>MHPostDis</v>
          </cell>
          <cell r="B871">
            <v>42</v>
          </cell>
          <cell r="C871">
            <v>42917</v>
          </cell>
          <cell r="D871" t="str">
            <v>AnnF</v>
          </cell>
          <cell r="H871">
            <v>47.6</v>
          </cell>
          <cell r="I871" t="str">
            <v>Percent of eligible patients who received mental health post-discharge community care</v>
          </cell>
          <cell r="J871" t="str">
            <v>EFCT</v>
          </cell>
          <cell r="K871" t="str">
            <v>MHPCare</v>
          </cell>
          <cell r="L871" t="str">
            <v>MHPCare</v>
          </cell>
          <cell r="N871" t="str">
            <v>P</v>
          </cell>
          <cell r="O871" t="str">
            <v>Rate</v>
          </cell>
          <cell r="P871" t="str">
            <v>Y</v>
          </cell>
          <cell r="Q871" t="str">
            <v>Y</v>
          </cell>
          <cell r="R871" t="str">
            <v>Lakes DHB</v>
          </cell>
          <cell r="T871">
            <v>100</v>
          </cell>
          <cell r="U871" t="str">
            <v>TS</v>
          </cell>
          <cell r="W871" t="str">
            <v>High</v>
          </cell>
          <cell r="X871">
            <v>66.900000000000006</v>
          </cell>
          <cell r="Y871" t="str">
            <v>LastPeriod</v>
          </cell>
          <cell r="Z871" t="str">
            <v>Worse</v>
          </cell>
          <cell r="AA871">
            <v>62.9</v>
          </cell>
          <cell r="AB871">
            <v>47.6</v>
          </cell>
          <cell r="AC871">
            <v>41821</v>
          </cell>
          <cell r="AD871">
            <v>42917</v>
          </cell>
          <cell r="AE871" t="str">
            <v>SRV</v>
          </cell>
          <cell r="AF871" t="str">
            <v>Patients</v>
          </cell>
          <cell r="AG871">
            <v>328.5</v>
          </cell>
          <cell r="AH871">
            <v>310.5</v>
          </cell>
          <cell r="AI871">
            <v>0.85264016399999998</v>
          </cell>
          <cell r="AJ871">
            <v>0.649448048</v>
          </cell>
          <cell r="AK871">
            <v>-0.52249856500000003</v>
          </cell>
          <cell r="AL871">
            <v>-0.76040596599999999</v>
          </cell>
          <cell r="AM871">
            <v>2</v>
          </cell>
          <cell r="AN871" t="str">
            <v>EFCT20</v>
          </cell>
          <cell r="AO871" t="str">
            <v>Contributory mental health</v>
          </cell>
          <cell r="AP871" t="str">
            <v>https://www.mhakpi.health.nz/Data/Data/Adult_Ending_2018_06_30</v>
          </cell>
          <cell r="AQ871" t="str">
            <v>https://www.mhakpi.health.nz/</v>
          </cell>
          <cell r="AR871">
            <v>100</v>
          </cell>
          <cell r="AS871" t="str">
            <v>N</v>
          </cell>
          <cell r="AT871">
            <v>66.900000000000006</v>
          </cell>
          <cell r="AU871">
            <v>-19.3</v>
          </cell>
          <cell r="AV871">
            <v>372.49</v>
          </cell>
          <cell r="AW871">
            <v>13.085608809</v>
          </cell>
          <cell r="AX871">
            <v>19</v>
          </cell>
          <cell r="AY871">
            <v>-1.47</v>
          </cell>
          <cell r="AZ871" t="str">
            <v>High</v>
          </cell>
          <cell r="BA871">
            <v>-1.47</v>
          </cell>
          <cell r="BB871">
            <v>-1.47</v>
          </cell>
          <cell r="BC871">
            <v>3.2349999999999999</v>
          </cell>
          <cell r="BD871" t="str">
            <v>Worse</v>
          </cell>
          <cell r="BE871">
            <v>2.7582909304999998</v>
          </cell>
          <cell r="BF871">
            <v>2.1009644352999999</v>
          </cell>
          <cell r="BG871">
            <v>-1.690282858</v>
          </cell>
          <cell r="BH871">
            <v>-2.4599133000000002</v>
          </cell>
          <cell r="BI871">
            <v>2.7582909304999998</v>
          </cell>
          <cell r="BJ871">
            <v>-1.690282858</v>
          </cell>
          <cell r="BK871">
            <v>2.1009644352999999</v>
          </cell>
          <cell r="BL871">
            <v>-2.4599133000000002</v>
          </cell>
          <cell r="BM871">
            <v>1.47</v>
          </cell>
          <cell r="BN871">
            <v>1.47</v>
          </cell>
          <cell r="BO871">
            <v>66.900000000000006</v>
          </cell>
          <cell r="BP871" t="str">
            <v>Worse than national by 1.47 Z Score</v>
          </cell>
          <cell r="BQ871" t="str">
            <v>Measure NZ: 66.90</v>
          </cell>
          <cell r="BR871" t="str">
            <v>Financial year annual report of 2017/18</v>
          </cell>
          <cell r="BS871" t="str">
            <v>Financial year annual report of 2014/15</v>
          </cell>
          <cell r="BT871" t="str">
            <v>Financial year annual report</v>
          </cell>
          <cell r="BU871">
            <v>43708</v>
          </cell>
        </row>
        <row r="872">
          <cell r="A872" t="str">
            <v>MHPostDis</v>
          </cell>
          <cell r="B872">
            <v>81</v>
          </cell>
          <cell r="C872">
            <v>42917</v>
          </cell>
          <cell r="D872" t="str">
            <v>AnnF</v>
          </cell>
          <cell r="H872">
            <v>73.599999999999994</v>
          </cell>
          <cell r="I872" t="str">
            <v>Percent of eligible patients who received mental health post-discharge community care</v>
          </cell>
          <cell r="J872" t="str">
            <v>EFCT</v>
          </cell>
          <cell r="K872" t="str">
            <v>MHPCare</v>
          </cell>
          <cell r="L872" t="str">
            <v>MHPCare</v>
          </cell>
          <cell r="N872" t="str">
            <v>P</v>
          </cell>
          <cell r="O872" t="str">
            <v>Rate</v>
          </cell>
          <cell r="P872" t="str">
            <v>Y</v>
          </cell>
          <cell r="Q872" t="str">
            <v>Y</v>
          </cell>
          <cell r="R872" t="str">
            <v>MidCentral DHB</v>
          </cell>
          <cell r="T872">
            <v>100</v>
          </cell>
          <cell r="U872" t="str">
            <v>TS</v>
          </cell>
          <cell r="W872" t="str">
            <v>High</v>
          </cell>
          <cell r="X872">
            <v>66.900000000000006</v>
          </cell>
          <cell r="Y872" t="str">
            <v>LastPeriod</v>
          </cell>
          <cell r="Z872" t="str">
            <v>Better</v>
          </cell>
          <cell r="AA872">
            <v>61.5</v>
          </cell>
          <cell r="AB872">
            <v>73.599999999999994</v>
          </cell>
          <cell r="AC872">
            <v>41821</v>
          </cell>
          <cell r="AD872">
            <v>42917</v>
          </cell>
          <cell r="AE872" t="str">
            <v>SRV</v>
          </cell>
          <cell r="AF872" t="str">
            <v>Patients</v>
          </cell>
          <cell r="AG872">
            <v>328.5</v>
          </cell>
          <cell r="AH872">
            <v>310.5</v>
          </cell>
          <cell r="AI872">
            <v>0.85264016399999998</v>
          </cell>
          <cell r="AJ872">
            <v>0.649448048</v>
          </cell>
          <cell r="AK872">
            <v>-0.52249856500000003</v>
          </cell>
          <cell r="AL872">
            <v>-0.76040596599999999</v>
          </cell>
          <cell r="AM872">
            <v>2</v>
          </cell>
          <cell r="AN872" t="str">
            <v>EFCT20</v>
          </cell>
          <cell r="AO872" t="str">
            <v>Contributory mental health</v>
          </cell>
          <cell r="AP872" t="str">
            <v>https://www.mhakpi.health.nz/Data/Data/Adult_Ending_2018_06_30</v>
          </cell>
          <cell r="AQ872" t="str">
            <v>https://www.mhakpi.health.nz/</v>
          </cell>
          <cell r="AR872">
            <v>100</v>
          </cell>
          <cell r="AS872" t="str">
            <v>N</v>
          </cell>
          <cell r="AT872">
            <v>66.900000000000006</v>
          </cell>
          <cell r="AU872">
            <v>6.7</v>
          </cell>
          <cell r="AV872">
            <v>44.89</v>
          </cell>
          <cell r="AW872">
            <v>13.085608809</v>
          </cell>
          <cell r="AX872">
            <v>19</v>
          </cell>
          <cell r="AY872">
            <v>0.51</v>
          </cell>
          <cell r="AZ872" t="str">
            <v>High</v>
          </cell>
          <cell r="BA872">
            <v>0.51</v>
          </cell>
          <cell r="BB872">
            <v>0.51</v>
          </cell>
          <cell r="BC872">
            <v>1.49</v>
          </cell>
          <cell r="BD872" t="str">
            <v>Better</v>
          </cell>
          <cell r="BE872">
            <v>1.2704338444000001</v>
          </cell>
          <cell r="BF872">
            <v>0.96767759149999999</v>
          </cell>
          <cell r="BG872">
            <v>-0.77852286199999998</v>
          </cell>
          <cell r="BH872">
            <v>-1.133004889</v>
          </cell>
          <cell r="BI872">
            <v>1.2704338444000001</v>
          </cell>
          <cell r="BJ872">
            <v>-0.77852286199999998</v>
          </cell>
          <cell r="BK872">
            <v>0.96767759149999999</v>
          </cell>
          <cell r="BL872">
            <v>-1.133004889</v>
          </cell>
          <cell r="BM872">
            <v>0.51</v>
          </cell>
          <cell r="BN872">
            <v>0.51</v>
          </cell>
          <cell r="BO872">
            <v>66.900000000000006</v>
          </cell>
          <cell r="BP872" t="str">
            <v>Better than national by 0.51 Z Score</v>
          </cell>
          <cell r="BQ872" t="str">
            <v>Measure NZ: 66.90</v>
          </cell>
          <cell r="BR872" t="str">
            <v>Financial year annual report of 2017/18</v>
          </cell>
          <cell r="BS872" t="str">
            <v>Financial year annual report of 2014/15</v>
          </cell>
          <cell r="BT872" t="str">
            <v>Financial year annual report</v>
          </cell>
          <cell r="BU872">
            <v>43708</v>
          </cell>
        </row>
        <row r="873">
          <cell r="A873" t="str">
            <v>MHPostDis</v>
          </cell>
          <cell r="B873">
            <v>101</v>
          </cell>
          <cell r="C873">
            <v>42917</v>
          </cell>
          <cell r="D873" t="str">
            <v>AnnF</v>
          </cell>
          <cell r="H873">
            <v>46</v>
          </cell>
          <cell r="I873" t="str">
            <v>Percent of eligible patients who received mental health post-discharge community care</v>
          </cell>
          <cell r="J873" t="str">
            <v>EFCT</v>
          </cell>
          <cell r="K873" t="str">
            <v>MHPCare</v>
          </cell>
          <cell r="L873" t="str">
            <v>MHPCare</v>
          </cell>
          <cell r="N873" t="str">
            <v>P</v>
          </cell>
          <cell r="O873" t="str">
            <v>Rate</v>
          </cell>
          <cell r="P873" t="str">
            <v>Y</v>
          </cell>
          <cell r="Q873" t="str">
            <v>Y</v>
          </cell>
          <cell r="R873" t="str">
            <v>Nelson Marlborough DHB</v>
          </cell>
          <cell r="T873">
            <v>100</v>
          </cell>
          <cell r="U873" t="str">
            <v>TS</v>
          </cell>
          <cell r="W873" t="str">
            <v>High</v>
          </cell>
          <cell r="X873">
            <v>66.900000000000006</v>
          </cell>
          <cell r="Y873" t="str">
            <v>LastPeriod</v>
          </cell>
          <cell r="Z873" t="str">
            <v>Worse</v>
          </cell>
          <cell r="AA873">
            <v>53.4</v>
          </cell>
          <cell r="AB873">
            <v>46</v>
          </cell>
          <cell r="AC873">
            <v>41821</v>
          </cell>
          <cell r="AD873">
            <v>42917</v>
          </cell>
          <cell r="AE873" t="str">
            <v>SRV</v>
          </cell>
          <cell r="AF873" t="str">
            <v>Patients</v>
          </cell>
          <cell r="AG873">
            <v>328.5</v>
          </cell>
          <cell r="AH873">
            <v>310.5</v>
          </cell>
          <cell r="AI873">
            <v>0.85264016399999998</v>
          </cell>
          <cell r="AJ873">
            <v>0.649448048</v>
          </cell>
          <cell r="AK873">
            <v>-0.52249856500000003</v>
          </cell>
          <cell r="AL873">
            <v>-0.76040596599999999</v>
          </cell>
          <cell r="AM873">
            <v>2</v>
          </cell>
          <cell r="AN873" t="str">
            <v>EFCT20</v>
          </cell>
          <cell r="AO873" t="str">
            <v>Contributory mental health</v>
          </cell>
          <cell r="AP873" t="str">
            <v>https://www.mhakpi.health.nz/Data/Data/Adult_Ending_2018_06_30</v>
          </cell>
          <cell r="AQ873" t="str">
            <v>https://www.mhakpi.health.nz/</v>
          </cell>
          <cell r="AR873">
            <v>100</v>
          </cell>
          <cell r="AS873" t="str">
            <v>N</v>
          </cell>
          <cell r="AT873">
            <v>66.900000000000006</v>
          </cell>
          <cell r="AU873">
            <v>-20.9</v>
          </cell>
          <cell r="AV873">
            <v>436.81</v>
          </cell>
          <cell r="AW873">
            <v>13.085608809</v>
          </cell>
          <cell r="AX873">
            <v>19</v>
          </cell>
          <cell r="AY873">
            <v>-1.6</v>
          </cell>
          <cell r="AZ873" t="str">
            <v>High</v>
          </cell>
          <cell r="BA873">
            <v>-1.6</v>
          </cell>
          <cell r="BB873">
            <v>-1.6</v>
          </cell>
          <cell r="BC873">
            <v>3.3</v>
          </cell>
          <cell r="BD873" t="str">
            <v>Worse</v>
          </cell>
          <cell r="BE873">
            <v>2.8137125412000001</v>
          </cell>
          <cell r="BF873">
            <v>2.1431785583999998</v>
          </cell>
          <cell r="BG873">
            <v>-1.724245265</v>
          </cell>
          <cell r="BH873">
            <v>-2.5093396879999998</v>
          </cell>
          <cell r="BI873">
            <v>2.8137125412000001</v>
          </cell>
          <cell r="BJ873">
            <v>-1.724245265</v>
          </cell>
          <cell r="BK873">
            <v>2.1431785583999998</v>
          </cell>
          <cell r="BL873">
            <v>-2.5093396879999998</v>
          </cell>
          <cell r="BM873">
            <v>1.6</v>
          </cell>
          <cell r="BN873">
            <v>1.6</v>
          </cell>
          <cell r="BO873">
            <v>66.900000000000006</v>
          </cell>
          <cell r="BP873" t="str">
            <v>Worse than national by 1.60 Z Score</v>
          </cell>
          <cell r="BQ873" t="str">
            <v>Measure NZ: 66.90</v>
          </cell>
          <cell r="BR873" t="str">
            <v>Financial year annual report of 2017/18</v>
          </cell>
          <cell r="BS873" t="str">
            <v>Financial year annual report of 2014/15</v>
          </cell>
          <cell r="BT873" t="str">
            <v>Financial year annual report</v>
          </cell>
          <cell r="BU873">
            <v>43708</v>
          </cell>
        </row>
        <row r="874">
          <cell r="A874" t="str">
            <v>MHPostDis</v>
          </cell>
          <cell r="B874">
            <v>200</v>
          </cell>
          <cell r="C874">
            <v>42917</v>
          </cell>
          <cell r="D874" t="str">
            <v>AnnF</v>
          </cell>
          <cell r="H874">
            <v>66.900000000000006</v>
          </cell>
          <cell r="I874" t="str">
            <v>Percent of eligible patients who received mental health post-discharge community care</v>
          </cell>
          <cell r="J874" t="str">
            <v>EFCT</v>
          </cell>
          <cell r="K874" t="str">
            <v>MHPCare</v>
          </cell>
          <cell r="L874" t="str">
            <v>MHPCare</v>
          </cell>
          <cell r="N874" t="str">
            <v>P</v>
          </cell>
          <cell r="O874" t="str">
            <v>Rate</v>
          </cell>
          <cell r="P874" t="str">
            <v>Y</v>
          </cell>
          <cell r="Q874" t="str">
            <v>Y</v>
          </cell>
          <cell r="R874" t="str">
            <v>New Zealand</v>
          </cell>
          <cell r="T874">
            <v>100</v>
          </cell>
          <cell r="U874" t="str">
            <v>TS</v>
          </cell>
          <cell r="W874" t="str">
            <v>High</v>
          </cell>
          <cell r="X874">
            <v>66.900000000000006</v>
          </cell>
          <cell r="Y874" t="str">
            <v>LastPeriod</v>
          </cell>
          <cell r="Z874" t="str">
            <v>Better</v>
          </cell>
          <cell r="AA874">
            <v>66.7</v>
          </cell>
          <cell r="AB874">
            <v>66.900000000000006</v>
          </cell>
          <cell r="AC874">
            <v>41821</v>
          </cell>
          <cell r="AD874">
            <v>42917</v>
          </cell>
          <cell r="AE874" t="str">
            <v>SRV</v>
          </cell>
          <cell r="AF874" t="str">
            <v>Patients</v>
          </cell>
          <cell r="AG874">
            <v>328.5</v>
          </cell>
          <cell r="AH874">
            <v>310.5</v>
          </cell>
          <cell r="AI874">
            <v>0.85264016399999998</v>
          </cell>
          <cell r="AJ874">
            <v>0.649448048</v>
          </cell>
          <cell r="AK874">
            <v>-0.52249856500000003</v>
          </cell>
          <cell r="AL874">
            <v>-0.76040596599999999</v>
          </cell>
          <cell r="AM874">
            <v>2</v>
          </cell>
          <cell r="AN874" t="str">
            <v>EFCT20</v>
          </cell>
          <cell r="AO874" t="str">
            <v>Contributory mental health</v>
          </cell>
          <cell r="AP874" t="str">
            <v>https://www.mhakpi.health.nz/Data/Data/Adult_Ending_2018_06_30</v>
          </cell>
          <cell r="AQ874" t="str">
            <v>https://www.mhakpi.health.nz/</v>
          </cell>
          <cell r="AR874">
            <v>100</v>
          </cell>
          <cell r="AS874" t="str">
            <v>N</v>
          </cell>
          <cell r="AT874">
            <v>66.900000000000006</v>
          </cell>
          <cell r="AU874">
            <v>0</v>
          </cell>
          <cell r="AV874">
            <v>0</v>
          </cell>
          <cell r="AW874">
            <v>13.085608809</v>
          </cell>
          <cell r="AX874">
            <v>19</v>
          </cell>
          <cell r="AY874">
            <v>0</v>
          </cell>
          <cell r="AZ874" t="str">
            <v>High</v>
          </cell>
          <cell r="BA874">
            <v>0</v>
          </cell>
          <cell r="BB874">
            <v>0</v>
          </cell>
          <cell r="BC874">
            <v>2</v>
          </cell>
          <cell r="BD874" t="str">
            <v>Same</v>
          </cell>
          <cell r="BE874">
            <v>1.705280328</v>
          </cell>
          <cell r="BF874">
            <v>1.298896096</v>
          </cell>
          <cell r="BG874">
            <v>-1.0449971300000001</v>
          </cell>
          <cell r="BH874">
            <v>-1.520811932</v>
          </cell>
          <cell r="BI874">
            <v>1.705280328</v>
          </cell>
          <cell r="BJ874">
            <v>-1.0449971300000001</v>
          </cell>
          <cell r="BK874">
            <v>1.298896096</v>
          </cell>
          <cell r="BL874">
            <v>-1.520811932</v>
          </cell>
          <cell r="BM874">
            <v>0</v>
          </cell>
          <cell r="BN874">
            <v>0</v>
          </cell>
          <cell r="BO874">
            <v>66.900000000000006</v>
          </cell>
          <cell r="BP874" t="str">
            <v>National average</v>
          </cell>
          <cell r="BQ874" t="str">
            <v>Measure NZ: 66.90</v>
          </cell>
          <cell r="BR874" t="str">
            <v>Financial year annual report of 2017/18</v>
          </cell>
          <cell r="BS874" t="str">
            <v>Financial year annual report of 2014/15</v>
          </cell>
          <cell r="BT874" t="str">
            <v>Financial year annual report</v>
          </cell>
          <cell r="BU874">
            <v>43708</v>
          </cell>
        </row>
        <row r="875">
          <cell r="A875" t="str">
            <v>MHPostDis</v>
          </cell>
          <cell r="B875">
            <v>11</v>
          </cell>
          <cell r="C875">
            <v>42917</v>
          </cell>
          <cell r="D875" t="str">
            <v>AnnF</v>
          </cell>
          <cell r="H875">
            <v>72</v>
          </cell>
          <cell r="I875" t="str">
            <v>Percent of eligible patients who received mental health post-discharge community care</v>
          </cell>
          <cell r="J875" t="str">
            <v>EFCT</v>
          </cell>
          <cell r="K875" t="str">
            <v>MHPCare</v>
          </cell>
          <cell r="L875" t="str">
            <v>MHPCare</v>
          </cell>
          <cell r="N875" t="str">
            <v>P</v>
          </cell>
          <cell r="O875" t="str">
            <v>Rate</v>
          </cell>
          <cell r="P875" t="str">
            <v>Y</v>
          </cell>
          <cell r="Q875" t="str">
            <v>Y</v>
          </cell>
          <cell r="R875" t="str">
            <v>Northland DHB</v>
          </cell>
          <cell r="T875">
            <v>100</v>
          </cell>
          <cell r="U875" t="str">
            <v>TS</v>
          </cell>
          <cell r="W875" t="str">
            <v>High</v>
          </cell>
          <cell r="X875">
            <v>66.900000000000006</v>
          </cell>
          <cell r="Y875" t="str">
            <v>LastPeriod</v>
          </cell>
          <cell r="Z875" t="str">
            <v>Better</v>
          </cell>
          <cell r="AA875">
            <v>50</v>
          </cell>
          <cell r="AB875">
            <v>72</v>
          </cell>
          <cell r="AC875">
            <v>41821</v>
          </cell>
          <cell r="AD875">
            <v>42917</v>
          </cell>
          <cell r="AE875" t="str">
            <v>SRV</v>
          </cell>
          <cell r="AF875" t="str">
            <v>Patients</v>
          </cell>
          <cell r="AG875">
            <v>328.5</v>
          </cell>
          <cell r="AH875">
            <v>310.5</v>
          </cell>
          <cell r="AI875">
            <v>0.85264016399999998</v>
          </cell>
          <cell r="AJ875">
            <v>0.649448048</v>
          </cell>
          <cell r="AK875">
            <v>-0.52249856500000003</v>
          </cell>
          <cell r="AL875">
            <v>-0.76040596599999999</v>
          </cell>
          <cell r="AM875">
            <v>2</v>
          </cell>
          <cell r="AN875" t="str">
            <v>EFCT20</v>
          </cell>
          <cell r="AO875" t="str">
            <v>Contributory mental health</v>
          </cell>
          <cell r="AP875" t="str">
            <v>https://www.mhakpi.health.nz/Data/Data/Adult_Ending_2018_06_30</v>
          </cell>
          <cell r="AQ875" t="str">
            <v>https://www.mhakpi.health.nz/</v>
          </cell>
          <cell r="AR875">
            <v>100</v>
          </cell>
          <cell r="AS875" t="str">
            <v>N</v>
          </cell>
          <cell r="AT875">
            <v>66.900000000000006</v>
          </cell>
          <cell r="AU875">
            <v>5.0999999999999996</v>
          </cell>
          <cell r="AV875">
            <v>26.01</v>
          </cell>
          <cell r="AW875">
            <v>13.085608809</v>
          </cell>
          <cell r="AX875">
            <v>19</v>
          </cell>
          <cell r="AY875">
            <v>0.39</v>
          </cell>
          <cell r="AZ875" t="str">
            <v>High</v>
          </cell>
          <cell r="BA875">
            <v>0.39</v>
          </cell>
          <cell r="BB875">
            <v>0.39</v>
          </cell>
          <cell r="BC875">
            <v>1.61</v>
          </cell>
          <cell r="BD875" t="str">
            <v>Better</v>
          </cell>
          <cell r="BE875">
            <v>1.372750664</v>
          </cell>
          <cell r="BF875">
            <v>1.0456113573000001</v>
          </cell>
          <cell r="BG875">
            <v>-0.84122269000000005</v>
          </cell>
          <cell r="BH875">
            <v>-1.2242536049999999</v>
          </cell>
          <cell r="BI875">
            <v>1.372750664</v>
          </cell>
          <cell r="BJ875">
            <v>-0.84122269000000005</v>
          </cell>
          <cell r="BK875">
            <v>1.0456113573000001</v>
          </cell>
          <cell r="BL875">
            <v>-1.2242536049999999</v>
          </cell>
          <cell r="BM875">
            <v>0.39</v>
          </cell>
          <cell r="BN875">
            <v>0.39</v>
          </cell>
          <cell r="BO875">
            <v>66.900000000000006</v>
          </cell>
          <cell r="BP875" t="str">
            <v>Better than national by 0.39 Z Score</v>
          </cell>
          <cell r="BQ875" t="str">
            <v>Measure NZ: 66.90</v>
          </cell>
          <cell r="BR875" t="str">
            <v>Financial year annual report of 2017/18</v>
          </cell>
          <cell r="BS875" t="str">
            <v>Financial year annual report of 2014/15</v>
          </cell>
          <cell r="BT875" t="str">
            <v>Financial year annual report</v>
          </cell>
          <cell r="BU875">
            <v>43708</v>
          </cell>
        </row>
        <row r="876">
          <cell r="A876" t="str">
            <v>MHPostDis</v>
          </cell>
          <cell r="B876">
            <v>123</v>
          </cell>
          <cell r="C876">
            <v>42917</v>
          </cell>
          <cell r="D876" t="str">
            <v>AnnF</v>
          </cell>
          <cell r="H876">
            <v>56.7</v>
          </cell>
          <cell r="I876" t="str">
            <v>Percent of eligible patients who received mental health post-discharge community care</v>
          </cell>
          <cell r="J876" t="str">
            <v>EFCT</v>
          </cell>
          <cell r="K876" t="str">
            <v>MHPCare</v>
          </cell>
          <cell r="L876" t="str">
            <v>MHPCare</v>
          </cell>
          <cell r="N876" t="str">
            <v>P</v>
          </cell>
          <cell r="O876" t="str">
            <v>Rate</v>
          </cell>
          <cell r="P876" t="str">
            <v>Y</v>
          </cell>
          <cell r="Q876" t="str">
            <v>Y</v>
          </cell>
          <cell r="R876" t="str">
            <v>South Canterbury DHB</v>
          </cell>
          <cell r="T876">
            <v>100</v>
          </cell>
          <cell r="U876" t="str">
            <v>TS</v>
          </cell>
          <cell r="W876" t="str">
            <v>High</v>
          </cell>
          <cell r="X876">
            <v>66.900000000000006</v>
          </cell>
          <cell r="Y876" t="str">
            <v>LastPeriod</v>
          </cell>
          <cell r="Z876" t="str">
            <v>Better</v>
          </cell>
          <cell r="AA876">
            <v>52.2</v>
          </cell>
          <cell r="AB876">
            <v>56.7</v>
          </cell>
          <cell r="AC876">
            <v>41821</v>
          </cell>
          <cell r="AD876">
            <v>42917</v>
          </cell>
          <cell r="AE876" t="str">
            <v>SRV</v>
          </cell>
          <cell r="AF876" t="str">
            <v>Patients</v>
          </cell>
          <cell r="AG876">
            <v>328.5</v>
          </cell>
          <cell r="AH876">
            <v>310.5</v>
          </cell>
          <cell r="AI876">
            <v>0.85264016399999998</v>
          </cell>
          <cell r="AJ876">
            <v>0.649448048</v>
          </cell>
          <cell r="AK876">
            <v>-0.52249856500000003</v>
          </cell>
          <cell r="AL876">
            <v>-0.76040596599999999</v>
          </cell>
          <cell r="AM876">
            <v>2</v>
          </cell>
          <cell r="AN876" t="str">
            <v>EFCT20</v>
          </cell>
          <cell r="AO876" t="str">
            <v>Contributory mental health</v>
          </cell>
          <cell r="AP876" t="str">
            <v>https://www.mhakpi.health.nz/Data/Data/Adult_Ending_2018_06_30</v>
          </cell>
          <cell r="AQ876" t="str">
            <v>https://www.mhakpi.health.nz/</v>
          </cell>
          <cell r="AR876">
            <v>100</v>
          </cell>
          <cell r="AS876" t="str">
            <v>N</v>
          </cell>
          <cell r="AT876">
            <v>66.900000000000006</v>
          </cell>
          <cell r="AU876">
            <v>-10.199999999999999</v>
          </cell>
          <cell r="AV876">
            <v>104.04</v>
          </cell>
          <cell r="AW876">
            <v>13.085608809</v>
          </cell>
          <cell r="AX876">
            <v>19</v>
          </cell>
          <cell r="AY876">
            <v>-0.78</v>
          </cell>
          <cell r="AZ876" t="str">
            <v>High</v>
          </cell>
          <cell r="BA876">
            <v>-0.78</v>
          </cell>
          <cell r="BB876">
            <v>-0.78</v>
          </cell>
          <cell r="BC876">
            <v>2.78</v>
          </cell>
          <cell r="BD876" t="str">
            <v>Worse</v>
          </cell>
          <cell r="BE876">
            <v>2.3703396559000001</v>
          </cell>
          <cell r="BF876">
            <v>1.8054655734</v>
          </cell>
          <cell r="BG876">
            <v>-1.4525460109999999</v>
          </cell>
          <cell r="BH876">
            <v>-2.113928585</v>
          </cell>
          <cell r="BI876">
            <v>2.3703396559000001</v>
          </cell>
          <cell r="BJ876">
            <v>-1.4525460109999999</v>
          </cell>
          <cell r="BK876">
            <v>1.8054655734</v>
          </cell>
          <cell r="BL876">
            <v>-2.113928585</v>
          </cell>
          <cell r="BM876">
            <v>0.78</v>
          </cell>
          <cell r="BN876">
            <v>0.78</v>
          </cell>
          <cell r="BO876">
            <v>66.900000000000006</v>
          </cell>
          <cell r="BP876" t="str">
            <v>Worse than national by 0.78 Z Score</v>
          </cell>
          <cell r="BQ876" t="str">
            <v>Measure NZ: 66.90</v>
          </cell>
          <cell r="BR876" t="str">
            <v>Financial year annual report of 2017/18</v>
          </cell>
          <cell r="BS876" t="str">
            <v>Financial year annual report of 2014/15</v>
          </cell>
          <cell r="BT876" t="str">
            <v>Financial year annual report</v>
          </cell>
          <cell r="BU876">
            <v>43708</v>
          </cell>
        </row>
        <row r="877">
          <cell r="A877" t="str">
            <v>MHPostDis</v>
          </cell>
          <cell r="B877">
            <v>160</v>
          </cell>
          <cell r="C877">
            <v>42917</v>
          </cell>
          <cell r="D877" t="str">
            <v>AnnF</v>
          </cell>
          <cell r="H877">
            <v>54</v>
          </cell>
          <cell r="I877" t="str">
            <v>Percent of eligible patients who received mental health post-discharge community care</v>
          </cell>
          <cell r="J877" t="str">
            <v>EFCT</v>
          </cell>
          <cell r="K877" t="str">
            <v>MHPCare</v>
          </cell>
          <cell r="L877" t="str">
            <v>MHPCare</v>
          </cell>
          <cell r="N877" t="str">
            <v>P</v>
          </cell>
          <cell r="O877" t="str">
            <v>Rate</v>
          </cell>
          <cell r="P877" t="str">
            <v>Y</v>
          </cell>
          <cell r="Q877" t="str">
            <v>Y</v>
          </cell>
          <cell r="R877" t="str">
            <v>Southern DHB</v>
          </cell>
          <cell r="T877">
            <v>100</v>
          </cell>
          <cell r="U877" t="str">
            <v>TS</v>
          </cell>
          <cell r="W877" t="str">
            <v>High</v>
          </cell>
          <cell r="X877">
            <v>66.900000000000006</v>
          </cell>
          <cell r="Y877" t="str">
            <v>LastPeriod</v>
          </cell>
          <cell r="Z877" t="str">
            <v>Worse</v>
          </cell>
          <cell r="AA877">
            <v>67</v>
          </cell>
          <cell r="AB877">
            <v>54</v>
          </cell>
          <cell r="AC877">
            <v>41821</v>
          </cell>
          <cell r="AD877">
            <v>42917</v>
          </cell>
          <cell r="AE877" t="str">
            <v>SRV</v>
          </cell>
          <cell r="AF877" t="str">
            <v>Patients</v>
          </cell>
          <cell r="AG877">
            <v>328.5</v>
          </cell>
          <cell r="AH877">
            <v>310.5</v>
          </cell>
          <cell r="AI877">
            <v>0.85264016399999998</v>
          </cell>
          <cell r="AJ877">
            <v>0.649448048</v>
          </cell>
          <cell r="AK877">
            <v>-0.52249856500000003</v>
          </cell>
          <cell r="AL877">
            <v>-0.76040596599999999</v>
          </cell>
          <cell r="AM877">
            <v>2</v>
          </cell>
          <cell r="AN877" t="str">
            <v>EFCT20</v>
          </cell>
          <cell r="AO877" t="str">
            <v>Contributory mental health</v>
          </cell>
          <cell r="AP877" t="str">
            <v>https://www.mhakpi.health.nz/Data/Data/Adult_Ending_2018_06_30</v>
          </cell>
          <cell r="AQ877" t="str">
            <v>https://www.mhakpi.health.nz/</v>
          </cell>
          <cell r="AR877">
            <v>100</v>
          </cell>
          <cell r="AS877" t="str">
            <v>N</v>
          </cell>
          <cell r="AT877">
            <v>66.900000000000006</v>
          </cell>
          <cell r="AU877">
            <v>-12.9</v>
          </cell>
          <cell r="AV877">
            <v>166.41</v>
          </cell>
          <cell r="AW877">
            <v>13.085608809</v>
          </cell>
          <cell r="AX877">
            <v>19</v>
          </cell>
          <cell r="AY877">
            <v>-0.99</v>
          </cell>
          <cell r="AZ877" t="str">
            <v>High</v>
          </cell>
          <cell r="BA877">
            <v>-0.99</v>
          </cell>
          <cell r="BB877">
            <v>-0.99</v>
          </cell>
          <cell r="BC877">
            <v>2.99</v>
          </cell>
          <cell r="BD877" t="str">
            <v>Worse</v>
          </cell>
          <cell r="BE877">
            <v>2.5493940903999999</v>
          </cell>
          <cell r="BF877">
            <v>1.9418496635</v>
          </cell>
          <cell r="BG877">
            <v>-1.5622707090000001</v>
          </cell>
          <cell r="BH877">
            <v>-2.2736138380000002</v>
          </cell>
          <cell r="BI877">
            <v>2.5493940903999999</v>
          </cell>
          <cell r="BJ877">
            <v>-1.5622707090000001</v>
          </cell>
          <cell r="BK877">
            <v>1.9418496635</v>
          </cell>
          <cell r="BL877">
            <v>-2.2736138380000002</v>
          </cell>
          <cell r="BM877">
            <v>0.99</v>
          </cell>
          <cell r="BN877">
            <v>0.99</v>
          </cell>
          <cell r="BO877">
            <v>66.900000000000006</v>
          </cell>
          <cell r="BP877" t="str">
            <v>Worse than national by 0.99 Z Score</v>
          </cell>
          <cell r="BQ877" t="str">
            <v>Measure NZ: 66.90</v>
          </cell>
          <cell r="BR877" t="str">
            <v>Financial year annual report of 2017/18</v>
          </cell>
          <cell r="BS877" t="str">
            <v>Financial year annual report of 2014/15</v>
          </cell>
          <cell r="BT877" t="str">
            <v>Financial year annual report</v>
          </cell>
          <cell r="BU877">
            <v>43708</v>
          </cell>
        </row>
        <row r="878">
          <cell r="A878" t="str">
            <v>MHPostDis</v>
          </cell>
          <cell r="B878">
            <v>71</v>
          </cell>
          <cell r="C878">
            <v>42917</v>
          </cell>
          <cell r="D878" t="str">
            <v>AnnF</v>
          </cell>
          <cell r="H878">
            <v>58.9</v>
          </cell>
          <cell r="I878" t="str">
            <v>Percent of eligible patients who received mental health post-discharge community care</v>
          </cell>
          <cell r="J878" t="str">
            <v>EFCT</v>
          </cell>
          <cell r="K878" t="str">
            <v>MHPCare</v>
          </cell>
          <cell r="L878" t="str">
            <v>MHPCare</v>
          </cell>
          <cell r="N878" t="str">
            <v>P</v>
          </cell>
          <cell r="O878" t="str">
            <v>Rate</v>
          </cell>
          <cell r="P878" t="str">
            <v>Y</v>
          </cell>
          <cell r="Q878" t="str">
            <v>Y</v>
          </cell>
          <cell r="R878" t="str">
            <v>Taranaki DHB</v>
          </cell>
          <cell r="T878">
            <v>100</v>
          </cell>
          <cell r="U878" t="str">
            <v>TS</v>
          </cell>
          <cell r="W878" t="str">
            <v>High</v>
          </cell>
          <cell r="X878">
            <v>66.900000000000006</v>
          </cell>
          <cell r="Y878" t="str">
            <v>LastPeriod</v>
          </cell>
          <cell r="Z878" t="str">
            <v>Worse</v>
          </cell>
          <cell r="AA878">
            <v>60.7</v>
          </cell>
          <cell r="AB878">
            <v>58.9</v>
          </cell>
          <cell r="AC878">
            <v>41821</v>
          </cell>
          <cell r="AD878">
            <v>42917</v>
          </cell>
          <cell r="AE878" t="str">
            <v>SRV</v>
          </cell>
          <cell r="AF878" t="str">
            <v>Patients</v>
          </cell>
          <cell r="AG878">
            <v>328.5</v>
          </cell>
          <cell r="AH878">
            <v>310.5</v>
          </cell>
          <cell r="AI878">
            <v>0.85264016399999998</v>
          </cell>
          <cell r="AJ878">
            <v>0.649448048</v>
          </cell>
          <cell r="AK878">
            <v>-0.52249856500000003</v>
          </cell>
          <cell r="AL878">
            <v>-0.76040596599999999</v>
          </cell>
          <cell r="AM878">
            <v>2</v>
          </cell>
          <cell r="AN878" t="str">
            <v>EFCT20</v>
          </cell>
          <cell r="AO878" t="str">
            <v>Contributory mental health</v>
          </cell>
          <cell r="AP878" t="str">
            <v>https://www.mhakpi.health.nz/Data/Data/Adult_Ending_2018_06_30</v>
          </cell>
          <cell r="AQ878" t="str">
            <v>https://www.mhakpi.health.nz/</v>
          </cell>
          <cell r="AR878">
            <v>100</v>
          </cell>
          <cell r="AS878" t="str">
            <v>N</v>
          </cell>
          <cell r="AT878">
            <v>66.900000000000006</v>
          </cell>
          <cell r="AU878">
            <v>-8</v>
          </cell>
          <cell r="AV878">
            <v>64</v>
          </cell>
          <cell r="AW878">
            <v>13.085608809</v>
          </cell>
          <cell r="AX878">
            <v>19</v>
          </cell>
          <cell r="AY878">
            <v>-0.61</v>
          </cell>
          <cell r="AZ878" t="str">
            <v>High</v>
          </cell>
          <cell r="BA878">
            <v>-0.61</v>
          </cell>
          <cell r="BB878">
            <v>-0.61</v>
          </cell>
          <cell r="BC878">
            <v>2.61</v>
          </cell>
          <cell r="BD878" t="str">
            <v>Worse</v>
          </cell>
          <cell r="BE878">
            <v>2.2253908280000001</v>
          </cell>
          <cell r="BF878">
            <v>1.6950594053000001</v>
          </cell>
          <cell r="BG878">
            <v>-1.363721255</v>
          </cell>
          <cell r="BH878">
            <v>-1.9846595709999999</v>
          </cell>
          <cell r="BI878">
            <v>2.2253908280000001</v>
          </cell>
          <cell r="BJ878">
            <v>-1.363721255</v>
          </cell>
          <cell r="BK878">
            <v>1.6950594053000001</v>
          </cell>
          <cell r="BL878">
            <v>-1.9846595709999999</v>
          </cell>
          <cell r="BM878">
            <v>0.61</v>
          </cell>
          <cell r="BN878">
            <v>0.61</v>
          </cell>
          <cell r="BO878">
            <v>66.900000000000006</v>
          </cell>
          <cell r="BP878" t="str">
            <v>Worse than national by 0.61 Z Score</v>
          </cell>
          <cell r="BQ878" t="str">
            <v>Measure NZ: 66.90</v>
          </cell>
          <cell r="BR878" t="str">
            <v>Financial year annual report of 2017/18</v>
          </cell>
          <cell r="BS878" t="str">
            <v>Financial year annual report of 2014/15</v>
          </cell>
          <cell r="BT878" t="str">
            <v>Financial year annual report</v>
          </cell>
          <cell r="BU878">
            <v>43708</v>
          </cell>
        </row>
        <row r="879">
          <cell r="A879" t="str">
            <v>MHPostDis</v>
          </cell>
          <cell r="B879">
            <v>31</v>
          </cell>
          <cell r="C879">
            <v>42917</v>
          </cell>
          <cell r="D879" t="str">
            <v>AnnF</v>
          </cell>
          <cell r="H879">
            <v>70</v>
          </cell>
          <cell r="I879" t="str">
            <v>Percent of eligible patients who received mental health post-discharge community care</v>
          </cell>
          <cell r="J879" t="str">
            <v>EFCT</v>
          </cell>
          <cell r="K879" t="str">
            <v>MHPCare</v>
          </cell>
          <cell r="L879" t="str">
            <v>MHPCare</v>
          </cell>
          <cell r="N879" t="str">
            <v>P</v>
          </cell>
          <cell r="O879" t="str">
            <v>Rate</v>
          </cell>
          <cell r="P879" t="str">
            <v>Y</v>
          </cell>
          <cell r="Q879" t="str">
            <v>Y</v>
          </cell>
          <cell r="R879" t="str">
            <v>Waikato DHB</v>
          </cell>
          <cell r="T879">
            <v>100</v>
          </cell>
          <cell r="U879" t="str">
            <v>TS</v>
          </cell>
          <cell r="W879" t="str">
            <v>High</v>
          </cell>
          <cell r="X879">
            <v>66.900000000000006</v>
          </cell>
          <cell r="Y879" t="str">
            <v>LastPeriod</v>
          </cell>
          <cell r="Z879" t="str">
            <v>Better</v>
          </cell>
          <cell r="AA879">
            <v>69.8</v>
          </cell>
          <cell r="AB879">
            <v>70</v>
          </cell>
          <cell r="AC879">
            <v>41821</v>
          </cell>
          <cell r="AD879">
            <v>42917</v>
          </cell>
          <cell r="AE879" t="str">
            <v>SRV</v>
          </cell>
          <cell r="AF879" t="str">
            <v>Patients</v>
          </cell>
          <cell r="AG879">
            <v>328.5</v>
          </cell>
          <cell r="AH879">
            <v>310.5</v>
          </cell>
          <cell r="AI879">
            <v>0.85264016399999998</v>
          </cell>
          <cell r="AJ879">
            <v>0.649448048</v>
          </cell>
          <cell r="AK879">
            <v>-0.52249856500000003</v>
          </cell>
          <cell r="AL879">
            <v>-0.76040596599999999</v>
          </cell>
          <cell r="AM879">
            <v>2</v>
          </cell>
          <cell r="AN879" t="str">
            <v>EFCT20</v>
          </cell>
          <cell r="AO879" t="str">
            <v>Contributory mental health</v>
          </cell>
          <cell r="AP879" t="str">
            <v>https://www.mhakpi.health.nz/Data/Data/Adult_Ending_2018_06_30</v>
          </cell>
          <cell r="AQ879" t="str">
            <v>https://www.mhakpi.health.nz/</v>
          </cell>
          <cell r="AR879">
            <v>100</v>
          </cell>
          <cell r="AS879" t="str">
            <v>N</v>
          </cell>
          <cell r="AT879">
            <v>66.900000000000006</v>
          </cell>
          <cell r="AU879">
            <v>3.1</v>
          </cell>
          <cell r="AV879">
            <v>9.61</v>
          </cell>
          <cell r="AW879">
            <v>13.085608809</v>
          </cell>
          <cell r="AX879">
            <v>19</v>
          </cell>
          <cell r="AY879">
            <v>0.24</v>
          </cell>
          <cell r="AZ879" t="str">
            <v>High</v>
          </cell>
          <cell r="BA879">
            <v>0.24</v>
          </cell>
          <cell r="BB879">
            <v>0.24</v>
          </cell>
          <cell r="BC879">
            <v>1.76</v>
          </cell>
          <cell r="BD879" t="str">
            <v>Better</v>
          </cell>
          <cell r="BE879">
            <v>1.5006466886000001</v>
          </cell>
          <cell r="BF879">
            <v>1.1430285645</v>
          </cell>
          <cell r="BG879">
            <v>-0.91959747400000003</v>
          </cell>
          <cell r="BH879">
            <v>-1.3383145000000001</v>
          </cell>
          <cell r="BI879">
            <v>1.5006466886000001</v>
          </cell>
          <cell r="BJ879">
            <v>-0.91959747400000003</v>
          </cell>
          <cell r="BK879">
            <v>1.1430285645</v>
          </cell>
          <cell r="BL879">
            <v>-1.3383145000000001</v>
          </cell>
          <cell r="BM879">
            <v>0.24</v>
          </cell>
          <cell r="BN879">
            <v>0.24</v>
          </cell>
          <cell r="BO879">
            <v>66.900000000000006</v>
          </cell>
          <cell r="BP879" t="str">
            <v>Better than national by 0.24 Z Score</v>
          </cell>
          <cell r="BQ879" t="str">
            <v>Measure NZ: 66.90</v>
          </cell>
          <cell r="BR879" t="str">
            <v>Financial year annual report of 2017/18</v>
          </cell>
          <cell r="BS879" t="str">
            <v>Financial year annual report of 2014/15</v>
          </cell>
          <cell r="BT879" t="str">
            <v>Financial year annual report</v>
          </cell>
          <cell r="BU879">
            <v>43708</v>
          </cell>
        </row>
        <row r="880">
          <cell r="A880" t="str">
            <v>MHPostDis</v>
          </cell>
          <cell r="B880">
            <v>93</v>
          </cell>
          <cell r="C880">
            <v>42917</v>
          </cell>
          <cell r="D880" t="str">
            <v>AnnF</v>
          </cell>
          <cell r="I880" t="str">
            <v>Percent of eligible patients who received mental health post-discharge community care</v>
          </cell>
          <cell r="J880" t="str">
            <v>EFCT</v>
          </cell>
          <cell r="K880" t="str">
            <v>MHPCare</v>
          </cell>
          <cell r="L880" t="str">
            <v>MHPCare</v>
          </cell>
          <cell r="N880" t="str">
            <v>P</v>
          </cell>
          <cell r="O880" t="str">
            <v>Rate</v>
          </cell>
          <cell r="P880" t="str">
            <v>Y</v>
          </cell>
          <cell r="Q880" t="str">
            <v>Y</v>
          </cell>
          <cell r="R880" t="str">
            <v>Wairarapa DHB</v>
          </cell>
          <cell r="T880">
            <v>100</v>
          </cell>
          <cell r="U880" t="str">
            <v>TS</v>
          </cell>
          <cell r="V880">
            <v>9</v>
          </cell>
          <cell r="W880" t="str">
            <v>High</v>
          </cell>
          <cell r="X880">
            <v>66.900000000000006</v>
          </cell>
          <cell r="Y880" t="str">
            <v>LastPeriod</v>
          </cell>
          <cell r="Z880" t="str">
            <v>Same</v>
          </cell>
          <cell r="AC880">
            <v>41821</v>
          </cell>
          <cell r="AD880">
            <v>42917</v>
          </cell>
          <cell r="AE880" t="str">
            <v>SRV</v>
          </cell>
          <cell r="AF880" t="str">
            <v>Patients</v>
          </cell>
          <cell r="AG880">
            <v>328.5</v>
          </cell>
          <cell r="AH880">
            <v>310.5</v>
          </cell>
          <cell r="AI880">
            <v>0.85264016399999998</v>
          </cell>
          <cell r="AJ880">
            <v>0.649448048</v>
          </cell>
          <cell r="AK880">
            <v>-0.52249856500000003</v>
          </cell>
          <cell r="AL880">
            <v>-0.76040596599999999</v>
          </cell>
          <cell r="AM880">
            <v>2</v>
          </cell>
          <cell r="AN880" t="str">
            <v>EFCT20</v>
          </cell>
          <cell r="AO880" t="str">
            <v>Contributory mental health</v>
          </cell>
          <cell r="AP880" t="str">
            <v>https://www.mhakpi.health.nz/Data/Data/Adult_Ending_2018_06_30</v>
          </cell>
          <cell r="AQ880" t="str">
            <v>https://www.mhakpi.health.nz/</v>
          </cell>
          <cell r="AR880">
            <v>100</v>
          </cell>
          <cell r="AS880" t="str">
            <v>N</v>
          </cell>
          <cell r="AT880">
            <v>66.900000000000006</v>
          </cell>
          <cell r="AW880">
            <v>13.085608809</v>
          </cell>
          <cell r="AX880">
            <v>19</v>
          </cell>
          <cell r="AZ880" t="str">
            <v>High</v>
          </cell>
          <cell r="BD880" t="str">
            <v>Small Sample</v>
          </cell>
          <cell r="BN880" t="str">
            <v>.</v>
          </cell>
          <cell r="BO880">
            <v>66.900000000000006</v>
          </cell>
          <cell r="BP880" t="str">
            <v>Small Sample than national by . Z Score</v>
          </cell>
          <cell r="BQ880" t="str">
            <v>Measure NZ: 66.90</v>
          </cell>
          <cell r="BR880" t="str">
            <v>Financial year annual report of 2017/18</v>
          </cell>
          <cell r="BS880" t="str">
            <v>Financial year annual report of 2014/15</v>
          </cell>
          <cell r="BT880" t="str">
            <v>Financial year annual report</v>
          </cell>
          <cell r="BU880">
            <v>43708</v>
          </cell>
        </row>
        <row r="881">
          <cell r="A881" t="str">
            <v>MHPostDis</v>
          </cell>
          <cell r="B881">
            <v>21</v>
          </cell>
          <cell r="C881">
            <v>42917</v>
          </cell>
          <cell r="D881" t="str">
            <v>AnnF</v>
          </cell>
          <cell r="H881">
            <v>70.3</v>
          </cell>
          <cell r="I881" t="str">
            <v>Percent of eligible patients who received mental health post-discharge community care</v>
          </cell>
          <cell r="J881" t="str">
            <v>EFCT</v>
          </cell>
          <cell r="K881" t="str">
            <v>MHPCare</v>
          </cell>
          <cell r="L881" t="str">
            <v>MHPCare</v>
          </cell>
          <cell r="N881" t="str">
            <v>P</v>
          </cell>
          <cell r="O881" t="str">
            <v>Rate</v>
          </cell>
          <cell r="P881" t="str">
            <v>Y</v>
          </cell>
          <cell r="Q881" t="str">
            <v>Y</v>
          </cell>
          <cell r="R881" t="str">
            <v>Waitemata DHB</v>
          </cell>
          <cell r="T881">
            <v>100</v>
          </cell>
          <cell r="U881" t="str">
            <v>TS</v>
          </cell>
          <cell r="W881" t="str">
            <v>High</v>
          </cell>
          <cell r="X881">
            <v>66.900000000000006</v>
          </cell>
          <cell r="Y881" t="str">
            <v>LastPeriod</v>
          </cell>
          <cell r="Z881" t="str">
            <v>Better</v>
          </cell>
          <cell r="AA881">
            <v>69.5</v>
          </cell>
          <cell r="AB881">
            <v>70.3</v>
          </cell>
          <cell r="AC881">
            <v>41821</v>
          </cell>
          <cell r="AD881">
            <v>42917</v>
          </cell>
          <cell r="AE881" t="str">
            <v>SRV</v>
          </cell>
          <cell r="AF881" t="str">
            <v>Patients</v>
          </cell>
          <cell r="AG881">
            <v>328.5</v>
          </cell>
          <cell r="AH881">
            <v>310.5</v>
          </cell>
          <cell r="AI881">
            <v>0.85264016399999998</v>
          </cell>
          <cell r="AJ881">
            <v>0.649448048</v>
          </cell>
          <cell r="AK881">
            <v>-0.52249856500000003</v>
          </cell>
          <cell r="AL881">
            <v>-0.76040596599999999</v>
          </cell>
          <cell r="AM881">
            <v>2</v>
          </cell>
          <cell r="AN881" t="str">
            <v>EFCT20</v>
          </cell>
          <cell r="AO881" t="str">
            <v>Contributory mental health</v>
          </cell>
          <cell r="AP881" t="str">
            <v>https://www.mhakpi.health.nz/Data/Data/Adult_Ending_2018_06_30</v>
          </cell>
          <cell r="AQ881" t="str">
            <v>https://www.mhakpi.health.nz/</v>
          </cell>
          <cell r="AR881">
            <v>100</v>
          </cell>
          <cell r="AS881" t="str">
            <v>N</v>
          </cell>
          <cell r="AT881">
            <v>66.900000000000006</v>
          </cell>
          <cell r="AU881">
            <v>3.4</v>
          </cell>
          <cell r="AV881">
            <v>11.56</v>
          </cell>
          <cell r="AW881">
            <v>13.085608809</v>
          </cell>
          <cell r="AX881">
            <v>19</v>
          </cell>
          <cell r="AY881">
            <v>0.26</v>
          </cell>
          <cell r="AZ881" t="str">
            <v>High</v>
          </cell>
          <cell r="BA881">
            <v>0.26</v>
          </cell>
          <cell r="BB881">
            <v>0.26</v>
          </cell>
          <cell r="BC881">
            <v>1.74</v>
          </cell>
          <cell r="BD881" t="str">
            <v>Better</v>
          </cell>
          <cell r="BE881">
            <v>1.4835938853999999</v>
          </cell>
          <cell r="BF881">
            <v>1.1300396035</v>
          </cell>
          <cell r="BG881">
            <v>-0.90914750300000002</v>
          </cell>
          <cell r="BH881">
            <v>-1.3231063810000001</v>
          </cell>
          <cell r="BI881">
            <v>1.4835938853999999</v>
          </cell>
          <cell r="BJ881">
            <v>-0.90914750300000002</v>
          </cell>
          <cell r="BK881">
            <v>1.1300396035</v>
          </cell>
          <cell r="BL881">
            <v>-1.3231063810000001</v>
          </cell>
          <cell r="BM881">
            <v>0.26</v>
          </cell>
          <cell r="BN881">
            <v>0.26</v>
          </cell>
          <cell r="BO881">
            <v>66.900000000000006</v>
          </cell>
          <cell r="BP881" t="str">
            <v>Better than national by 0.26 Z Score</v>
          </cell>
          <cell r="BQ881" t="str">
            <v>Measure NZ: 66.90</v>
          </cell>
          <cell r="BR881" t="str">
            <v>Financial year annual report of 2017/18</v>
          </cell>
          <cell r="BS881" t="str">
            <v>Financial year annual report of 2014/15</v>
          </cell>
          <cell r="BT881" t="str">
            <v>Financial year annual report</v>
          </cell>
          <cell r="BU881">
            <v>43708</v>
          </cell>
        </row>
        <row r="882">
          <cell r="A882" t="str">
            <v>MHPostDis</v>
          </cell>
          <cell r="B882">
            <v>111</v>
          </cell>
          <cell r="C882">
            <v>42917</v>
          </cell>
          <cell r="D882" t="str">
            <v>AnnF</v>
          </cell>
          <cell r="H882">
            <v>64.2</v>
          </cell>
          <cell r="I882" t="str">
            <v>Percent of eligible patients who received mental health post-discharge community care</v>
          </cell>
          <cell r="J882" t="str">
            <v>EFCT</v>
          </cell>
          <cell r="K882" t="str">
            <v>MHPCare</v>
          </cell>
          <cell r="L882" t="str">
            <v>MHPCare</v>
          </cell>
          <cell r="N882" t="str">
            <v>P</v>
          </cell>
          <cell r="O882" t="str">
            <v>Rate</v>
          </cell>
          <cell r="P882" t="str">
            <v>Y</v>
          </cell>
          <cell r="Q882" t="str">
            <v>Y</v>
          </cell>
          <cell r="R882" t="str">
            <v>West Coast DHB</v>
          </cell>
          <cell r="T882">
            <v>100</v>
          </cell>
          <cell r="U882" t="str">
            <v>TS</v>
          </cell>
          <cell r="W882" t="str">
            <v>High</v>
          </cell>
          <cell r="X882">
            <v>66.900000000000006</v>
          </cell>
          <cell r="Y882" t="str">
            <v>LastPeriod</v>
          </cell>
          <cell r="Z882" t="str">
            <v>Worse</v>
          </cell>
          <cell r="AA882">
            <v>66.2</v>
          </cell>
          <cell r="AB882">
            <v>64.2</v>
          </cell>
          <cell r="AC882">
            <v>41821</v>
          </cell>
          <cell r="AD882">
            <v>42917</v>
          </cell>
          <cell r="AE882" t="str">
            <v>SRV</v>
          </cell>
          <cell r="AF882" t="str">
            <v>Patients</v>
          </cell>
          <cell r="AG882">
            <v>328.5</v>
          </cell>
          <cell r="AH882">
            <v>310.5</v>
          </cell>
          <cell r="AI882">
            <v>0.85264016399999998</v>
          </cell>
          <cell r="AJ882">
            <v>0.649448048</v>
          </cell>
          <cell r="AK882">
            <v>-0.52249856500000003</v>
          </cell>
          <cell r="AL882">
            <v>-0.76040596599999999</v>
          </cell>
          <cell r="AM882">
            <v>2</v>
          </cell>
          <cell r="AN882" t="str">
            <v>EFCT20</v>
          </cell>
          <cell r="AO882" t="str">
            <v>Contributory mental health</v>
          </cell>
          <cell r="AP882" t="str">
            <v>https://www.mhakpi.health.nz/Data/Data/Adult_Ending_2018_06_30</v>
          </cell>
          <cell r="AQ882" t="str">
            <v>https://www.mhakpi.health.nz/</v>
          </cell>
          <cell r="AR882">
            <v>100</v>
          </cell>
          <cell r="AS882" t="str">
            <v>N</v>
          </cell>
          <cell r="AT882">
            <v>66.900000000000006</v>
          </cell>
          <cell r="AU882">
            <v>-2.7</v>
          </cell>
          <cell r="AV882">
            <v>7.29</v>
          </cell>
          <cell r="AW882">
            <v>13.085608809</v>
          </cell>
          <cell r="AX882">
            <v>19</v>
          </cell>
          <cell r="AY882">
            <v>-0.21</v>
          </cell>
          <cell r="AZ882" t="str">
            <v>High</v>
          </cell>
          <cell r="BA882">
            <v>-0.21</v>
          </cell>
          <cell r="BB882">
            <v>-0.21</v>
          </cell>
          <cell r="BC882">
            <v>2.21</v>
          </cell>
          <cell r="BD882" t="str">
            <v>Worse</v>
          </cell>
          <cell r="BE882">
            <v>1.8843347624</v>
          </cell>
          <cell r="BF882">
            <v>1.4352801861</v>
          </cell>
          <cell r="BG882">
            <v>-1.1547218290000001</v>
          </cell>
          <cell r="BH882">
            <v>-1.6804971849999999</v>
          </cell>
          <cell r="BI882">
            <v>1.8843347624</v>
          </cell>
          <cell r="BJ882">
            <v>-1.1547218290000001</v>
          </cell>
          <cell r="BK882">
            <v>1.4352801861</v>
          </cell>
          <cell r="BL882">
            <v>-1.6804971849999999</v>
          </cell>
          <cell r="BM882">
            <v>0.21</v>
          </cell>
          <cell r="BN882">
            <v>0.21</v>
          </cell>
          <cell r="BO882">
            <v>66.900000000000006</v>
          </cell>
          <cell r="BP882" t="str">
            <v>Worse than national by 0.21 Z Score</v>
          </cell>
          <cell r="BQ882" t="str">
            <v>Measure NZ: 66.90</v>
          </cell>
          <cell r="BR882" t="str">
            <v>Financial year annual report of 2017/18</v>
          </cell>
          <cell r="BS882" t="str">
            <v>Financial year annual report of 2014/15</v>
          </cell>
          <cell r="BT882" t="str">
            <v>Financial year annual report</v>
          </cell>
          <cell r="BU882">
            <v>43708</v>
          </cell>
        </row>
        <row r="883">
          <cell r="A883" t="str">
            <v>MHPostDis</v>
          </cell>
          <cell r="B883">
            <v>82</v>
          </cell>
          <cell r="C883">
            <v>42917</v>
          </cell>
          <cell r="D883" t="str">
            <v>AnnF</v>
          </cell>
          <cell r="H883">
            <v>65</v>
          </cell>
          <cell r="I883" t="str">
            <v>Percent of eligible patients who received mental health post-discharge community care</v>
          </cell>
          <cell r="J883" t="str">
            <v>EFCT</v>
          </cell>
          <cell r="K883" t="str">
            <v>MHPCare</v>
          </cell>
          <cell r="L883" t="str">
            <v>MHPCare</v>
          </cell>
          <cell r="N883" t="str">
            <v>P</v>
          </cell>
          <cell r="O883" t="str">
            <v>Rate</v>
          </cell>
          <cell r="P883" t="str">
            <v>Y</v>
          </cell>
          <cell r="Q883" t="str">
            <v>Y</v>
          </cell>
          <cell r="R883" t="str">
            <v>Whanganui DHB</v>
          </cell>
          <cell r="T883">
            <v>100</v>
          </cell>
          <cell r="U883" t="str">
            <v>TS</v>
          </cell>
          <cell r="W883" t="str">
            <v>High</v>
          </cell>
          <cell r="X883">
            <v>66.900000000000006</v>
          </cell>
          <cell r="Y883" t="str">
            <v>LastPeriod</v>
          </cell>
          <cell r="Z883" t="str">
            <v>Worse</v>
          </cell>
          <cell r="AA883">
            <v>71.8</v>
          </cell>
          <cell r="AB883">
            <v>65</v>
          </cell>
          <cell r="AC883">
            <v>41821</v>
          </cell>
          <cell r="AD883">
            <v>42917</v>
          </cell>
          <cell r="AE883" t="str">
            <v>SRV</v>
          </cell>
          <cell r="AF883" t="str">
            <v>Patients</v>
          </cell>
          <cell r="AG883">
            <v>328.5</v>
          </cell>
          <cell r="AH883">
            <v>310.5</v>
          </cell>
          <cell r="AI883">
            <v>0.85264016399999998</v>
          </cell>
          <cell r="AJ883">
            <v>0.649448048</v>
          </cell>
          <cell r="AK883">
            <v>-0.52249856500000003</v>
          </cell>
          <cell r="AL883">
            <v>-0.76040596599999999</v>
          </cell>
          <cell r="AM883">
            <v>2</v>
          </cell>
          <cell r="AN883" t="str">
            <v>EFCT20</v>
          </cell>
          <cell r="AO883" t="str">
            <v>Contributory mental health</v>
          </cell>
          <cell r="AP883" t="str">
            <v>https://www.mhakpi.health.nz/Data/Data/Adult_Ending_2018_06_30</v>
          </cell>
          <cell r="AQ883" t="str">
            <v>https://www.mhakpi.health.nz/</v>
          </cell>
          <cell r="AR883">
            <v>100</v>
          </cell>
          <cell r="AS883" t="str">
            <v>N</v>
          </cell>
          <cell r="AT883">
            <v>66.900000000000006</v>
          </cell>
          <cell r="AU883">
            <v>-1.9</v>
          </cell>
          <cell r="AV883">
            <v>3.61</v>
          </cell>
          <cell r="AW883">
            <v>13.085608809</v>
          </cell>
          <cell r="AX883">
            <v>19</v>
          </cell>
          <cell r="AY883">
            <v>-0.15</v>
          </cell>
          <cell r="AZ883" t="str">
            <v>High</v>
          </cell>
          <cell r="BA883">
            <v>-0.15</v>
          </cell>
          <cell r="BB883">
            <v>-0.15</v>
          </cell>
          <cell r="BC883">
            <v>2.15</v>
          </cell>
          <cell r="BD883" t="str">
            <v>Worse</v>
          </cell>
          <cell r="BE883">
            <v>1.8331763526</v>
          </cell>
          <cell r="BF883">
            <v>1.3963133031999999</v>
          </cell>
          <cell r="BG883">
            <v>-1.1233719150000001</v>
          </cell>
          <cell r="BH883">
            <v>-1.6348728269999999</v>
          </cell>
          <cell r="BI883">
            <v>1.8331763526</v>
          </cell>
          <cell r="BJ883">
            <v>-1.1233719150000001</v>
          </cell>
          <cell r="BK883">
            <v>1.3963133031999999</v>
          </cell>
          <cell r="BL883">
            <v>-1.6348728269999999</v>
          </cell>
          <cell r="BM883">
            <v>0.15</v>
          </cell>
          <cell r="BN883">
            <v>0.15</v>
          </cell>
          <cell r="BO883">
            <v>66.900000000000006</v>
          </cell>
          <cell r="BP883" t="str">
            <v>Worse than national by 0.15 Z Score</v>
          </cell>
          <cell r="BQ883" t="str">
            <v>Measure NZ: 66.90</v>
          </cell>
          <cell r="BR883" t="str">
            <v>Financial year annual report of 2017/18</v>
          </cell>
          <cell r="BS883" t="str">
            <v>Financial year annual report of 2014/15</v>
          </cell>
          <cell r="BT883" t="str">
            <v>Financial year annual report</v>
          </cell>
          <cell r="BU883">
            <v>43708</v>
          </cell>
        </row>
        <row r="884">
          <cell r="A884" t="str">
            <v>ManageOnDischarge</v>
          </cell>
          <cell r="B884">
            <v>22</v>
          </cell>
          <cell r="C884">
            <v>43556</v>
          </cell>
          <cell r="D884" t="str">
            <v>Qrt</v>
          </cell>
          <cell r="F884">
            <v>70</v>
          </cell>
          <cell r="G884">
            <v>46</v>
          </cell>
          <cell r="H884">
            <v>65.714285713999999</v>
          </cell>
          <cell r="I884" t="str">
            <v>Percentage of respondents who felt they received enough information to manage their condition after discharge</v>
          </cell>
          <cell r="J884" t="str">
            <v>PTCT</v>
          </cell>
          <cell r="K884" t="str">
            <v>CO-ORD</v>
          </cell>
          <cell r="N884" t="str">
            <v>P</v>
          </cell>
          <cell r="O884" t="str">
            <v>Rate</v>
          </cell>
          <cell r="Q884" t="str">
            <v>Y</v>
          </cell>
          <cell r="R884" t="str">
            <v>Auckland DHB</v>
          </cell>
          <cell r="S884" t="str">
            <v>Y</v>
          </cell>
          <cell r="T884">
            <v>100</v>
          </cell>
          <cell r="U884" t="str">
            <v>Run</v>
          </cell>
          <cell r="V884">
            <v>0</v>
          </cell>
          <cell r="W884" t="str">
            <v>High</v>
          </cell>
          <cell r="X884">
            <v>61.613272311000003</v>
          </cell>
          <cell r="Y884" t="str">
            <v>LastPeriod</v>
          </cell>
          <cell r="Z884" t="str">
            <v>Better</v>
          </cell>
          <cell r="AA884">
            <v>57.37704918</v>
          </cell>
          <cell r="AB884">
            <v>65.714285713999999</v>
          </cell>
          <cell r="AC884">
            <v>41821</v>
          </cell>
          <cell r="AD884">
            <v>43556</v>
          </cell>
          <cell r="AE884" t="str">
            <v>SRV</v>
          </cell>
          <cell r="AF884" t="str">
            <v>patients</v>
          </cell>
          <cell r="AH884">
            <v>270</v>
          </cell>
          <cell r="AJ884">
            <v>-1.8377200000000001E-16</v>
          </cell>
          <cell r="AL884">
            <v>-1</v>
          </cell>
          <cell r="AM884">
            <v>2</v>
          </cell>
          <cell r="AN884" t="str">
            <v>PTCT34</v>
          </cell>
          <cell r="AO884" t="str">
            <v>Contributory co-ordination</v>
          </cell>
          <cell r="AP884" t="str">
            <v>https://www.hqsc.govt.nz/our-programmes/health-quality-evaluation/projects/patient-experience/adult-inpatient-experience/</v>
          </cell>
          <cell r="AQ884" t="str">
            <v>https://www.hqsc.govt.nz/our-programmes/health-quality-evaluation/projects/patient-experience/</v>
          </cell>
          <cell r="AR884">
            <v>100</v>
          </cell>
          <cell r="AS884" t="str">
            <v>N</v>
          </cell>
          <cell r="AT884">
            <v>61.613272311000003</v>
          </cell>
          <cell r="AU884">
            <v>4.1010134030999996</v>
          </cell>
          <cell r="AV884">
            <v>16.818310931999999</v>
          </cell>
          <cell r="AW884">
            <v>7.9105395027999998</v>
          </cell>
          <cell r="AX884">
            <v>20</v>
          </cell>
          <cell r="AY884">
            <v>0.52</v>
          </cell>
          <cell r="AZ884" t="str">
            <v>High</v>
          </cell>
          <cell r="BA884">
            <v>0.52</v>
          </cell>
          <cell r="BB884">
            <v>0.52</v>
          </cell>
          <cell r="BC884">
            <v>1.48</v>
          </cell>
          <cell r="BD884" t="str">
            <v>Better</v>
          </cell>
          <cell r="BF884">
            <v>-2.7198299999999999E-16</v>
          </cell>
          <cell r="BH884">
            <v>-1.48</v>
          </cell>
          <cell r="BK884">
            <v>-2.7198299999999999E-16</v>
          </cell>
          <cell r="BL884">
            <v>-1.48</v>
          </cell>
          <cell r="BM884">
            <v>0.52</v>
          </cell>
          <cell r="BN884">
            <v>0.52</v>
          </cell>
          <cell r="BO884">
            <v>61.61</v>
          </cell>
          <cell r="BP884" t="str">
            <v>Better than national by 0.52 Z Score</v>
          </cell>
          <cell r="BQ884" t="str">
            <v>Measure NZ: 61.61</v>
          </cell>
          <cell r="BR884" t="str">
            <v>Quarterly report of quarter APR-JUN2019</v>
          </cell>
          <cell r="BS884" t="str">
            <v>Quarterly report of quarter JUL-SEP2014</v>
          </cell>
          <cell r="BT884" t="str">
            <v>Quarterly report</v>
          </cell>
          <cell r="BU884">
            <v>43708</v>
          </cell>
        </row>
        <row r="885">
          <cell r="A885" t="str">
            <v>ManageOnDischarge</v>
          </cell>
          <cell r="B885">
            <v>47</v>
          </cell>
          <cell r="C885">
            <v>43556</v>
          </cell>
          <cell r="D885" t="str">
            <v>Qrt</v>
          </cell>
          <cell r="F885">
            <v>94</v>
          </cell>
          <cell r="G885">
            <v>54</v>
          </cell>
          <cell r="H885">
            <v>57.446808511</v>
          </cell>
          <cell r="I885" t="str">
            <v>Percentage of respondents who felt they received enough information to manage their condition after discharge</v>
          </cell>
          <cell r="J885" t="str">
            <v>PTCT</v>
          </cell>
          <cell r="K885" t="str">
            <v>CO-ORD</v>
          </cell>
          <cell r="N885" t="str">
            <v>P</v>
          </cell>
          <cell r="O885" t="str">
            <v>Rate</v>
          </cell>
          <cell r="Q885" t="str">
            <v>Y</v>
          </cell>
          <cell r="R885" t="str">
            <v>Bay of Plenty DHB</v>
          </cell>
          <cell r="S885" t="str">
            <v>Y</v>
          </cell>
          <cell r="T885">
            <v>100</v>
          </cell>
          <cell r="U885" t="str">
            <v>Run</v>
          </cell>
          <cell r="V885">
            <v>0</v>
          </cell>
          <cell r="W885" t="str">
            <v>High</v>
          </cell>
          <cell r="X885">
            <v>61.613272311000003</v>
          </cell>
          <cell r="Y885" t="str">
            <v>LastPeriod</v>
          </cell>
          <cell r="Z885" t="str">
            <v>Better</v>
          </cell>
          <cell r="AA885">
            <v>51.315789473999999</v>
          </cell>
          <cell r="AB885">
            <v>57.446808511</v>
          </cell>
          <cell r="AC885">
            <v>41821</v>
          </cell>
          <cell r="AD885">
            <v>43556</v>
          </cell>
          <cell r="AE885" t="str">
            <v>SRV</v>
          </cell>
          <cell r="AF885" t="str">
            <v>patients</v>
          </cell>
          <cell r="AH885">
            <v>270</v>
          </cell>
          <cell r="AJ885">
            <v>-1.8377200000000001E-16</v>
          </cell>
          <cell r="AL885">
            <v>-1</v>
          </cell>
          <cell r="AM885">
            <v>2</v>
          </cell>
          <cell r="AN885" t="str">
            <v>PTCT34</v>
          </cell>
          <cell r="AO885" t="str">
            <v>Contributory co-ordination</v>
          </cell>
          <cell r="AP885" t="str">
            <v>https://www.hqsc.govt.nz/our-programmes/health-quality-evaluation/projects/patient-experience/adult-inpatient-experience/</v>
          </cell>
          <cell r="AQ885" t="str">
            <v>https://www.hqsc.govt.nz/our-programmes/health-quality-evaluation/projects/patient-experience/</v>
          </cell>
          <cell r="AR885">
            <v>100</v>
          </cell>
          <cell r="AS885" t="str">
            <v>N</v>
          </cell>
          <cell r="AT885">
            <v>61.613272311000003</v>
          </cell>
          <cell r="AU885">
            <v>-4.1664638009999999</v>
          </cell>
          <cell r="AV885">
            <v>17.359420601</v>
          </cell>
          <cell r="AW885">
            <v>7.9105395027999998</v>
          </cell>
          <cell r="AX885">
            <v>20</v>
          </cell>
          <cell r="AY885">
            <v>-0.53</v>
          </cell>
          <cell r="AZ885" t="str">
            <v>High</v>
          </cell>
          <cell r="BA885">
            <v>-0.53</v>
          </cell>
          <cell r="BB885">
            <v>-0.53</v>
          </cell>
          <cell r="BC885">
            <v>2.5299999999999998</v>
          </cell>
          <cell r="BD885" t="str">
            <v>Worse</v>
          </cell>
          <cell r="BF885">
            <v>-4.6494299999999997E-16</v>
          </cell>
          <cell r="BH885">
            <v>-2.5299999999999998</v>
          </cell>
          <cell r="BK885">
            <v>-4.6494299999999997E-16</v>
          </cell>
          <cell r="BL885">
            <v>-2.5299999999999998</v>
          </cell>
          <cell r="BM885">
            <v>0.53</v>
          </cell>
          <cell r="BN885">
            <v>0.53</v>
          </cell>
          <cell r="BO885">
            <v>61.61</v>
          </cell>
          <cell r="BP885" t="str">
            <v>Worse than national by 0.53 Z Score</v>
          </cell>
          <cell r="BQ885" t="str">
            <v>Measure NZ: 61.61</v>
          </cell>
          <cell r="BR885" t="str">
            <v>Quarterly report of quarter APR-JUN2019</v>
          </cell>
          <cell r="BS885" t="str">
            <v>Quarterly report of quarter JUL-SEP2014</v>
          </cell>
          <cell r="BT885" t="str">
            <v>Quarterly report</v>
          </cell>
          <cell r="BU885">
            <v>43708</v>
          </cell>
        </row>
        <row r="886">
          <cell r="A886" t="str">
            <v>ManageOnDischarge</v>
          </cell>
          <cell r="B886">
            <v>121</v>
          </cell>
          <cell r="C886">
            <v>43556</v>
          </cell>
          <cell r="D886" t="str">
            <v>Qrt</v>
          </cell>
          <cell r="F886">
            <v>254</v>
          </cell>
          <cell r="G886">
            <v>148</v>
          </cell>
          <cell r="H886">
            <v>58.267716534999998</v>
          </cell>
          <cell r="I886" t="str">
            <v>Percentage of respondents who felt they received enough information to manage their condition after discharge</v>
          </cell>
          <cell r="J886" t="str">
            <v>PTCT</v>
          </cell>
          <cell r="K886" t="str">
            <v>CO-ORD</v>
          </cell>
          <cell r="N886" t="str">
            <v>P</v>
          </cell>
          <cell r="O886" t="str">
            <v>Rate</v>
          </cell>
          <cell r="Q886" t="str">
            <v>Y</v>
          </cell>
          <cell r="R886" t="str">
            <v>Canterbury DHB</v>
          </cell>
          <cell r="S886" t="str">
            <v>Y</v>
          </cell>
          <cell r="T886">
            <v>100</v>
          </cell>
          <cell r="U886" t="str">
            <v>Run</v>
          </cell>
          <cell r="V886">
            <v>0</v>
          </cell>
          <cell r="W886" t="str">
            <v>High</v>
          </cell>
          <cell r="X886">
            <v>61.613272311000003</v>
          </cell>
          <cell r="Y886" t="str">
            <v>LastPeriod</v>
          </cell>
          <cell r="Z886" t="str">
            <v>Worse</v>
          </cell>
          <cell r="AA886">
            <v>60</v>
          </cell>
          <cell r="AB886">
            <v>58.267716534999998</v>
          </cell>
          <cell r="AC886">
            <v>41821</v>
          </cell>
          <cell r="AD886">
            <v>43556</v>
          </cell>
          <cell r="AE886" t="str">
            <v>SRV</v>
          </cell>
          <cell r="AF886" t="str">
            <v>patients</v>
          </cell>
          <cell r="AH886">
            <v>270</v>
          </cell>
          <cell r="AJ886">
            <v>-1.8377200000000001E-16</v>
          </cell>
          <cell r="AL886">
            <v>-1</v>
          </cell>
          <cell r="AM886">
            <v>2</v>
          </cell>
          <cell r="AN886" t="str">
            <v>PTCT34</v>
          </cell>
          <cell r="AO886" t="str">
            <v>Contributory co-ordination</v>
          </cell>
          <cell r="AP886" t="str">
            <v>https://www.hqsc.govt.nz/our-programmes/health-quality-evaluation/projects/patient-experience/adult-inpatient-experience/</v>
          </cell>
          <cell r="AQ886" t="str">
            <v>https://www.hqsc.govt.nz/our-programmes/health-quality-evaluation/projects/patient-experience/</v>
          </cell>
          <cell r="AR886">
            <v>100</v>
          </cell>
          <cell r="AS886" t="str">
            <v>N</v>
          </cell>
          <cell r="AT886">
            <v>61.613272311000003</v>
          </cell>
          <cell r="AU886">
            <v>-3.3455557759999999</v>
          </cell>
          <cell r="AV886">
            <v>11.192743449</v>
          </cell>
          <cell r="AW886">
            <v>7.9105395027999998</v>
          </cell>
          <cell r="AX886">
            <v>20</v>
          </cell>
          <cell r="AY886">
            <v>-0.42</v>
          </cell>
          <cell r="AZ886" t="str">
            <v>High</v>
          </cell>
          <cell r="BA886">
            <v>-0.42</v>
          </cell>
          <cell r="BB886">
            <v>-0.42</v>
          </cell>
          <cell r="BC886">
            <v>2.42</v>
          </cell>
          <cell r="BD886" t="str">
            <v>Worse</v>
          </cell>
          <cell r="BF886">
            <v>-4.44728E-16</v>
          </cell>
          <cell r="BH886">
            <v>-2.42</v>
          </cell>
          <cell r="BK886">
            <v>-4.44728E-16</v>
          </cell>
          <cell r="BL886">
            <v>-2.42</v>
          </cell>
          <cell r="BM886">
            <v>0.42</v>
          </cell>
          <cell r="BN886">
            <v>0.42</v>
          </cell>
          <cell r="BO886">
            <v>61.61</v>
          </cell>
          <cell r="BP886" t="str">
            <v>Worse than national by 0.42 Z Score</v>
          </cell>
          <cell r="BQ886" t="str">
            <v>Measure NZ: 61.61</v>
          </cell>
          <cell r="BR886" t="str">
            <v>Quarterly report of quarter APR-JUN2019</v>
          </cell>
          <cell r="BS886" t="str">
            <v>Quarterly report of quarter JUL-SEP2014</v>
          </cell>
          <cell r="BT886" t="str">
            <v>Quarterly report</v>
          </cell>
          <cell r="BU886">
            <v>43708</v>
          </cell>
        </row>
        <row r="887">
          <cell r="A887" t="str">
            <v>ManageOnDischarge</v>
          </cell>
          <cell r="B887">
            <v>91</v>
          </cell>
          <cell r="C887">
            <v>43556</v>
          </cell>
          <cell r="D887" t="str">
            <v>Qrt</v>
          </cell>
          <cell r="F887">
            <v>111</v>
          </cell>
          <cell r="G887">
            <v>67</v>
          </cell>
          <cell r="H887">
            <v>60.360360360000001</v>
          </cell>
          <cell r="I887" t="str">
            <v>Percentage of respondents who felt they received enough information to manage their condition after discharge</v>
          </cell>
          <cell r="J887" t="str">
            <v>PTCT</v>
          </cell>
          <cell r="K887" t="str">
            <v>CO-ORD</v>
          </cell>
          <cell r="N887" t="str">
            <v>P</v>
          </cell>
          <cell r="O887" t="str">
            <v>Rate</v>
          </cell>
          <cell r="Q887" t="str">
            <v>Y</v>
          </cell>
          <cell r="R887" t="str">
            <v>Capital &amp; Coast DHB</v>
          </cell>
          <cell r="S887" t="str">
            <v>Y</v>
          </cell>
          <cell r="T887">
            <v>100</v>
          </cell>
          <cell r="U887" t="str">
            <v>Run</v>
          </cell>
          <cell r="V887">
            <v>0</v>
          </cell>
          <cell r="W887" t="str">
            <v>High</v>
          </cell>
          <cell r="X887">
            <v>61.613272311000003</v>
          </cell>
          <cell r="Y887" t="str">
            <v>LastPeriod</v>
          </cell>
          <cell r="Z887" t="str">
            <v>Worse</v>
          </cell>
          <cell r="AA887">
            <v>62.5</v>
          </cell>
          <cell r="AB887">
            <v>60.360360360000001</v>
          </cell>
          <cell r="AC887">
            <v>41821</v>
          </cell>
          <cell r="AD887">
            <v>43556</v>
          </cell>
          <cell r="AE887" t="str">
            <v>SRV</v>
          </cell>
          <cell r="AF887" t="str">
            <v>patients</v>
          </cell>
          <cell r="AH887">
            <v>270</v>
          </cell>
          <cell r="AJ887">
            <v>-1.8377200000000001E-16</v>
          </cell>
          <cell r="AL887">
            <v>-1</v>
          </cell>
          <cell r="AM887">
            <v>2</v>
          </cell>
          <cell r="AN887" t="str">
            <v>PTCT34</v>
          </cell>
          <cell r="AO887" t="str">
            <v>Contributory co-ordination</v>
          </cell>
          <cell r="AP887" t="str">
            <v>https://www.hqsc.govt.nz/our-programmes/health-quality-evaluation/projects/patient-experience/adult-inpatient-experience/</v>
          </cell>
          <cell r="AQ887" t="str">
            <v>https://www.hqsc.govt.nz/our-programmes/health-quality-evaluation/projects/patient-experience/</v>
          </cell>
          <cell r="AR887">
            <v>100</v>
          </cell>
          <cell r="AS887" t="str">
            <v>N</v>
          </cell>
          <cell r="AT887">
            <v>61.613272311000003</v>
          </cell>
          <cell r="AU887">
            <v>-1.252911951</v>
          </cell>
          <cell r="AV887">
            <v>1.5697883565999999</v>
          </cell>
          <cell r="AW887">
            <v>7.9105395027999998</v>
          </cell>
          <cell r="AX887">
            <v>20</v>
          </cell>
          <cell r="AY887">
            <v>-0.16</v>
          </cell>
          <cell r="AZ887" t="str">
            <v>High</v>
          </cell>
          <cell r="BA887">
            <v>-0.16</v>
          </cell>
          <cell r="BB887">
            <v>-0.16</v>
          </cell>
          <cell r="BC887">
            <v>2.16</v>
          </cell>
          <cell r="BD887" t="str">
            <v>Worse</v>
          </cell>
          <cell r="BF887">
            <v>-3.9694799999999999E-16</v>
          </cell>
          <cell r="BH887">
            <v>-2.16</v>
          </cell>
          <cell r="BK887">
            <v>-3.9694799999999999E-16</v>
          </cell>
          <cell r="BL887">
            <v>-2.16</v>
          </cell>
          <cell r="BM887">
            <v>0.16</v>
          </cell>
          <cell r="BN887">
            <v>0.16</v>
          </cell>
          <cell r="BO887">
            <v>61.61</v>
          </cell>
          <cell r="BP887" t="str">
            <v>Worse than national by 0.16 Z Score</v>
          </cell>
          <cell r="BQ887" t="str">
            <v>Measure NZ: 61.61</v>
          </cell>
          <cell r="BR887" t="str">
            <v>Quarterly report of quarter APR-JUN2019</v>
          </cell>
          <cell r="BS887" t="str">
            <v>Quarterly report of quarter JUL-SEP2014</v>
          </cell>
          <cell r="BT887" t="str">
            <v>Quarterly report</v>
          </cell>
          <cell r="BU887">
            <v>43708</v>
          </cell>
        </row>
        <row r="888">
          <cell r="A888" t="str">
            <v>ManageOnDischarge</v>
          </cell>
          <cell r="B888">
            <v>23</v>
          </cell>
          <cell r="C888">
            <v>43556</v>
          </cell>
          <cell r="D888" t="str">
            <v>Qrt</v>
          </cell>
          <cell r="F888">
            <v>63</v>
          </cell>
          <cell r="G888">
            <v>48</v>
          </cell>
          <cell r="H888">
            <v>76.190476189999998</v>
          </cell>
          <cell r="I888" t="str">
            <v>Percentage of respondents who felt they received enough information to manage their condition after discharge</v>
          </cell>
          <cell r="J888" t="str">
            <v>PTCT</v>
          </cell>
          <cell r="K888" t="str">
            <v>CO-ORD</v>
          </cell>
          <cell r="N888" t="str">
            <v>P</v>
          </cell>
          <cell r="O888" t="str">
            <v>Rate</v>
          </cell>
          <cell r="Q888" t="str">
            <v>Y</v>
          </cell>
          <cell r="R888" t="str">
            <v>Counties Manukau Health</v>
          </cell>
          <cell r="S888" t="str">
            <v>Y</v>
          </cell>
          <cell r="T888">
            <v>100</v>
          </cell>
          <cell r="U888" t="str">
            <v>Run</v>
          </cell>
          <cell r="V888">
            <v>0</v>
          </cell>
          <cell r="W888" t="str">
            <v>High</v>
          </cell>
          <cell r="X888">
            <v>61.613272311000003</v>
          </cell>
          <cell r="Y888" t="str">
            <v>LastPeriod</v>
          </cell>
          <cell r="Z888" t="str">
            <v>Better</v>
          </cell>
          <cell r="AA888">
            <v>55.357142856999999</v>
          </cell>
          <cell r="AB888">
            <v>76.190476189999998</v>
          </cell>
          <cell r="AC888">
            <v>41821</v>
          </cell>
          <cell r="AD888">
            <v>43556</v>
          </cell>
          <cell r="AE888" t="str">
            <v>SRV</v>
          </cell>
          <cell r="AF888" t="str">
            <v>patients</v>
          </cell>
          <cell r="AH888">
            <v>270</v>
          </cell>
          <cell r="AJ888">
            <v>-1.8377200000000001E-16</v>
          </cell>
          <cell r="AL888">
            <v>-1</v>
          </cell>
          <cell r="AM888">
            <v>2</v>
          </cell>
          <cell r="AN888" t="str">
            <v>PTCT34</v>
          </cell>
          <cell r="AO888" t="str">
            <v>Contributory co-ordination</v>
          </cell>
          <cell r="AP888" t="str">
            <v>https://www.hqsc.govt.nz/our-programmes/health-quality-evaluation/projects/patient-experience/adult-inpatient-experience/</v>
          </cell>
          <cell r="AQ888" t="str">
            <v>https://www.hqsc.govt.nz/our-programmes/health-quality-evaluation/projects/patient-experience/</v>
          </cell>
          <cell r="AR888">
            <v>100</v>
          </cell>
          <cell r="AS888" t="str">
            <v>N</v>
          </cell>
          <cell r="AT888">
            <v>61.613272311000003</v>
          </cell>
          <cell r="AU888">
            <v>14.577203879000001</v>
          </cell>
          <cell r="AV888">
            <v>212.49487293999999</v>
          </cell>
          <cell r="AW888">
            <v>7.9105395027999998</v>
          </cell>
          <cell r="AX888">
            <v>20</v>
          </cell>
          <cell r="AY888">
            <v>1.84</v>
          </cell>
          <cell r="AZ888" t="str">
            <v>High</v>
          </cell>
          <cell r="BA888">
            <v>1.84</v>
          </cell>
          <cell r="BB888">
            <v>1.84</v>
          </cell>
          <cell r="BC888">
            <v>0.57999999999999996</v>
          </cell>
          <cell r="BD888" t="str">
            <v>Better</v>
          </cell>
          <cell r="BF888">
            <v>-1.06588E-16</v>
          </cell>
          <cell r="BH888">
            <v>-0.57999999999999996</v>
          </cell>
          <cell r="BK888">
            <v>-1.06588E-16</v>
          </cell>
          <cell r="BL888">
            <v>-0.57999999999999996</v>
          </cell>
          <cell r="BM888">
            <v>1.84</v>
          </cell>
          <cell r="BN888">
            <v>1.84</v>
          </cell>
          <cell r="BO888">
            <v>61.61</v>
          </cell>
          <cell r="BP888" t="str">
            <v>Better than national by 1.84 Z Score</v>
          </cell>
          <cell r="BQ888" t="str">
            <v>Measure NZ: 61.61</v>
          </cell>
          <cell r="BR888" t="str">
            <v>Quarterly report of quarter APR-JUN2019</v>
          </cell>
          <cell r="BS888" t="str">
            <v>Quarterly report of quarter JUL-SEP2014</v>
          </cell>
          <cell r="BT888" t="str">
            <v>Quarterly report</v>
          </cell>
          <cell r="BU888">
            <v>43708</v>
          </cell>
        </row>
        <row r="889">
          <cell r="A889" t="str">
            <v>ManageOnDischarge</v>
          </cell>
          <cell r="B889">
            <v>51</v>
          </cell>
          <cell r="C889">
            <v>43556</v>
          </cell>
          <cell r="D889" t="str">
            <v>Qrt</v>
          </cell>
          <cell r="F889">
            <v>43</v>
          </cell>
          <cell r="G889">
            <v>32</v>
          </cell>
          <cell r="H889">
            <v>74.418604650999995</v>
          </cell>
          <cell r="I889" t="str">
            <v>Percentage of respondents who felt they received enough information to manage their condition after discharge</v>
          </cell>
          <cell r="J889" t="str">
            <v>PTCT</v>
          </cell>
          <cell r="K889" t="str">
            <v>CO-ORD</v>
          </cell>
          <cell r="N889" t="str">
            <v>P</v>
          </cell>
          <cell r="O889" t="str">
            <v>Rate</v>
          </cell>
          <cell r="Q889" t="str">
            <v>Y</v>
          </cell>
          <cell r="R889" t="str">
            <v>Hauora Tairawhiti</v>
          </cell>
          <cell r="S889" t="str">
            <v>Y</v>
          </cell>
          <cell r="T889">
            <v>100</v>
          </cell>
          <cell r="U889" t="str">
            <v>Run</v>
          </cell>
          <cell r="V889">
            <v>0</v>
          </cell>
          <cell r="W889" t="str">
            <v>High</v>
          </cell>
          <cell r="X889">
            <v>61.613272311000003</v>
          </cell>
          <cell r="Y889" t="str">
            <v>LastPeriod</v>
          </cell>
          <cell r="Z889" t="str">
            <v>Better</v>
          </cell>
          <cell r="AA889">
            <v>58.333333332999999</v>
          </cell>
          <cell r="AB889">
            <v>74.418604650999995</v>
          </cell>
          <cell r="AC889">
            <v>41821</v>
          </cell>
          <cell r="AD889">
            <v>43556</v>
          </cell>
          <cell r="AE889" t="str">
            <v>SRV</v>
          </cell>
          <cell r="AF889" t="str">
            <v>patients</v>
          </cell>
          <cell r="AH889">
            <v>270</v>
          </cell>
          <cell r="AJ889">
            <v>-1.8377200000000001E-16</v>
          </cell>
          <cell r="AL889">
            <v>-1</v>
          </cell>
          <cell r="AM889">
            <v>2</v>
          </cell>
          <cell r="AN889" t="str">
            <v>PTCT34</v>
          </cell>
          <cell r="AO889" t="str">
            <v>Contributory co-ordination</v>
          </cell>
          <cell r="AP889" t="str">
            <v>https://www.hqsc.govt.nz/our-programmes/health-quality-evaluation/projects/patient-experience/adult-inpatient-experience/</v>
          </cell>
          <cell r="AQ889" t="str">
            <v>https://www.hqsc.govt.nz/our-programmes/health-quality-evaluation/projects/patient-experience/</v>
          </cell>
          <cell r="AR889">
            <v>100</v>
          </cell>
          <cell r="AS889" t="str">
            <v>N</v>
          </cell>
          <cell r="AT889">
            <v>61.613272311000003</v>
          </cell>
          <cell r="AU889">
            <v>12.80533234</v>
          </cell>
          <cell r="AV889">
            <v>163.97653634</v>
          </cell>
          <cell r="AW889">
            <v>7.9105395027999998</v>
          </cell>
          <cell r="AX889">
            <v>20</v>
          </cell>
          <cell r="AY889">
            <v>1.62</v>
          </cell>
          <cell r="AZ889" t="str">
            <v>High</v>
          </cell>
          <cell r="BA889">
            <v>1.62</v>
          </cell>
          <cell r="BB889">
            <v>1.62</v>
          </cell>
          <cell r="BC889">
            <v>0.69</v>
          </cell>
          <cell r="BD889" t="str">
            <v>Better</v>
          </cell>
          <cell r="BF889">
            <v>-1.2680300000000001E-16</v>
          </cell>
          <cell r="BH889">
            <v>-0.69</v>
          </cell>
          <cell r="BK889">
            <v>-1.2680300000000001E-16</v>
          </cell>
          <cell r="BL889">
            <v>-0.69</v>
          </cell>
          <cell r="BM889">
            <v>1.62</v>
          </cell>
          <cell r="BN889">
            <v>1.62</v>
          </cell>
          <cell r="BO889">
            <v>61.61</v>
          </cell>
          <cell r="BP889" t="str">
            <v>Better than national by 1.62 Z Score</v>
          </cell>
          <cell r="BQ889" t="str">
            <v>Measure NZ: 61.61</v>
          </cell>
          <cell r="BR889" t="str">
            <v>Quarterly report of quarter APR-JUN2019</v>
          </cell>
          <cell r="BS889" t="str">
            <v>Quarterly report of quarter JUL-SEP2014</v>
          </cell>
          <cell r="BT889" t="str">
            <v>Quarterly report</v>
          </cell>
          <cell r="BU889">
            <v>43708</v>
          </cell>
        </row>
        <row r="890">
          <cell r="A890" t="str">
            <v>ManageOnDischarge</v>
          </cell>
          <cell r="B890">
            <v>61</v>
          </cell>
          <cell r="C890">
            <v>43556</v>
          </cell>
          <cell r="D890" t="str">
            <v>Qrt</v>
          </cell>
          <cell r="F890">
            <v>55</v>
          </cell>
          <cell r="G890">
            <v>35</v>
          </cell>
          <cell r="H890">
            <v>63.636363635999999</v>
          </cell>
          <cell r="I890" t="str">
            <v>Percentage of respondents who felt they received enough information to manage their condition after discharge</v>
          </cell>
          <cell r="J890" t="str">
            <v>PTCT</v>
          </cell>
          <cell r="K890" t="str">
            <v>CO-ORD</v>
          </cell>
          <cell r="N890" t="str">
            <v>P</v>
          </cell>
          <cell r="O890" t="str">
            <v>Rate</v>
          </cell>
          <cell r="Q890" t="str">
            <v>Y</v>
          </cell>
          <cell r="R890" t="str">
            <v>Hawke’s Bay DHB</v>
          </cell>
          <cell r="S890" t="str">
            <v>Y</v>
          </cell>
          <cell r="T890">
            <v>100</v>
          </cell>
          <cell r="U890" t="str">
            <v>Run</v>
          </cell>
          <cell r="V890">
            <v>0</v>
          </cell>
          <cell r="W890" t="str">
            <v>High</v>
          </cell>
          <cell r="X890">
            <v>61.613272311000003</v>
          </cell>
          <cell r="Y890" t="str">
            <v>LastPeriod</v>
          </cell>
          <cell r="Z890" t="str">
            <v>Better</v>
          </cell>
          <cell r="AA890">
            <v>56.842105263000001</v>
          </cell>
          <cell r="AB890">
            <v>63.636363635999999</v>
          </cell>
          <cell r="AC890">
            <v>41821</v>
          </cell>
          <cell r="AD890">
            <v>43556</v>
          </cell>
          <cell r="AE890" t="str">
            <v>SRV</v>
          </cell>
          <cell r="AF890" t="str">
            <v>patients</v>
          </cell>
          <cell r="AH890">
            <v>270</v>
          </cell>
          <cell r="AJ890">
            <v>-1.8377200000000001E-16</v>
          </cell>
          <cell r="AL890">
            <v>-1</v>
          </cell>
          <cell r="AM890">
            <v>2</v>
          </cell>
          <cell r="AN890" t="str">
            <v>PTCT34</v>
          </cell>
          <cell r="AO890" t="str">
            <v>Contributory co-ordination</v>
          </cell>
          <cell r="AP890" t="str">
            <v>https://www.hqsc.govt.nz/our-programmes/health-quality-evaluation/projects/patient-experience/adult-inpatient-experience/</v>
          </cell>
          <cell r="AQ890" t="str">
            <v>https://www.hqsc.govt.nz/our-programmes/health-quality-evaluation/projects/patient-experience/</v>
          </cell>
          <cell r="AR890">
            <v>100</v>
          </cell>
          <cell r="AS890" t="str">
            <v>N</v>
          </cell>
          <cell r="AT890">
            <v>61.613272311000003</v>
          </cell>
          <cell r="AU890">
            <v>2.0230913251999998</v>
          </cell>
          <cell r="AV890">
            <v>4.0928985099000004</v>
          </cell>
          <cell r="AW890">
            <v>7.9105395027999998</v>
          </cell>
          <cell r="AX890">
            <v>20</v>
          </cell>
          <cell r="AY890">
            <v>0.26</v>
          </cell>
          <cell r="AZ890" t="str">
            <v>High</v>
          </cell>
          <cell r="BA890">
            <v>0.26</v>
          </cell>
          <cell r="BB890">
            <v>0.26</v>
          </cell>
          <cell r="BC890">
            <v>1.74</v>
          </cell>
          <cell r="BD890" t="str">
            <v>Better</v>
          </cell>
          <cell r="BF890">
            <v>-3.19763E-16</v>
          </cell>
          <cell r="BH890">
            <v>-1.74</v>
          </cell>
          <cell r="BK890">
            <v>-3.19763E-16</v>
          </cell>
          <cell r="BL890">
            <v>-1.74</v>
          </cell>
          <cell r="BM890">
            <v>0.26</v>
          </cell>
          <cell r="BN890">
            <v>0.26</v>
          </cell>
          <cell r="BO890">
            <v>61.61</v>
          </cell>
          <cell r="BP890" t="str">
            <v>Better than national by 0.26 Z Score</v>
          </cell>
          <cell r="BQ890" t="str">
            <v>Measure NZ: 61.61</v>
          </cell>
          <cell r="BR890" t="str">
            <v>Quarterly report of quarter APR-JUN2019</v>
          </cell>
          <cell r="BS890" t="str">
            <v>Quarterly report of quarter JUL-SEP2014</v>
          </cell>
          <cell r="BT890" t="str">
            <v>Quarterly report</v>
          </cell>
          <cell r="BU890">
            <v>43708</v>
          </cell>
        </row>
        <row r="891">
          <cell r="A891" t="str">
            <v>ManageOnDischarge</v>
          </cell>
          <cell r="B891">
            <v>92</v>
          </cell>
          <cell r="C891">
            <v>43556</v>
          </cell>
          <cell r="D891" t="str">
            <v>Qrt</v>
          </cell>
          <cell r="F891">
            <v>96</v>
          </cell>
          <cell r="G891">
            <v>62</v>
          </cell>
          <cell r="H891">
            <v>64.583333332999999</v>
          </cell>
          <cell r="I891" t="str">
            <v>Percentage of respondents who felt they received enough information to manage their condition after discharge</v>
          </cell>
          <cell r="J891" t="str">
            <v>PTCT</v>
          </cell>
          <cell r="K891" t="str">
            <v>CO-ORD</v>
          </cell>
          <cell r="N891" t="str">
            <v>P</v>
          </cell>
          <cell r="O891" t="str">
            <v>Rate</v>
          </cell>
          <cell r="Q891" t="str">
            <v>Y</v>
          </cell>
          <cell r="R891" t="str">
            <v>Hutt Valley DHB</v>
          </cell>
          <cell r="S891" t="str">
            <v>Y</v>
          </cell>
          <cell r="T891">
            <v>100</v>
          </cell>
          <cell r="U891" t="str">
            <v>Run</v>
          </cell>
          <cell r="V891">
            <v>0</v>
          </cell>
          <cell r="W891" t="str">
            <v>High</v>
          </cell>
          <cell r="X891">
            <v>61.613272311000003</v>
          </cell>
          <cell r="Y891" t="str">
            <v>LastPeriod</v>
          </cell>
          <cell r="Z891" t="str">
            <v>Better</v>
          </cell>
          <cell r="AA891">
            <v>63.541666667000001</v>
          </cell>
          <cell r="AB891">
            <v>64.583333332999999</v>
          </cell>
          <cell r="AC891">
            <v>41821</v>
          </cell>
          <cell r="AD891">
            <v>43556</v>
          </cell>
          <cell r="AE891" t="str">
            <v>SRV</v>
          </cell>
          <cell r="AF891" t="str">
            <v>patients</v>
          </cell>
          <cell r="AH891">
            <v>270</v>
          </cell>
          <cell r="AJ891">
            <v>-1.8377200000000001E-16</v>
          </cell>
          <cell r="AL891">
            <v>-1</v>
          </cell>
          <cell r="AM891">
            <v>2</v>
          </cell>
          <cell r="AN891" t="str">
            <v>PTCT34</v>
          </cell>
          <cell r="AO891" t="str">
            <v>Contributory co-ordination</v>
          </cell>
          <cell r="AP891" t="str">
            <v>https://www.hqsc.govt.nz/our-programmes/health-quality-evaluation/projects/patient-experience/adult-inpatient-experience/</v>
          </cell>
          <cell r="AQ891" t="str">
            <v>https://www.hqsc.govt.nz/our-programmes/health-quality-evaluation/projects/patient-experience/</v>
          </cell>
          <cell r="AR891">
            <v>100</v>
          </cell>
          <cell r="AS891" t="str">
            <v>N</v>
          </cell>
          <cell r="AT891">
            <v>61.613272311000003</v>
          </cell>
          <cell r="AU891">
            <v>2.9700610220999999</v>
          </cell>
          <cell r="AV891">
            <v>8.8212624750999993</v>
          </cell>
          <cell r="AW891">
            <v>7.9105395027999998</v>
          </cell>
          <cell r="AX891">
            <v>20</v>
          </cell>
          <cell r="AY891">
            <v>0.38</v>
          </cell>
          <cell r="AZ891" t="str">
            <v>High</v>
          </cell>
          <cell r="BA891">
            <v>0.38</v>
          </cell>
          <cell r="BB891">
            <v>0.38</v>
          </cell>
          <cell r="BC891">
            <v>1.62</v>
          </cell>
          <cell r="BD891" t="str">
            <v>Better</v>
          </cell>
          <cell r="BF891">
            <v>-2.9771099999999998E-16</v>
          </cell>
          <cell r="BH891">
            <v>-1.62</v>
          </cell>
          <cell r="BK891">
            <v>-2.9771099999999998E-16</v>
          </cell>
          <cell r="BL891">
            <v>-1.62</v>
          </cell>
          <cell r="BM891">
            <v>0.38</v>
          </cell>
          <cell r="BN891">
            <v>0.38</v>
          </cell>
          <cell r="BO891">
            <v>61.61</v>
          </cell>
          <cell r="BP891" t="str">
            <v>Better than national by 0.38 Z Score</v>
          </cell>
          <cell r="BQ891" t="str">
            <v>Measure NZ: 61.61</v>
          </cell>
          <cell r="BR891" t="str">
            <v>Quarterly report of quarter APR-JUN2019</v>
          </cell>
          <cell r="BS891" t="str">
            <v>Quarterly report of quarter JUL-SEP2014</v>
          </cell>
          <cell r="BT891" t="str">
            <v>Quarterly report</v>
          </cell>
          <cell r="BU891">
            <v>43708</v>
          </cell>
        </row>
        <row r="892">
          <cell r="A892" t="str">
            <v>ManageOnDischarge</v>
          </cell>
          <cell r="B892">
            <v>42</v>
          </cell>
          <cell r="C892">
            <v>43556</v>
          </cell>
          <cell r="D892" t="str">
            <v>Qrt</v>
          </cell>
          <cell r="F892">
            <v>55</v>
          </cell>
          <cell r="G892">
            <v>34</v>
          </cell>
          <cell r="H892">
            <v>61.818181817999999</v>
          </cell>
          <cell r="I892" t="str">
            <v>Percentage of respondents who felt they received enough information to manage their condition after discharge</v>
          </cell>
          <cell r="J892" t="str">
            <v>PTCT</v>
          </cell>
          <cell r="K892" t="str">
            <v>CO-ORD</v>
          </cell>
          <cell r="N892" t="str">
            <v>P</v>
          </cell>
          <cell r="O892" t="str">
            <v>Rate</v>
          </cell>
          <cell r="Q892" t="str">
            <v>Y</v>
          </cell>
          <cell r="R892" t="str">
            <v>Lakes DHB</v>
          </cell>
          <cell r="S892" t="str">
            <v>Y</v>
          </cell>
          <cell r="T892">
            <v>100</v>
          </cell>
          <cell r="U892" t="str">
            <v>Run</v>
          </cell>
          <cell r="V892">
            <v>0</v>
          </cell>
          <cell r="W892" t="str">
            <v>High</v>
          </cell>
          <cell r="X892">
            <v>61.613272311000003</v>
          </cell>
          <cell r="Y892" t="str">
            <v>LastPeriod</v>
          </cell>
          <cell r="Z892" t="str">
            <v>Worse</v>
          </cell>
          <cell r="AA892">
            <v>61.946902655000002</v>
          </cell>
          <cell r="AB892">
            <v>61.818181817999999</v>
          </cell>
          <cell r="AC892">
            <v>41821</v>
          </cell>
          <cell r="AD892">
            <v>43556</v>
          </cell>
          <cell r="AE892" t="str">
            <v>SRV</v>
          </cell>
          <cell r="AF892" t="str">
            <v>patients</v>
          </cell>
          <cell r="AH892">
            <v>270</v>
          </cell>
          <cell r="AJ892">
            <v>-1.8377200000000001E-16</v>
          </cell>
          <cell r="AL892">
            <v>-1</v>
          </cell>
          <cell r="AM892">
            <v>2</v>
          </cell>
          <cell r="AN892" t="str">
            <v>PTCT34</v>
          </cell>
          <cell r="AO892" t="str">
            <v>Contributory co-ordination</v>
          </cell>
          <cell r="AP892" t="str">
            <v>https://www.hqsc.govt.nz/our-programmes/health-quality-evaluation/projects/patient-experience/adult-inpatient-experience/</v>
          </cell>
          <cell r="AQ892" t="str">
            <v>https://www.hqsc.govt.nz/our-programmes/health-quality-evaluation/projects/patient-experience/</v>
          </cell>
          <cell r="AR892">
            <v>100</v>
          </cell>
          <cell r="AS892" t="str">
            <v>N</v>
          </cell>
          <cell r="AT892">
            <v>61.613272311000003</v>
          </cell>
          <cell r="AU892">
            <v>0.20490950699999999</v>
          </cell>
          <cell r="AV892">
            <v>4.1987905999999998E-2</v>
          </cell>
          <cell r="AW892">
            <v>7.9105395027999998</v>
          </cell>
          <cell r="AX892">
            <v>20</v>
          </cell>
          <cell r="AY892">
            <v>0.03</v>
          </cell>
          <cell r="AZ892" t="str">
            <v>High</v>
          </cell>
          <cell r="BA892">
            <v>0.03</v>
          </cell>
          <cell r="BB892">
            <v>0.03</v>
          </cell>
          <cell r="BC892">
            <v>1.97</v>
          </cell>
          <cell r="BD892" t="str">
            <v>Better</v>
          </cell>
          <cell r="BF892">
            <v>-3.6203100000000001E-16</v>
          </cell>
          <cell r="BH892">
            <v>-1.97</v>
          </cell>
          <cell r="BK892">
            <v>-3.6203100000000001E-16</v>
          </cell>
          <cell r="BL892">
            <v>-1.97</v>
          </cell>
          <cell r="BM892">
            <v>0.03</v>
          </cell>
          <cell r="BN892">
            <v>0.03</v>
          </cell>
          <cell r="BO892">
            <v>61.61</v>
          </cell>
          <cell r="BP892" t="str">
            <v>Better than national by 0.03 Z Score</v>
          </cell>
          <cell r="BQ892" t="str">
            <v>Measure NZ: 61.61</v>
          </cell>
          <cell r="BR892" t="str">
            <v>Quarterly report of quarter APR-JUN2019</v>
          </cell>
          <cell r="BS892" t="str">
            <v>Quarterly report of quarter JUL-SEP2014</v>
          </cell>
          <cell r="BT892" t="str">
            <v>Quarterly report</v>
          </cell>
          <cell r="BU892">
            <v>43708</v>
          </cell>
        </row>
        <row r="893">
          <cell r="A893" t="str">
            <v>ManageOnDischarge</v>
          </cell>
          <cell r="B893">
            <v>81</v>
          </cell>
          <cell r="C893">
            <v>43556</v>
          </cell>
          <cell r="D893" t="str">
            <v>Qrt</v>
          </cell>
          <cell r="F893">
            <v>130</v>
          </cell>
          <cell r="G893">
            <v>70</v>
          </cell>
          <cell r="H893">
            <v>53.846153846</v>
          </cell>
          <cell r="I893" t="str">
            <v>Percentage of respondents who felt they received enough information to manage their condition after discharge</v>
          </cell>
          <cell r="J893" t="str">
            <v>PTCT</v>
          </cell>
          <cell r="K893" t="str">
            <v>CO-ORD</v>
          </cell>
          <cell r="N893" t="str">
            <v>P</v>
          </cell>
          <cell r="O893" t="str">
            <v>Rate</v>
          </cell>
          <cell r="Q893" t="str">
            <v>Y</v>
          </cell>
          <cell r="R893" t="str">
            <v>MidCentral DHB</v>
          </cell>
          <cell r="S893" t="str">
            <v>Y</v>
          </cell>
          <cell r="T893">
            <v>100</v>
          </cell>
          <cell r="U893" t="str">
            <v>Run</v>
          </cell>
          <cell r="V893">
            <v>0</v>
          </cell>
          <cell r="W893" t="str">
            <v>High</v>
          </cell>
          <cell r="X893">
            <v>61.613272311000003</v>
          </cell>
          <cell r="Y893" t="str">
            <v>LastPeriod</v>
          </cell>
          <cell r="Z893" t="str">
            <v>Worse</v>
          </cell>
          <cell r="AA893">
            <v>65.517241378999998</v>
          </cell>
          <cell r="AB893">
            <v>53.846153846</v>
          </cell>
          <cell r="AC893">
            <v>41821</v>
          </cell>
          <cell r="AD893">
            <v>43556</v>
          </cell>
          <cell r="AE893" t="str">
            <v>SRV</v>
          </cell>
          <cell r="AF893" t="str">
            <v>patients</v>
          </cell>
          <cell r="AH893">
            <v>270</v>
          </cell>
          <cell r="AJ893">
            <v>-1.8377200000000001E-16</v>
          </cell>
          <cell r="AL893">
            <v>-1</v>
          </cell>
          <cell r="AM893">
            <v>2</v>
          </cell>
          <cell r="AN893" t="str">
            <v>PTCT34</v>
          </cell>
          <cell r="AO893" t="str">
            <v>Contributory co-ordination</v>
          </cell>
          <cell r="AP893" t="str">
            <v>https://www.hqsc.govt.nz/our-programmes/health-quality-evaluation/projects/patient-experience/adult-inpatient-experience/</v>
          </cell>
          <cell r="AQ893" t="str">
            <v>https://www.hqsc.govt.nz/our-programmes/health-quality-evaluation/projects/patient-experience/</v>
          </cell>
          <cell r="AR893">
            <v>100</v>
          </cell>
          <cell r="AS893" t="str">
            <v>N</v>
          </cell>
          <cell r="AT893">
            <v>61.613272311000003</v>
          </cell>
          <cell r="AU893">
            <v>-7.7671184650000002</v>
          </cell>
          <cell r="AV893">
            <v>60.328129250000003</v>
          </cell>
          <cell r="AW893">
            <v>7.9105395027999998</v>
          </cell>
          <cell r="AX893">
            <v>20</v>
          </cell>
          <cell r="AY893">
            <v>-0.98</v>
          </cell>
          <cell r="AZ893" t="str">
            <v>High</v>
          </cell>
          <cell r="BA893">
            <v>-0.98</v>
          </cell>
          <cell r="BB893">
            <v>-0.98</v>
          </cell>
          <cell r="BC893">
            <v>2.98</v>
          </cell>
          <cell r="BD893" t="str">
            <v>Worse</v>
          </cell>
          <cell r="BF893">
            <v>-5.4764099999999998E-16</v>
          </cell>
          <cell r="BH893">
            <v>-2.98</v>
          </cell>
          <cell r="BK893">
            <v>-5.4764099999999998E-16</v>
          </cell>
          <cell r="BL893">
            <v>-2.98</v>
          </cell>
          <cell r="BM893">
            <v>0.98</v>
          </cell>
          <cell r="BN893">
            <v>0.98</v>
          </cell>
          <cell r="BO893">
            <v>61.61</v>
          </cell>
          <cell r="BP893" t="str">
            <v>Worse than national by 0.98 Z Score</v>
          </cell>
          <cell r="BQ893" t="str">
            <v>Measure NZ: 61.61</v>
          </cell>
          <cell r="BR893" t="str">
            <v>Quarterly report of quarter APR-JUN2019</v>
          </cell>
          <cell r="BS893" t="str">
            <v>Quarterly report of quarter JUL-SEP2014</v>
          </cell>
          <cell r="BT893" t="str">
            <v>Quarterly report</v>
          </cell>
          <cell r="BU893">
            <v>43708</v>
          </cell>
        </row>
        <row r="894">
          <cell r="A894" t="str">
            <v>ManageOnDischarge</v>
          </cell>
          <cell r="B894">
            <v>101</v>
          </cell>
          <cell r="C894">
            <v>43556</v>
          </cell>
          <cell r="D894" t="str">
            <v>Qrt</v>
          </cell>
          <cell r="F894">
            <v>113</v>
          </cell>
          <cell r="G894">
            <v>71</v>
          </cell>
          <cell r="H894">
            <v>62.831858406999999</v>
          </cell>
          <cell r="I894" t="str">
            <v>Percentage of respondents who felt they received enough information to manage their condition after discharge</v>
          </cell>
          <cell r="J894" t="str">
            <v>PTCT</v>
          </cell>
          <cell r="K894" t="str">
            <v>CO-ORD</v>
          </cell>
          <cell r="N894" t="str">
            <v>P</v>
          </cell>
          <cell r="O894" t="str">
            <v>Rate</v>
          </cell>
          <cell r="Q894" t="str">
            <v>Y</v>
          </cell>
          <cell r="R894" t="str">
            <v>Nelson Marlborough DHB</v>
          </cell>
          <cell r="S894" t="str">
            <v>Y</v>
          </cell>
          <cell r="T894">
            <v>100</v>
          </cell>
          <cell r="U894" t="str">
            <v>Run</v>
          </cell>
          <cell r="V894">
            <v>0</v>
          </cell>
          <cell r="W894" t="str">
            <v>High</v>
          </cell>
          <cell r="X894">
            <v>61.613272311000003</v>
          </cell>
          <cell r="Y894" t="str">
            <v>LastPeriod</v>
          </cell>
          <cell r="Z894" t="str">
            <v>Worse</v>
          </cell>
          <cell r="AA894">
            <v>63.218390804999999</v>
          </cell>
          <cell r="AB894">
            <v>62.831858406999999</v>
          </cell>
          <cell r="AC894">
            <v>41821</v>
          </cell>
          <cell r="AD894">
            <v>43556</v>
          </cell>
          <cell r="AE894" t="str">
            <v>SRV</v>
          </cell>
          <cell r="AF894" t="str">
            <v>patients</v>
          </cell>
          <cell r="AH894">
            <v>270</v>
          </cell>
          <cell r="AJ894">
            <v>-1.8377200000000001E-16</v>
          </cell>
          <cell r="AL894">
            <v>-1</v>
          </cell>
          <cell r="AM894">
            <v>2</v>
          </cell>
          <cell r="AN894" t="str">
            <v>PTCT34</v>
          </cell>
          <cell r="AO894" t="str">
            <v>Contributory co-ordination</v>
          </cell>
          <cell r="AP894" t="str">
            <v>https://www.hqsc.govt.nz/our-programmes/health-quality-evaluation/projects/patient-experience/adult-inpatient-experience/</v>
          </cell>
          <cell r="AQ894" t="str">
            <v>https://www.hqsc.govt.nz/our-programmes/health-quality-evaluation/projects/patient-experience/</v>
          </cell>
          <cell r="AR894">
            <v>100</v>
          </cell>
          <cell r="AS894" t="str">
            <v>N</v>
          </cell>
          <cell r="AT894">
            <v>61.613272311000003</v>
          </cell>
          <cell r="AU894">
            <v>1.2185860959000001</v>
          </cell>
          <cell r="AV894">
            <v>1.4849520730000001</v>
          </cell>
          <cell r="AW894">
            <v>7.9105395027999998</v>
          </cell>
          <cell r="AX894">
            <v>20</v>
          </cell>
          <cell r="AY894">
            <v>0.15</v>
          </cell>
          <cell r="AZ894" t="str">
            <v>High</v>
          </cell>
          <cell r="BA894">
            <v>0.15</v>
          </cell>
          <cell r="BB894">
            <v>0.15</v>
          </cell>
          <cell r="BC894">
            <v>1.85</v>
          </cell>
          <cell r="BD894" t="str">
            <v>Better</v>
          </cell>
          <cell r="BF894">
            <v>-3.3997800000000002E-16</v>
          </cell>
          <cell r="BH894">
            <v>-1.85</v>
          </cell>
          <cell r="BK894">
            <v>-3.3997800000000002E-16</v>
          </cell>
          <cell r="BL894">
            <v>-1.85</v>
          </cell>
          <cell r="BM894">
            <v>0.15</v>
          </cell>
          <cell r="BN894">
            <v>0.15</v>
          </cell>
          <cell r="BO894">
            <v>61.61</v>
          </cell>
          <cell r="BP894" t="str">
            <v>Better than national by 0.15 Z Score</v>
          </cell>
          <cell r="BQ894" t="str">
            <v>Measure NZ: 61.61</v>
          </cell>
          <cell r="BR894" t="str">
            <v>Quarterly report of quarter APR-JUN2019</v>
          </cell>
          <cell r="BS894" t="str">
            <v>Quarterly report of quarter JUL-SEP2014</v>
          </cell>
          <cell r="BT894" t="str">
            <v>Quarterly report</v>
          </cell>
          <cell r="BU894">
            <v>43708</v>
          </cell>
        </row>
        <row r="895">
          <cell r="A895" t="str">
            <v>ManageOnDischarge</v>
          </cell>
          <cell r="B895">
            <v>200</v>
          </cell>
          <cell r="C895">
            <v>43556</v>
          </cell>
          <cell r="D895" t="str">
            <v>Qrt</v>
          </cell>
          <cell r="F895">
            <v>1748</v>
          </cell>
          <cell r="G895">
            <v>1077</v>
          </cell>
          <cell r="H895">
            <v>61.613272311000003</v>
          </cell>
          <cell r="I895" t="str">
            <v>Percentage of respondents who felt they received enough information to manage their condition after discharge</v>
          </cell>
          <cell r="J895" t="str">
            <v>PTCT</v>
          </cell>
          <cell r="K895" t="str">
            <v>CO-ORD</v>
          </cell>
          <cell r="N895" t="str">
            <v>P</v>
          </cell>
          <cell r="O895" t="str">
            <v>Rate</v>
          </cell>
          <cell r="Q895" t="str">
            <v>Y</v>
          </cell>
          <cell r="R895" t="str">
            <v>New Zealand</v>
          </cell>
          <cell r="S895" t="str">
            <v>Y</v>
          </cell>
          <cell r="T895">
            <v>100</v>
          </cell>
          <cell r="U895" t="str">
            <v>Run</v>
          </cell>
          <cell r="V895">
            <v>0</v>
          </cell>
          <cell r="W895" t="str">
            <v>High</v>
          </cell>
          <cell r="X895">
            <v>61.613272311000003</v>
          </cell>
          <cell r="Y895" t="str">
            <v>LastPeriod</v>
          </cell>
          <cell r="Z895" t="str">
            <v>Better</v>
          </cell>
          <cell r="AA895">
            <v>59.261838439999998</v>
          </cell>
          <cell r="AB895">
            <v>61.613272311000003</v>
          </cell>
          <cell r="AC895">
            <v>41821</v>
          </cell>
          <cell r="AD895">
            <v>43556</v>
          </cell>
          <cell r="AE895" t="str">
            <v>SRV</v>
          </cell>
          <cell r="AF895" t="str">
            <v>patients</v>
          </cell>
          <cell r="AH895">
            <v>270</v>
          </cell>
          <cell r="AJ895">
            <v>-1.8377200000000001E-16</v>
          </cell>
          <cell r="AL895">
            <v>-1</v>
          </cell>
          <cell r="AM895">
            <v>2</v>
          </cell>
          <cell r="AN895" t="str">
            <v>PTCT34</v>
          </cell>
          <cell r="AO895" t="str">
            <v>Contributory co-ordination</v>
          </cell>
          <cell r="AP895" t="str">
            <v>https://www.hqsc.govt.nz/our-programmes/health-quality-evaluation/projects/patient-experience/adult-inpatient-experience/</v>
          </cell>
          <cell r="AQ895" t="str">
            <v>https://www.hqsc.govt.nz/our-programmes/health-quality-evaluation/projects/patient-experience/</v>
          </cell>
          <cell r="AR895">
            <v>100</v>
          </cell>
          <cell r="AS895" t="str">
            <v>N</v>
          </cell>
          <cell r="AT895">
            <v>61.613272311000003</v>
          </cell>
          <cell r="AU895">
            <v>0</v>
          </cell>
          <cell r="AV895">
            <v>0</v>
          </cell>
          <cell r="AW895">
            <v>7.9105395027999998</v>
          </cell>
          <cell r="AX895">
            <v>20</v>
          </cell>
          <cell r="AY895">
            <v>0</v>
          </cell>
          <cell r="AZ895" t="str">
            <v>High</v>
          </cell>
          <cell r="BA895">
            <v>0</v>
          </cell>
          <cell r="BB895">
            <v>0</v>
          </cell>
          <cell r="BC895">
            <v>2</v>
          </cell>
          <cell r="BD895" t="str">
            <v>Same</v>
          </cell>
          <cell r="BF895">
            <v>-3.6754400000000002E-16</v>
          </cell>
          <cell r="BH895">
            <v>-2</v>
          </cell>
          <cell r="BK895">
            <v>-3.6754400000000002E-16</v>
          </cell>
          <cell r="BL895">
            <v>-2</v>
          </cell>
          <cell r="BM895">
            <v>0</v>
          </cell>
          <cell r="BN895">
            <v>0</v>
          </cell>
          <cell r="BO895">
            <v>61.61</v>
          </cell>
          <cell r="BP895" t="str">
            <v>National average</v>
          </cell>
          <cell r="BQ895" t="str">
            <v>Measure NZ: 61.61</v>
          </cell>
          <cell r="BR895" t="str">
            <v>Quarterly report of quarter APR-JUN2019</v>
          </cell>
          <cell r="BS895" t="str">
            <v>Quarterly report of quarter JUL-SEP2014</v>
          </cell>
          <cell r="BT895" t="str">
            <v>Quarterly report</v>
          </cell>
          <cell r="BU895">
            <v>43708</v>
          </cell>
        </row>
        <row r="896">
          <cell r="A896" t="str">
            <v>ManageOnDischarge</v>
          </cell>
          <cell r="B896">
            <v>11</v>
          </cell>
          <cell r="C896">
            <v>43556</v>
          </cell>
          <cell r="D896" t="str">
            <v>Qrt</v>
          </cell>
          <cell r="F896">
            <v>64</v>
          </cell>
          <cell r="G896">
            <v>48</v>
          </cell>
          <cell r="H896">
            <v>75</v>
          </cell>
          <cell r="I896" t="str">
            <v>Percentage of respondents who felt they received enough information to manage their condition after discharge</v>
          </cell>
          <cell r="J896" t="str">
            <v>PTCT</v>
          </cell>
          <cell r="K896" t="str">
            <v>CO-ORD</v>
          </cell>
          <cell r="N896" t="str">
            <v>P</v>
          </cell>
          <cell r="O896" t="str">
            <v>Rate</v>
          </cell>
          <cell r="Q896" t="str">
            <v>Y</v>
          </cell>
          <cell r="R896" t="str">
            <v>Northland DHB</v>
          </cell>
          <cell r="S896" t="str">
            <v>Y</v>
          </cell>
          <cell r="T896">
            <v>100</v>
          </cell>
          <cell r="U896" t="str">
            <v>Run</v>
          </cell>
          <cell r="V896">
            <v>0</v>
          </cell>
          <cell r="W896" t="str">
            <v>High</v>
          </cell>
          <cell r="X896">
            <v>61.613272311000003</v>
          </cell>
          <cell r="Y896" t="str">
            <v>LastPeriod</v>
          </cell>
          <cell r="Z896" t="str">
            <v>Better</v>
          </cell>
          <cell r="AA896">
            <v>61.111111111</v>
          </cell>
          <cell r="AB896">
            <v>75</v>
          </cell>
          <cell r="AC896">
            <v>41821</v>
          </cell>
          <cell r="AD896">
            <v>43556</v>
          </cell>
          <cell r="AE896" t="str">
            <v>SRV</v>
          </cell>
          <cell r="AF896" t="str">
            <v>patients</v>
          </cell>
          <cell r="AH896">
            <v>270</v>
          </cell>
          <cell r="AJ896">
            <v>-1.8377200000000001E-16</v>
          </cell>
          <cell r="AL896">
            <v>-1</v>
          </cell>
          <cell r="AM896">
            <v>2</v>
          </cell>
          <cell r="AN896" t="str">
            <v>PTCT34</v>
          </cell>
          <cell r="AO896" t="str">
            <v>Contributory co-ordination</v>
          </cell>
          <cell r="AP896" t="str">
            <v>https://www.hqsc.govt.nz/our-programmes/health-quality-evaluation/projects/patient-experience/adult-inpatient-experience/</v>
          </cell>
          <cell r="AQ896" t="str">
            <v>https://www.hqsc.govt.nz/our-programmes/health-quality-evaluation/projects/patient-experience/</v>
          </cell>
          <cell r="AR896">
            <v>100</v>
          </cell>
          <cell r="AS896" t="str">
            <v>N</v>
          </cell>
          <cell r="AT896">
            <v>61.613272311000003</v>
          </cell>
          <cell r="AU896">
            <v>13.386727689000001</v>
          </cell>
          <cell r="AV896">
            <v>179.20447820999999</v>
          </cell>
          <cell r="AW896">
            <v>7.9105395027999998</v>
          </cell>
          <cell r="AX896">
            <v>20</v>
          </cell>
          <cell r="AY896">
            <v>1.69</v>
          </cell>
          <cell r="AZ896" t="str">
            <v>High</v>
          </cell>
          <cell r="BA896">
            <v>1.69</v>
          </cell>
          <cell r="BB896">
            <v>1.69</v>
          </cell>
          <cell r="BC896">
            <v>0.65500000000000003</v>
          </cell>
          <cell r="BD896" t="str">
            <v>Better</v>
          </cell>
          <cell r="BF896">
            <v>-1.2037099999999999E-16</v>
          </cell>
          <cell r="BH896">
            <v>-0.65500000000000003</v>
          </cell>
          <cell r="BK896">
            <v>-1.2037099999999999E-16</v>
          </cell>
          <cell r="BL896">
            <v>-0.65500000000000003</v>
          </cell>
          <cell r="BM896">
            <v>1.69</v>
          </cell>
          <cell r="BN896">
            <v>1.69</v>
          </cell>
          <cell r="BO896">
            <v>61.61</v>
          </cell>
          <cell r="BP896" t="str">
            <v>Better than national by 1.69 Z Score</v>
          </cell>
          <cell r="BQ896" t="str">
            <v>Measure NZ: 61.61</v>
          </cell>
          <cell r="BR896" t="str">
            <v>Quarterly report of quarter APR-JUN2019</v>
          </cell>
          <cell r="BS896" t="str">
            <v>Quarterly report of quarter JUL-SEP2014</v>
          </cell>
          <cell r="BT896" t="str">
            <v>Quarterly report</v>
          </cell>
          <cell r="BU896">
            <v>43708</v>
          </cell>
        </row>
        <row r="897">
          <cell r="A897" t="str">
            <v>ManageOnDischarge</v>
          </cell>
          <cell r="B897">
            <v>123</v>
          </cell>
          <cell r="C897">
            <v>43556</v>
          </cell>
          <cell r="D897" t="str">
            <v>Qrt</v>
          </cell>
          <cell r="F897">
            <v>56</v>
          </cell>
          <cell r="G897">
            <v>41</v>
          </cell>
          <cell r="H897">
            <v>73.214285713999999</v>
          </cell>
          <cell r="I897" t="str">
            <v>Percentage of respondents who felt they received enough information to manage their condition after discharge</v>
          </cell>
          <cell r="J897" t="str">
            <v>PTCT</v>
          </cell>
          <cell r="K897" t="str">
            <v>CO-ORD</v>
          </cell>
          <cell r="N897" t="str">
            <v>P</v>
          </cell>
          <cell r="O897" t="str">
            <v>Rate</v>
          </cell>
          <cell r="Q897" t="str">
            <v>Y</v>
          </cell>
          <cell r="R897" t="str">
            <v>South Canterbury DHB</v>
          </cell>
          <cell r="S897" t="str">
            <v>Y</v>
          </cell>
          <cell r="T897">
            <v>100</v>
          </cell>
          <cell r="U897" t="str">
            <v>Run</v>
          </cell>
          <cell r="V897">
            <v>0</v>
          </cell>
          <cell r="W897" t="str">
            <v>High</v>
          </cell>
          <cell r="X897">
            <v>61.613272311000003</v>
          </cell>
          <cell r="Y897" t="str">
            <v>LastPeriod</v>
          </cell>
          <cell r="Z897" t="str">
            <v>Better</v>
          </cell>
          <cell r="AA897">
            <v>59.090909091</v>
          </cell>
          <cell r="AB897">
            <v>73.214285713999999</v>
          </cell>
          <cell r="AC897">
            <v>41821</v>
          </cell>
          <cell r="AD897">
            <v>43556</v>
          </cell>
          <cell r="AE897" t="str">
            <v>SRV</v>
          </cell>
          <cell r="AF897" t="str">
            <v>patients</v>
          </cell>
          <cell r="AH897">
            <v>270</v>
          </cell>
          <cell r="AJ897">
            <v>-1.8377200000000001E-16</v>
          </cell>
          <cell r="AL897">
            <v>-1</v>
          </cell>
          <cell r="AM897">
            <v>2</v>
          </cell>
          <cell r="AN897" t="str">
            <v>PTCT34</v>
          </cell>
          <cell r="AO897" t="str">
            <v>Contributory co-ordination</v>
          </cell>
          <cell r="AP897" t="str">
            <v>https://www.hqsc.govt.nz/our-programmes/health-quality-evaluation/projects/patient-experience/adult-inpatient-experience/</v>
          </cell>
          <cell r="AQ897" t="str">
            <v>https://www.hqsc.govt.nz/our-programmes/health-quality-evaluation/projects/patient-experience/</v>
          </cell>
          <cell r="AR897">
            <v>100</v>
          </cell>
          <cell r="AS897" t="str">
            <v>N</v>
          </cell>
          <cell r="AT897">
            <v>61.613272311000003</v>
          </cell>
          <cell r="AU897">
            <v>11.601013403</v>
          </cell>
          <cell r="AV897">
            <v>134.58351198</v>
          </cell>
          <cell r="AW897">
            <v>7.9105395027999998</v>
          </cell>
          <cell r="AX897">
            <v>20</v>
          </cell>
          <cell r="AY897">
            <v>1.47</v>
          </cell>
          <cell r="AZ897" t="str">
            <v>High</v>
          </cell>
          <cell r="BA897">
            <v>1.47</v>
          </cell>
          <cell r="BB897">
            <v>1.47</v>
          </cell>
          <cell r="BC897">
            <v>0.76500000000000001</v>
          </cell>
          <cell r="BD897" t="str">
            <v>Better</v>
          </cell>
          <cell r="BF897">
            <v>-1.4058599999999999E-16</v>
          </cell>
          <cell r="BH897">
            <v>-0.76500000000000001</v>
          </cell>
          <cell r="BK897">
            <v>-1.4058599999999999E-16</v>
          </cell>
          <cell r="BL897">
            <v>-0.76500000000000001</v>
          </cell>
          <cell r="BM897">
            <v>1.47</v>
          </cell>
          <cell r="BN897">
            <v>1.47</v>
          </cell>
          <cell r="BO897">
            <v>61.61</v>
          </cell>
          <cell r="BP897" t="str">
            <v>Better than national by 1.47 Z Score</v>
          </cell>
          <cell r="BQ897" t="str">
            <v>Measure NZ: 61.61</v>
          </cell>
          <cell r="BR897" t="str">
            <v>Quarterly report of quarter APR-JUN2019</v>
          </cell>
          <cell r="BS897" t="str">
            <v>Quarterly report of quarter JUL-SEP2014</v>
          </cell>
          <cell r="BT897" t="str">
            <v>Quarterly report</v>
          </cell>
          <cell r="BU897">
            <v>43708</v>
          </cell>
        </row>
        <row r="898">
          <cell r="A898" t="str">
            <v>ManageOnDischarge</v>
          </cell>
          <cell r="B898">
            <v>160</v>
          </cell>
          <cell r="C898">
            <v>43556</v>
          </cell>
          <cell r="D898" t="str">
            <v>Qrt</v>
          </cell>
          <cell r="F898">
            <v>103</v>
          </cell>
          <cell r="G898">
            <v>64</v>
          </cell>
          <cell r="H898">
            <v>62.13592233</v>
          </cell>
          <cell r="I898" t="str">
            <v>Percentage of respondents who felt they received enough information to manage their condition after discharge</v>
          </cell>
          <cell r="J898" t="str">
            <v>PTCT</v>
          </cell>
          <cell r="K898" t="str">
            <v>CO-ORD</v>
          </cell>
          <cell r="N898" t="str">
            <v>P</v>
          </cell>
          <cell r="O898" t="str">
            <v>Rate</v>
          </cell>
          <cell r="Q898" t="str">
            <v>Y</v>
          </cell>
          <cell r="R898" t="str">
            <v>Southern DHB</v>
          </cell>
          <cell r="S898" t="str">
            <v>Y</v>
          </cell>
          <cell r="T898">
            <v>100</v>
          </cell>
          <cell r="U898" t="str">
            <v>Run</v>
          </cell>
          <cell r="V898">
            <v>0</v>
          </cell>
          <cell r="W898" t="str">
            <v>High</v>
          </cell>
          <cell r="X898">
            <v>61.613272311000003</v>
          </cell>
          <cell r="Y898" t="str">
            <v>LastPeriod</v>
          </cell>
          <cell r="Z898" t="str">
            <v>Better</v>
          </cell>
          <cell r="AA898">
            <v>50.617283950999997</v>
          </cell>
          <cell r="AB898">
            <v>62.13592233</v>
          </cell>
          <cell r="AC898">
            <v>41821</v>
          </cell>
          <cell r="AD898">
            <v>43556</v>
          </cell>
          <cell r="AE898" t="str">
            <v>SRV</v>
          </cell>
          <cell r="AF898" t="str">
            <v>patients</v>
          </cell>
          <cell r="AH898">
            <v>270</v>
          </cell>
          <cell r="AJ898">
            <v>-1.8377200000000001E-16</v>
          </cell>
          <cell r="AL898">
            <v>-1</v>
          </cell>
          <cell r="AM898">
            <v>2</v>
          </cell>
          <cell r="AN898" t="str">
            <v>PTCT34</v>
          </cell>
          <cell r="AO898" t="str">
            <v>Contributory co-ordination</v>
          </cell>
          <cell r="AP898" t="str">
            <v>https://www.hqsc.govt.nz/our-programmes/health-quality-evaluation/projects/patient-experience/adult-inpatient-experience/</v>
          </cell>
          <cell r="AQ898" t="str">
            <v>https://www.hqsc.govt.nz/our-programmes/health-quality-evaluation/projects/patient-experience/</v>
          </cell>
          <cell r="AR898">
            <v>100</v>
          </cell>
          <cell r="AS898" t="str">
            <v>N</v>
          </cell>
          <cell r="AT898">
            <v>61.613272311000003</v>
          </cell>
          <cell r="AU898">
            <v>0.52265001889999996</v>
          </cell>
          <cell r="AV898">
            <v>0.27316304219999998</v>
          </cell>
          <cell r="AW898">
            <v>7.9105395027999998</v>
          </cell>
          <cell r="AX898">
            <v>20</v>
          </cell>
          <cell r="AY898">
            <v>7.0000000000000007E-2</v>
          </cell>
          <cell r="AZ898" t="str">
            <v>High</v>
          </cell>
          <cell r="BA898">
            <v>7.0000000000000007E-2</v>
          </cell>
          <cell r="BB898">
            <v>7.0000000000000007E-2</v>
          </cell>
          <cell r="BC898">
            <v>1.93</v>
          </cell>
          <cell r="BD898" t="str">
            <v>Better</v>
          </cell>
          <cell r="BF898">
            <v>-3.5467999999999998E-16</v>
          </cell>
          <cell r="BH898">
            <v>-1.93</v>
          </cell>
          <cell r="BK898">
            <v>-3.5467999999999998E-16</v>
          </cell>
          <cell r="BL898">
            <v>-1.93</v>
          </cell>
          <cell r="BM898">
            <v>7.0000000000000007E-2</v>
          </cell>
          <cell r="BN898">
            <v>7.0000000000000007E-2</v>
          </cell>
          <cell r="BO898">
            <v>61.61</v>
          </cell>
          <cell r="BP898" t="str">
            <v>Better than national by 0.07 Z Score</v>
          </cell>
          <cell r="BQ898" t="str">
            <v>Measure NZ: 61.61</v>
          </cell>
          <cell r="BR898" t="str">
            <v>Quarterly report of quarter APR-JUN2019</v>
          </cell>
          <cell r="BS898" t="str">
            <v>Quarterly report of quarter JUL-SEP2014</v>
          </cell>
          <cell r="BT898" t="str">
            <v>Quarterly report</v>
          </cell>
          <cell r="BU898">
            <v>43708</v>
          </cell>
        </row>
        <row r="899">
          <cell r="A899" t="str">
            <v>ManageOnDischarge</v>
          </cell>
          <cell r="B899">
            <v>71</v>
          </cell>
          <cell r="C899">
            <v>43556</v>
          </cell>
          <cell r="D899" t="str">
            <v>Qrt</v>
          </cell>
          <cell r="F899">
            <v>62</v>
          </cell>
          <cell r="G899">
            <v>32</v>
          </cell>
          <cell r="H899">
            <v>51.612903226</v>
          </cell>
          <cell r="I899" t="str">
            <v>Percentage of respondents who felt they received enough information to manage their condition after discharge</v>
          </cell>
          <cell r="J899" t="str">
            <v>PTCT</v>
          </cell>
          <cell r="K899" t="str">
            <v>CO-ORD</v>
          </cell>
          <cell r="N899" t="str">
            <v>P</v>
          </cell>
          <cell r="O899" t="str">
            <v>Rate</v>
          </cell>
          <cell r="Q899" t="str">
            <v>Y</v>
          </cell>
          <cell r="R899" t="str">
            <v>Taranaki DHB</v>
          </cell>
          <cell r="S899" t="str">
            <v>Y</v>
          </cell>
          <cell r="T899">
            <v>100</v>
          </cell>
          <cell r="U899" t="str">
            <v>Run</v>
          </cell>
          <cell r="V899">
            <v>0</v>
          </cell>
          <cell r="W899" t="str">
            <v>High</v>
          </cell>
          <cell r="X899">
            <v>61.613272311000003</v>
          </cell>
          <cell r="Y899" t="str">
            <v>LastPeriod</v>
          </cell>
          <cell r="Z899" t="str">
            <v>Worse</v>
          </cell>
          <cell r="AA899">
            <v>62.337662338000001</v>
          </cell>
          <cell r="AB899">
            <v>51.612903226</v>
          </cell>
          <cell r="AC899">
            <v>41821</v>
          </cell>
          <cell r="AD899">
            <v>43556</v>
          </cell>
          <cell r="AE899" t="str">
            <v>SRV</v>
          </cell>
          <cell r="AF899" t="str">
            <v>patients</v>
          </cell>
          <cell r="AH899">
            <v>270</v>
          </cell>
          <cell r="AJ899">
            <v>-1.8377200000000001E-16</v>
          </cell>
          <cell r="AL899">
            <v>-1</v>
          </cell>
          <cell r="AM899">
            <v>2</v>
          </cell>
          <cell r="AN899" t="str">
            <v>PTCT34</v>
          </cell>
          <cell r="AO899" t="str">
            <v>Contributory co-ordination</v>
          </cell>
          <cell r="AP899" t="str">
            <v>https://www.hqsc.govt.nz/our-programmes/health-quality-evaluation/projects/patient-experience/adult-inpatient-experience/</v>
          </cell>
          <cell r="AQ899" t="str">
            <v>https://www.hqsc.govt.nz/our-programmes/health-quality-evaluation/projects/patient-experience/</v>
          </cell>
          <cell r="AR899">
            <v>100</v>
          </cell>
          <cell r="AS899" t="str">
            <v>N</v>
          </cell>
          <cell r="AT899">
            <v>61.613272311000003</v>
          </cell>
          <cell r="AU899">
            <v>-10.00036909</v>
          </cell>
          <cell r="AV899">
            <v>100.00738183999999</v>
          </cell>
          <cell r="AW899">
            <v>7.9105395027999998</v>
          </cell>
          <cell r="AX899">
            <v>20</v>
          </cell>
          <cell r="AY899">
            <v>-1.26</v>
          </cell>
          <cell r="AZ899" t="str">
            <v>High</v>
          </cell>
          <cell r="BA899">
            <v>-1.26</v>
          </cell>
          <cell r="BB899">
            <v>-1.26</v>
          </cell>
          <cell r="BC899">
            <v>3.13</v>
          </cell>
          <cell r="BD899" t="str">
            <v>Worse</v>
          </cell>
          <cell r="BF899">
            <v>-5.7520599999999996E-16</v>
          </cell>
          <cell r="BH899">
            <v>-3.13</v>
          </cell>
          <cell r="BK899">
            <v>-5.7520599999999996E-16</v>
          </cell>
          <cell r="BL899">
            <v>-3.13</v>
          </cell>
          <cell r="BM899">
            <v>1.26</v>
          </cell>
          <cell r="BN899">
            <v>1.26</v>
          </cell>
          <cell r="BO899">
            <v>61.61</v>
          </cell>
          <cell r="BP899" t="str">
            <v>Worse than national by 1.26 Z Score</v>
          </cell>
          <cell r="BQ899" t="str">
            <v>Measure NZ: 61.61</v>
          </cell>
          <cell r="BR899" t="str">
            <v>Quarterly report of quarter APR-JUN2019</v>
          </cell>
          <cell r="BS899" t="str">
            <v>Quarterly report of quarter JUL-SEP2014</v>
          </cell>
          <cell r="BT899" t="str">
            <v>Quarterly report</v>
          </cell>
          <cell r="BU899">
            <v>43708</v>
          </cell>
        </row>
        <row r="900">
          <cell r="A900" t="str">
            <v>ManageOnDischarge</v>
          </cell>
          <cell r="B900">
            <v>31</v>
          </cell>
          <cell r="C900">
            <v>43556</v>
          </cell>
          <cell r="D900" t="str">
            <v>Qrt</v>
          </cell>
          <cell r="F900">
            <v>113</v>
          </cell>
          <cell r="G900">
            <v>59</v>
          </cell>
          <cell r="H900">
            <v>52.212389381000001</v>
          </cell>
          <cell r="I900" t="str">
            <v>Percentage of respondents who felt they received enough information to manage their condition after discharge</v>
          </cell>
          <cell r="J900" t="str">
            <v>PTCT</v>
          </cell>
          <cell r="K900" t="str">
            <v>CO-ORD</v>
          </cell>
          <cell r="N900" t="str">
            <v>P</v>
          </cell>
          <cell r="O900" t="str">
            <v>Rate</v>
          </cell>
          <cell r="Q900" t="str">
            <v>Y</v>
          </cell>
          <cell r="R900" t="str">
            <v>Waikato DHB</v>
          </cell>
          <cell r="S900" t="str">
            <v>Y</v>
          </cell>
          <cell r="T900">
            <v>100</v>
          </cell>
          <cell r="U900" t="str">
            <v>Run</v>
          </cell>
          <cell r="V900">
            <v>0</v>
          </cell>
          <cell r="W900" t="str">
            <v>High</v>
          </cell>
          <cell r="X900">
            <v>61.613272311000003</v>
          </cell>
          <cell r="Y900" t="str">
            <v>LastPeriod</v>
          </cell>
          <cell r="Z900" t="str">
            <v>Better</v>
          </cell>
          <cell r="AA900">
            <v>50</v>
          </cell>
          <cell r="AB900">
            <v>52.212389381000001</v>
          </cell>
          <cell r="AC900">
            <v>41821</v>
          </cell>
          <cell r="AD900">
            <v>43556</v>
          </cell>
          <cell r="AE900" t="str">
            <v>SRV</v>
          </cell>
          <cell r="AF900" t="str">
            <v>patients</v>
          </cell>
          <cell r="AH900">
            <v>270</v>
          </cell>
          <cell r="AJ900">
            <v>-1.8377200000000001E-16</v>
          </cell>
          <cell r="AL900">
            <v>-1</v>
          </cell>
          <cell r="AM900">
            <v>2</v>
          </cell>
          <cell r="AN900" t="str">
            <v>PTCT34</v>
          </cell>
          <cell r="AO900" t="str">
            <v>Contributory co-ordination</v>
          </cell>
          <cell r="AP900" t="str">
            <v>https://www.hqsc.govt.nz/our-programmes/health-quality-evaluation/projects/patient-experience/adult-inpatient-experience/</v>
          </cell>
          <cell r="AQ900" t="str">
            <v>https://www.hqsc.govt.nz/our-programmes/health-quality-evaluation/projects/patient-experience/</v>
          </cell>
          <cell r="AR900">
            <v>100</v>
          </cell>
          <cell r="AS900" t="str">
            <v>N</v>
          </cell>
          <cell r="AT900">
            <v>61.613272311000003</v>
          </cell>
          <cell r="AU900">
            <v>-9.4008829309999999</v>
          </cell>
          <cell r="AV900">
            <v>88.376599876</v>
          </cell>
          <cell r="AW900">
            <v>7.9105395027999998</v>
          </cell>
          <cell r="AX900">
            <v>20</v>
          </cell>
          <cell r="AY900">
            <v>-1.19</v>
          </cell>
          <cell r="AZ900" t="str">
            <v>High</v>
          </cell>
          <cell r="BA900">
            <v>-1.19</v>
          </cell>
          <cell r="BB900">
            <v>-1.19</v>
          </cell>
          <cell r="BC900">
            <v>3.0950000000000002</v>
          </cell>
          <cell r="BD900" t="str">
            <v>Worse</v>
          </cell>
          <cell r="BF900">
            <v>-5.6877400000000004E-16</v>
          </cell>
          <cell r="BH900">
            <v>-3.0950000000000002</v>
          </cell>
          <cell r="BK900">
            <v>-5.6877400000000004E-16</v>
          </cell>
          <cell r="BL900">
            <v>-3.0950000000000002</v>
          </cell>
          <cell r="BM900">
            <v>1.19</v>
          </cell>
          <cell r="BN900">
            <v>1.19</v>
          </cell>
          <cell r="BO900">
            <v>61.61</v>
          </cell>
          <cell r="BP900" t="str">
            <v>Worse than national by 1.19 Z Score</v>
          </cell>
          <cell r="BQ900" t="str">
            <v>Measure NZ: 61.61</v>
          </cell>
          <cell r="BR900" t="str">
            <v>Quarterly report of quarter APR-JUN2019</v>
          </cell>
          <cell r="BS900" t="str">
            <v>Quarterly report of quarter JUL-SEP2014</v>
          </cell>
          <cell r="BT900" t="str">
            <v>Quarterly report</v>
          </cell>
          <cell r="BU900">
            <v>43708</v>
          </cell>
        </row>
        <row r="901">
          <cell r="A901" t="str">
            <v>ManageOnDischarge</v>
          </cell>
          <cell r="B901">
            <v>93</v>
          </cell>
          <cell r="C901">
            <v>43556</v>
          </cell>
          <cell r="D901" t="str">
            <v>Qrt</v>
          </cell>
          <cell r="F901">
            <v>56</v>
          </cell>
          <cell r="G901">
            <v>37</v>
          </cell>
          <cell r="H901">
            <v>66.071428570999998</v>
          </cell>
          <cell r="I901" t="str">
            <v>Percentage of respondents who felt they received enough information to manage their condition after discharge</v>
          </cell>
          <cell r="J901" t="str">
            <v>PTCT</v>
          </cell>
          <cell r="K901" t="str">
            <v>CO-ORD</v>
          </cell>
          <cell r="N901" t="str">
            <v>P</v>
          </cell>
          <cell r="O901" t="str">
            <v>Rate</v>
          </cell>
          <cell r="Q901" t="str">
            <v>Y</v>
          </cell>
          <cell r="R901" t="str">
            <v>Wairarapa DHB</v>
          </cell>
          <cell r="S901" t="str">
            <v>Y</v>
          </cell>
          <cell r="T901">
            <v>100</v>
          </cell>
          <cell r="U901" t="str">
            <v>Run</v>
          </cell>
          <cell r="V901">
            <v>0</v>
          </cell>
          <cell r="W901" t="str">
            <v>High</v>
          </cell>
          <cell r="X901">
            <v>61.613272311000003</v>
          </cell>
          <cell r="Y901" t="str">
            <v>LastPeriod</v>
          </cell>
          <cell r="Z901" t="str">
            <v>Worse</v>
          </cell>
          <cell r="AA901">
            <v>67.272727273000001</v>
          </cell>
          <cell r="AB901">
            <v>66.071428570999998</v>
          </cell>
          <cell r="AC901">
            <v>41821</v>
          </cell>
          <cell r="AD901">
            <v>43556</v>
          </cell>
          <cell r="AE901" t="str">
            <v>SRV</v>
          </cell>
          <cell r="AF901" t="str">
            <v>patients</v>
          </cell>
          <cell r="AH901">
            <v>270</v>
          </cell>
          <cell r="AJ901">
            <v>-1.8377200000000001E-16</v>
          </cell>
          <cell r="AL901">
            <v>-1</v>
          </cell>
          <cell r="AM901">
            <v>2</v>
          </cell>
          <cell r="AN901" t="str">
            <v>PTCT34</v>
          </cell>
          <cell r="AO901" t="str">
            <v>Contributory co-ordination</v>
          </cell>
          <cell r="AP901" t="str">
            <v>https://www.hqsc.govt.nz/our-programmes/health-quality-evaluation/projects/patient-experience/adult-inpatient-experience/</v>
          </cell>
          <cell r="AQ901" t="str">
            <v>https://www.hqsc.govt.nz/our-programmes/health-quality-evaluation/projects/patient-experience/</v>
          </cell>
          <cell r="AR901">
            <v>100</v>
          </cell>
          <cell r="AS901" t="str">
            <v>N</v>
          </cell>
          <cell r="AT901">
            <v>61.613272311000003</v>
          </cell>
          <cell r="AU901">
            <v>4.4581562602</v>
          </cell>
          <cell r="AV901">
            <v>19.875157241</v>
          </cell>
          <cell r="AW901">
            <v>7.9105395027999998</v>
          </cell>
          <cell r="AX901">
            <v>20</v>
          </cell>
          <cell r="AY901">
            <v>0.56000000000000005</v>
          </cell>
          <cell r="AZ901" t="str">
            <v>High</v>
          </cell>
          <cell r="BA901">
            <v>0.56000000000000005</v>
          </cell>
          <cell r="BB901">
            <v>0.56000000000000005</v>
          </cell>
          <cell r="BC901">
            <v>1.44</v>
          </cell>
          <cell r="BD901" t="str">
            <v>Better</v>
          </cell>
          <cell r="BF901">
            <v>-2.6463200000000001E-16</v>
          </cell>
          <cell r="BH901">
            <v>-1.44</v>
          </cell>
          <cell r="BK901">
            <v>-2.6463200000000001E-16</v>
          </cell>
          <cell r="BL901">
            <v>-1.44</v>
          </cell>
          <cell r="BM901">
            <v>0.56000000000000005</v>
          </cell>
          <cell r="BN901">
            <v>0.56000000000000005</v>
          </cell>
          <cell r="BO901">
            <v>61.61</v>
          </cell>
          <cell r="BP901" t="str">
            <v>Better than national by 0.56 Z Score</v>
          </cell>
          <cell r="BQ901" t="str">
            <v>Measure NZ: 61.61</v>
          </cell>
          <cell r="BR901" t="str">
            <v>Quarterly report of quarter APR-JUN2019</v>
          </cell>
          <cell r="BS901" t="str">
            <v>Quarterly report of quarter JUL-SEP2014</v>
          </cell>
          <cell r="BT901" t="str">
            <v>Quarterly report</v>
          </cell>
          <cell r="BU901">
            <v>43708</v>
          </cell>
        </row>
        <row r="902">
          <cell r="A902" t="str">
            <v>ManageOnDischarge</v>
          </cell>
          <cell r="B902">
            <v>21</v>
          </cell>
          <cell r="C902">
            <v>43556</v>
          </cell>
          <cell r="D902" t="str">
            <v>Qrt</v>
          </cell>
          <cell r="F902">
            <v>127</v>
          </cell>
          <cell r="G902">
            <v>70</v>
          </cell>
          <cell r="H902">
            <v>55.118110236</v>
          </cell>
          <cell r="I902" t="str">
            <v>Percentage of respondents who felt they received enough information to manage their condition after discharge</v>
          </cell>
          <cell r="J902" t="str">
            <v>PTCT</v>
          </cell>
          <cell r="K902" t="str">
            <v>CO-ORD</v>
          </cell>
          <cell r="N902" t="str">
            <v>P</v>
          </cell>
          <cell r="O902" t="str">
            <v>Rate</v>
          </cell>
          <cell r="Q902" t="str">
            <v>Y</v>
          </cell>
          <cell r="R902" t="str">
            <v>Waitemata DHB</v>
          </cell>
          <cell r="S902" t="str">
            <v>Y</v>
          </cell>
          <cell r="T902">
            <v>100</v>
          </cell>
          <cell r="U902" t="str">
            <v>Run</v>
          </cell>
          <cell r="V902">
            <v>0</v>
          </cell>
          <cell r="W902" t="str">
            <v>High</v>
          </cell>
          <cell r="X902">
            <v>61.613272311000003</v>
          </cell>
          <cell r="Y902" t="str">
            <v>LastPeriod</v>
          </cell>
          <cell r="Z902" t="str">
            <v>Better</v>
          </cell>
          <cell r="AA902">
            <v>46.031746032000001</v>
          </cell>
          <cell r="AB902">
            <v>55.118110236</v>
          </cell>
          <cell r="AC902">
            <v>41821</v>
          </cell>
          <cell r="AD902">
            <v>43556</v>
          </cell>
          <cell r="AE902" t="str">
            <v>SRV</v>
          </cell>
          <cell r="AF902" t="str">
            <v>patients</v>
          </cell>
          <cell r="AH902">
            <v>270</v>
          </cell>
          <cell r="AJ902">
            <v>-1.8377200000000001E-16</v>
          </cell>
          <cell r="AL902">
            <v>-1</v>
          </cell>
          <cell r="AM902">
            <v>2</v>
          </cell>
          <cell r="AN902" t="str">
            <v>PTCT34</v>
          </cell>
          <cell r="AO902" t="str">
            <v>Contributory co-ordination</v>
          </cell>
          <cell r="AP902" t="str">
            <v>https://www.hqsc.govt.nz/our-programmes/health-quality-evaluation/projects/patient-experience/adult-inpatient-experience/</v>
          </cell>
          <cell r="AQ902" t="str">
            <v>https://www.hqsc.govt.nz/our-programmes/health-quality-evaluation/projects/patient-experience/</v>
          </cell>
          <cell r="AR902">
            <v>100</v>
          </cell>
          <cell r="AS902" t="str">
            <v>N</v>
          </cell>
          <cell r="AT902">
            <v>61.613272311000003</v>
          </cell>
          <cell r="AU902">
            <v>-6.4951620749999996</v>
          </cell>
          <cell r="AV902">
            <v>42.187130379999999</v>
          </cell>
          <cell r="AW902">
            <v>7.9105395027999998</v>
          </cell>
          <cell r="AX902">
            <v>20</v>
          </cell>
          <cell r="AY902">
            <v>-0.82</v>
          </cell>
          <cell r="AZ902" t="str">
            <v>High</v>
          </cell>
          <cell r="BA902">
            <v>-0.82</v>
          </cell>
          <cell r="BB902">
            <v>-0.82</v>
          </cell>
          <cell r="BC902">
            <v>2.82</v>
          </cell>
          <cell r="BD902" t="str">
            <v>Worse</v>
          </cell>
          <cell r="BF902">
            <v>-5.1823699999999996E-16</v>
          </cell>
          <cell r="BH902">
            <v>-2.82</v>
          </cell>
          <cell r="BK902">
            <v>-5.1823699999999996E-16</v>
          </cell>
          <cell r="BL902">
            <v>-2.82</v>
          </cell>
          <cell r="BM902">
            <v>0.82</v>
          </cell>
          <cell r="BN902">
            <v>0.82</v>
          </cell>
          <cell r="BO902">
            <v>61.61</v>
          </cell>
          <cell r="BP902" t="str">
            <v>Worse than national by 0.82 Z Score</v>
          </cell>
          <cell r="BQ902" t="str">
            <v>Measure NZ: 61.61</v>
          </cell>
          <cell r="BR902" t="str">
            <v>Quarterly report of quarter APR-JUN2019</v>
          </cell>
          <cell r="BS902" t="str">
            <v>Quarterly report of quarter JUL-SEP2014</v>
          </cell>
          <cell r="BT902" t="str">
            <v>Quarterly report</v>
          </cell>
          <cell r="BU902">
            <v>43708</v>
          </cell>
        </row>
        <row r="903">
          <cell r="A903" t="str">
            <v>ManageOnDischarge</v>
          </cell>
          <cell r="B903">
            <v>111</v>
          </cell>
          <cell r="C903">
            <v>43556</v>
          </cell>
          <cell r="D903" t="str">
            <v>Qrt</v>
          </cell>
          <cell r="F903">
            <v>41</v>
          </cell>
          <cell r="G903">
            <v>30</v>
          </cell>
          <cell r="H903">
            <v>73.170731707000002</v>
          </cell>
          <cell r="I903" t="str">
            <v>Percentage of respondents who felt they received enough information to manage their condition after discharge</v>
          </cell>
          <cell r="J903" t="str">
            <v>PTCT</v>
          </cell>
          <cell r="K903" t="str">
            <v>CO-ORD</v>
          </cell>
          <cell r="N903" t="str">
            <v>P</v>
          </cell>
          <cell r="O903" t="str">
            <v>Rate</v>
          </cell>
          <cell r="Q903" t="str">
            <v>Y</v>
          </cell>
          <cell r="R903" t="str">
            <v>West Coast DHB</v>
          </cell>
          <cell r="S903" t="str">
            <v>Y</v>
          </cell>
          <cell r="T903">
            <v>100</v>
          </cell>
          <cell r="U903" t="str">
            <v>Run</v>
          </cell>
          <cell r="V903">
            <v>0</v>
          </cell>
          <cell r="W903" t="str">
            <v>High</v>
          </cell>
          <cell r="X903">
            <v>61.613272311000003</v>
          </cell>
          <cell r="Y903" t="str">
            <v>LastPeriod</v>
          </cell>
          <cell r="Z903" t="str">
            <v>Worse</v>
          </cell>
          <cell r="AA903">
            <v>75</v>
          </cell>
          <cell r="AB903">
            <v>73.170731707000002</v>
          </cell>
          <cell r="AC903">
            <v>41821</v>
          </cell>
          <cell r="AD903">
            <v>43556</v>
          </cell>
          <cell r="AE903" t="str">
            <v>SRV</v>
          </cell>
          <cell r="AF903" t="str">
            <v>patients</v>
          </cell>
          <cell r="AH903">
            <v>270</v>
          </cell>
          <cell r="AJ903">
            <v>-1.8377200000000001E-16</v>
          </cell>
          <cell r="AL903">
            <v>-1</v>
          </cell>
          <cell r="AM903">
            <v>2</v>
          </cell>
          <cell r="AN903" t="str">
            <v>PTCT34</v>
          </cell>
          <cell r="AO903" t="str">
            <v>Contributory co-ordination</v>
          </cell>
          <cell r="AP903" t="str">
            <v>https://www.hqsc.govt.nz/our-programmes/health-quality-evaluation/projects/patient-experience/adult-inpatient-experience/</v>
          </cell>
          <cell r="AQ903" t="str">
            <v>https://www.hqsc.govt.nz/our-programmes/health-quality-evaluation/projects/patient-experience/</v>
          </cell>
          <cell r="AR903">
            <v>100</v>
          </cell>
          <cell r="AS903" t="str">
            <v>N</v>
          </cell>
          <cell r="AT903">
            <v>61.613272311000003</v>
          </cell>
          <cell r="AU903">
            <v>11.557459396</v>
          </cell>
          <cell r="AV903">
            <v>133.57486768999999</v>
          </cell>
          <cell r="AW903">
            <v>7.9105395027999998</v>
          </cell>
          <cell r="AX903">
            <v>20</v>
          </cell>
          <cell r="AY903">
            <v>1.46</v>
          </cell>
          <cell r="AZ903" t="str">
            <v>High</v>
          </cell>
          <cell r="BA903">
            <v>1.46</v>
          </cell>
          <cell r="BB903">
            <v>1.46</v>
          </cell>
          <cell r="BC903">
            <v>0.77</v>
          </cell>
          <cell r="BD903" t="str">
            <v>Better</v>
          </cell>
          <cell r="BF903">
            <v>-1.41504E-16</v>
          </cell>
          <cell r="BH903">
            <v>-0.77</v>
          </cell>
          <cell r="BK903">
            <v>-1.41504E-16</v>
          </cell>
          <cell r="BL903">
            <v>-0.77</v>
          </cell>
          <cell r="BM903">
            <v>1.46</v>
          </cell>
          <cell r="BN903">
            <v>1.46</v>
          </cell>
          <cell r="BO903">
            <v>61.61</v>
          </cell>
          <cell r="BP903" t="str">
            <v>Better than national by 1.46 Z Score</v>
          </cell>
          <cell r="BQ903" t="str">
            <v>Measure NZ: 61.61</v>
          </cell>
          <cell r="BR903" t="str">
            <v>Quarterly report of quarter APR-JUN2019</v>
          </cell>
          <cell r="BS903" t="str">
            <v>Quarterly report of quarter JUL-SEP2014</v>
          </cell>
          <cell r="BT903" t="str">
            <v>Quarterly report</v>
          </cell>
          <cell r="BU903">
            <v>43708</v>
          </cell>
        </row>
        <row r="904">
          <cell r="A904" t="str">
            <v>ManageOnDischarge</v>
          </cell>
          <cell r="B904">
            <v>82</v>
          </cell>
          <cell r="C904">
            <v>43556</v>
          </cell>
          <cell r="D904" t="str">
            <v>Qrt</v>
          </cell>
          <cell r="F904">
            <v>42</v>
          </cell>
          <cell r="G904">
            <v>29</v>
          </cell>
          <cell r="H904">
            <v>69.047619048000001</v>
          </cell>
          <cell r="I904" t="str">
            <v>Percentage of respondents who felt they received enough information to manage their condition after discharge</v>
          </cell>
          <cell r="J904" t="str">
            <v>PTCT</v>
          </cell>
          <cell r="K904" t="str">
            <v>CO-ORD</v>
          </cell>
          <cell r="N904" t="str">
            <v>P</v>
          </cell>
          <cell r="O904" t="str">
            <v>Rate</v>
          </cell>
          <cell r="Q904" t="str">
            <v>Y</v>
          </cell>
          <cell r="R904" t="str">
            <v>Whanganui DHB</v>
          </cell>
          <cell r="S904" t="str">
            <v>Y</v>
          </cell>
          <cell r="T904">
            <v>100</v>
          </cell>
          <cell r="U904" t="str">
            <v>Run</v>
          </cell>
          <cell r="V904">
            <v>0</v>
          </cell>
          <cell r="W904" t="str">
            <v>High</v>
          </cell>
          <cell r="X904">
            <v>61.613272311000003</v>
          </cell>
          <cell r="Y904" t="str">
            <v>LastPeriod</v>
          </cell>
          <cell r="Z904" t="str">
            <v>Better</v>
          </cell>
          <cell r="AA904">
            <v>54.716981132000001</v>
          </cell>
          <cell r="AB904">
            <v>69.047619048000001</v>
          </cell>
          <cell r="AC904">
            <v>41821</v>
          </cell>
          <cell r="AD904">
            <v>43556</v>
          </cell>
          <cell r="AE904" t="str">
            <v>SRV</v>
          </cell>
          <cell r="AF904" t="str">
            <v>patients</v>
          </cell>
          <cell r="AH904">
            <v>270</v>
          </cell>
          <cell r="AJ904">
            <v>-1.8377200000000001E-16</v>
          </cell>
          <cell r="AL904">
            <v>-1</v>
          </cell>
          <cell r="AM904">
            <v>2</v>
          </cell>
          <cell r="AN904" t="str">
            <v>PTCT34</v>
          </cell>
          <cell r="AO904" t="str">
            <v>Contributory co-ordination</v>
          </cell>
          <cell r="AP904" t="str">
            <v>https://www.hqsc.govt.nz/our-programmes/health-quality-evaluation/projects/patient-experience/adult-inpatient-experience/</v>
          </cell>
          <cell r="AQ904" t="str">
            <v>https://www.hqsc.govt.nz/our-programmes/health-quality-evaluation/projects/patient-experience/</v>
          </cell>
          <cell r="AR904">
            <v>100</v>
          </cell>
          <cell r="AS904" t="str">
            <v>N</v>
          </cell>
          <cell r="AT904">
            <v>61.613272311000003</v>
          </cell>
          <cell r="AU904">
            <v>7.4343467364000002</v>
          </cell>
          <cell r="AV904">
            <v>55.269511397000002</v>
          </cell>
          <cell r="AW904">
            <v>7.9105395027999998</v>
          </cell>
          <cell r="AX904">
            <v>20</v>
          </cell>
          <cell r="AY904">
            <v>0.94</v>
          </cell>
          <cell r="AZ904" t="str">
            <v>High</v>
          </cell>
          <cell r="BA904">
            <v>0.94</v>
          </cell>
          <cell r="BB904">
            <v>0.94</v>
          </cell>
          <cell r="BC904">
            <v>1.06</v>
          </cell>
          <cell r="BD904" t="str">
            <v>Better</v>
          </cell>
          <cell r="BF904">
            <v>-1.94798E-16</v>
          </cell>
          <cell r="BH904">
            <v>-1.06</v>
          </cell>
          <cell r="BK904">
            <v>-1.94798E-16</v>
          </cell>
          <cell r="BL904">
            <v>-1.06</v>
          </cell>
          <cell r="BM904">
            <v>0.94</v>
          </cell>
          <cell r="BN904">
            <v>0.94</v>
          </cell>
          <cell r="BO904">
            <v>61.61</v>
          </cell>
          <cell r="BP904" t="str">
            <v>Better than national by 0.94 Z Score</v>
          </cell>
          <cell r="BQ904" t="str">
            <v>Measure NZ: 61.61</v>
          </cell>
          <cell r="BR904" t="str">
            <v>Quarterly report of quarter APR-JUN2019</v>
          </cell>
          <cell r="BS904" t="str">
            <v>Quarterly report of quarter JUL-SEP2014</v>
          </cell>
          <cell r="BT904" t="str">
            <v>Quarterly report</v>
          </cell>
          <cell r="BU904">
            <v>43708</v>
          </cell>
        </row>
        <row r="905">
          <cell r="A905" t="str">
            <v>MatIntactLGTract</v>
          </cell>
          <cell r="B905">
            <v>22</v>
          </cell>
          <cell r="C905">
            <v>42370</v>
          </cell>
          <cell r="D905" t="str">
            <v>Ann</v>
          </cell>
          <cell r="F905">
            <v>769</v>
          </cell>
          <cell r="G905">
            <v>120</v>
          </cell>
          <cell r="H905">
            <v>15.604681404000001</v>
          </cell>
          <cell r="I905" t="str">
            <v>Percentage of standard primiparae with an intact lower genital tract</v>
          </cell>
          <cell r="J905" t="str">
            <v>SFTY</v>
          </cell>
          <cell r="K905" t="str">
            <v>Others</v>
          </cell>
          <cell r="N905" t="str">
            <v>O</v>
          </cell>
          <cell r="O905" t="str">
            <v>Rate</v>
          </cell>
          <cell r="Q905" t="str">
            <v>Y</v>
          </cell>
          <cell r="R905" t="str">
            <v>Auckland DHB</v>
          </cell>
          <cell r="T905">
            <v>100</v>
          </cell>
          <cell r="V905">
            <v>0</v>
          </cell>
          <cell r="W905" t="str">
            <v>High</v>
          </cell>
          <cell r="X905">
            <v>28.573256558000001</v>
          </cell>
          <cell r="Y905" t="str">
            <v>LastPeriod</v>
          </cell>
          <cell r="AA905">
            <v>24.646464645999998</v>
          </cell>
          <cell r="AB905">
            <v>15.604681404000001</v>
          </cell>
          <cell r="AC905">
            <v>39814</v>
          </cell>
          <cell r="AD905">
            <v>42370</v>
          </cell>
          <cell r="AE905" t="str">
            <v>Dom</v>
          </cell>
          <cell r="AF905" t="str">
            <v>Primiparas</v>
          </cell>
          <cell r="AH905">
            <v>206.25</v>
          </cell>
          <cell r="AJ905">
            <v>-0.896872742</v>
          </cell>
          <cell r="AL905">
            <v>-0.44228868999999998</v>
          </cell>
          <cell r="AM905">
            <v>2.1</v>
          </cell>
          <cell r="AN905" t="str">
            <v>SFTY79</v>
          </cell>
          <cell r="AO905" t="str">
            <v>Contributory maternity</v>
          </cell>
          <cell r="AP905" t="str">
            <v>https://www.hqsc.govt.nz/our-programmes/health-quality-evaluation/projects/atlas-of-healthcare-variation/maternity/</v>
          </cell>
          <cell r="AQ905" t="str">
            <v>https://www.hqsc.govt.nz/our-programmes/health-quality-evaluation/projects/atlas-of-healthcare-variation/</v>
          </cell>
          <cell r="AR905">
            <v>100</v>
          </cell>
          <cell r="AS905" t="str">
            <v>N</v>
          </cell>
          <cell r="AT905">
            <v>28.573256558000001</v>
          </cell>
          <cell r="AU905">
            <v>-12.968575149999999</v>
          </cell>
          <cell r="AV905">
            <v>168.18394151000001</v>
          </cell>
          <cell r="AW905">
            <v>13.390176545999999</v>
          </cell>
          <cell r="AX905">
            <v>20</v>
          </cell>
          <cell r="AY905">
            <v>-0.97</v>
          </cell>
          <cell r="AZ905" t="str">
            <v>High</v>
          </cell>
          <cell r="BA905">
            <v>-0.97</v>
          </cell>
          <cell r="BB905">
            <v>-0.97</v>
          </cell>
          <cell r="BC905">
            <v>2.97</v>
          </cell>
          <cell r="BD905" t="str">
            <v>Worse</v>
          </cell>
          <cell r="BF905">
            <v>-2.6637120439999999</v>
          </cell>
          <cell r="BH905">
            <v>-1.313597409</v>
          </cell>
          <cell r="BK905">
            <v>-2.6637120439999999</v>
          </cell>
          <cell r="BL905">
            <v>-1.313597409</v>
          </cell>
          <cell r="BM905">
            <v>0.97</v>
          </cell>
          <cell r="BN905">
            <v>0.97</v>
          </cell>
          <cell r="BO905">
            <v>28.57</v>
          </cell>
          <cell r="BP905" t="str">
            <v>Worse than national by 0.97 Z Score</v>
          </cell>
          <cell r="BQ905" t="str">
            <v>Measure NZ: 28.57</v>
          </cell>
          <cell r="BR905" t="str">
            <v>Annual report of year 2016</v>
          </cell>
          <cell r="BS905" t="str">
            <v>Annual report of year 2009</v>
          </cell>
          <cell r="BT905" t="str">
            <v>Annual report</v>
          </cell>
          <cell r="BU905">
            <v>43708</v>
          </cell>
        </row>
        <row r="906">
          <cell r="A906" t="str">
            <v>MatIntactLGTract</v>
          </cell>
          <cell r="B906">
            <v>47</v>
          </cell>
          <cell r="C906">
            <v>42370</v>
          </cell>
          <cell r="D906" t="str">
            <v>Ann</v>
          </cell>
          <cell r="F906">
            <v>402</v>
          </cell>
          <cell r="G906">
            <v>167</v>
          </cell>
          <cell r="H906">
            <v>41.542288556999999</v>
          </cell>
          <cell r="I906" t="str">
            <v>Percentage of standard primiparae with an intact lower genital tract</v>
          </cell>
          <cell r="J906" t="str">
            <v>SFTY</v>
          </cell>
          <cell r="K906" t="str">
            <v>Others</v>
          </cell>
          <cell r="N906" t="str">
            <v>O</v>
          </cell>
          <cell r="O906" t="str">
            <v>Rate</v>
          </cell>
          <cell r="Q906" t="str">
            <v>Y</v>
          </cell>
          <cell r="R906" t="str">
            <v>Bay of Plenty DHB</v>
          </cell>
          <cell r="T906">
            <v>100</v>
          </cell>
          <cell r="V906">
            <v>0</v>
          </cell>
          <cell r="W906" t="str">
            <v>High</v>
          </cell>
          <cell r="X906">
            <v>28.573256558000001</v>
          </cell>
          <cell r="Y906" t="str">
            <v>LastPeriod</v>
          </cell>
          <cell r="AA906">
            <v>40.277777778000001</v>
          </cell>
          <cell r="AB906">
            <v>41.542288556999999</v>
          </cell>
          <cell r="AC906">
            <v>39814</v>
          </cell>
          <cell r="AD906">
            <v>42370</v>
          </cell>
          <cell r="AE906" t="str">
            <v>Dom</v>
          </cell>
          <cell r="AF906" t="str">
            <v>Primiparas</v>
          </cell>
          <cell r="AH906">
            <v>206.25</v>
          </cell>
          <cell r="AJ906">
            <v>-0.896872742</v>
          </cell>
          <cell r="AL906">
            <v>-0.44228868999999998</v>
          </cell>
          <cell r="AM906">
            <v>2.1</v>
          </cell>
          <cell r="AN906" t="str">
            <v>SFTY79</v>
          </cell>
          <cell r="AO906" t="str">
            <v>Contributory maternity</v>
          </cell>
          <cell r="AP906" t="str">
            <v>https://www.hqsc.govt.nz/our-programmes/health-quality-evaluation/projects/atlas-of-healthcare-variation/maternity/</v>
          </cell>
          <cell r="AQ906" t="str">
            <v>https://www.hqsc.govt.nz/our-programmes/health-quality-evaluation/projects/atlas-of-healthcare-variation/</v>
          </cell>
          <cell r="AR906">
            <v>100</v>
          </cell>
          <cell r="AS906" t="str">
            <v>N</v>
          </cell>
          <cell r="AT906">
            <v>28.573256558000001</v>
          </cell>
          <cell r="AU906">
            <v>12.969031999</v>
          </cell>
          <cell r="AV906">
            <v>168.19579100000001</v>
          </cell>
          <cell r="AW906">
            <v>13.390176545999999</v>
          </cell>
          <cell r="AX906">
            <v>20</v>
          </cell>
          <cell r="AY906">
            <v>0.97</v>
          </cell>
          <cell r="AZ906" t="str">
            <v>High</v>
          </cell>
          <cell r="BA906">
            <v>0.97</v>
          </cell>
          <cell r="BB906">
            <v>0.97</v>
          </cell>
          <cell r="BC906">
            <v>1.03</v>
          </cell>
          <cell r="BD906" t="str">
            <v>Better</v>
          </cell>
          <cell r="BF906">
            <v>-0.92377892399999995</v>
          </cell>
          <cell r="BH906">
            <v>-0.455557351</v>
          </cell>
          <cell r="BK906">
            <v>-0.92377892399999995</v>
          </cell>
          <cell r="BL906">
            <v>-0.455557351</v>
          </cell>
          <cell r="BM906">
            <v>0.97</v>
          </cell>
          <cell r="BN906">
            <v>0.97</v>
          </cell>
          <cell r="BO906">
            <v>28.57</v>
          </cell>
          <cell r="BP906" t="str">
            <v>Better than national by 0.97 Z Score</v>
          </cell>
          <cell r="BQ906" t="str">
            <v>Measure NZ: 28.57</v>
          </cell>
          <cell r="BR906" t="str">
            <v>Annual report of year 2016</v>
          </cell>
          <cell r="BS906" t="str">
            <v>Annual report of year 2009</v>
          </cell>
          <cell r="BT906" t="str">
            <v>Annual report</v>
          </cell>
          <cell r="BU906">
            <v>43708</v>
          </cell>
        </row>
        <row r="907">
          <cell r="A907" t="str">
            <v>MatIntactLGTract</v>
          </cell>
          <cell r="B907">
            <v>121</v>
          </cell>
          <cell r="C907">
            <v>42370</v>
          </cell>
          <cell r="D907" t="str">
            <v>Ann</v>
          </cell>
          <cell r="F907">
            <v>856</v>
          </cell>
          <cell r="G907">
            <v>296</v>
          </cell>
          <cell r="H907">
            <v>34.579439252</v>
          </cell>
          <cell r="I907" t="str">
            <v>Percentage of standard primiparae with an intact lower genital tract</v>
          </cell>
          <cell r="J907" t="str">
            <v>SFTY</v>
          </cell>
          <cell r="K907" t="str">
            <v>Others</v>
          </cell>
          <cell r="N907" t="str">
            <v>O</v>
          </cell>
          <cell r="O907" t="str">
            <v>Rate</v>
          </cell>
          <cell r="Q907" t="str">
            <v>Y</v>
          </cell>
          <cell r="R907" t="str">
            <v>Canterbury DHB</v>
          </cell>
          <cell r="T907">
            <v>100</v>
          </cell>
          <cell r="V907">
            <v>0</v>
          </cell>
          <cell r="W907" t="str">
            <v>High</v>
          </cell>
          <cell r="X907">
            <v>28.573256558000001</v>
          </cell>
          <cell r="Y907" t="str">
            <v>LastPeriod</v>
          </cell>
          <cell r="AA907">
            <v>31.759656652</v>
          </cell>
          <cell r="AB907">
            <v>34.579439252</v>
          </cell>
          <cell r="AC907">
            <v>39814</v>
          </cell>
          <cell r="AD907">
            <v>42370</v>
          </cell>
          <cell r="AE907" t="str">
            <v>Dom</v>
          </cell>
          <cell r="AF907" t="str">
            <v>Primiparas</v>
          </cell>
          <cell r="AH907">
            <v>206.25</v>
          </cell>
          <cell r="AJ907">
            <v>-0.896872742</v>
          </cell>
          <cell r="AL907">
            <v>-0.44228868999999998</v>
          </cell>
          <cell r="AM907">
            <v>2.1</v>
          </cell>
          <cell r="AN907" t="str">
            <v>SFTY79</v>
          </cell>
          <cell r="AO907" t="str">
            <v>Contributory maternity</v>
          </cell>
          <cell r="AP907" t="str">
            <v>https://www.hqsc.govt.nz/our-programmes/health-quality-evaluation/projects/atlas-of-healthcare-variation/maternity/</v>
          </cell>
          <cell r="AQ907" t="str">
            <v>https://www.hqsc.govt.nz/our-programmes/health-quality-evaluation/projects/atlas-of-healthcare-variation/</v>
          </cell>
          <cell r="AR907">
            <v>100</v>
          </cell>
          <cell r="AS907" t="str">
            <v>N</v>
          </cell>
          <cell r="AT907">
            <v>28.573256558000001</v>
          </cell>
          <cell r="AU907">
            <v>6.0061826943999996</v>
          </cell>
          <cell r="AV907">
            <v>36.074230559</v>
          </cell>
          <cell r="AW907">
            <v>13.390176545999999</v>
          </cell>
          <cell r="AX907">
            <v>20</v>
          </cell>
          <cell r="AY907">
            <v>0.45</v>
          </cell>
          <cell r="AZ907" t="str">
            <v>High</v>
          </cell>
          <cell r="BA907">
            <v>0.45</v>
          </cell>
          <cell r="BB907">
            <v>0.45</v>
          </cell>
          <cell r="BC907">
            <v>1.55</v>
          </cell>
          <cell r="BD907" t="str">
            <v>Better</v>
          </cell>
          <cell r="BF907">
            <v>-1.3901527499999999</v>
          </cell>
          <cell r="BH907">
            <v>-0.68554747000000005</v>
          </cell>
          <cell r="BK907">
            <v>-1.3901527499999999</v>
          </cell>
          <cell r="BL907">
            <v>-0.68554747000000005</v>
          </cell>
          <cell r="BM907">
            <v>0.45</v>
          </cell>
          <cell r="BN907">
            <v>0.45</v>
          </cell>
          <cell r="BO907">
            <v>28.57</v>
          </cell>
          <cell r="BP907" t="str">
            <v>Better than national by 0.45 Z Score</v>
          </cell>
          <cell r="BQ907" t="str">
            <v>Measure NZ: 28.57</v>
          </cell>
          <cell r="BR907" t="str">
            <v>Annual report of year 2016</v>
          </cell>
          <cell r="BS907" t="str">
            <v>Annual report of year 2009</v>
          </cell>
          <cell r="BT907" t="str">
            <v>Annual report</v>
          </cell>
          <cell r="BU907">
            <v>43708</v>
          </cell>
        </row>
        <row r="908">
          <cell r="A908" t="str">
            <v>MatIntactLGTract</v>
          </cell>
          <cell r="B908">
            <v>91</v>
          </cell>
          <cell r="C908">
            <v>42370</v>
          </cell>
          <cell r="D908" t="str">
            <v>Ann</v>
          </cell>
          <cell r="F908">
            <v>471</v>
          </cell>
          <cell r="G908">
            <v>100</v>
          </cell>
          <cell r="H908">
            <v>21.231422505000001</v>
          </cell>
          <cell r="I908" t="str">
            <v>Percentage of standard primiparae with an intact lower genital tract</v>
          </cell>
          <cell r="J908" t="str">
            <v>SFTY</v>
          </cell>
          <cell r="K908" t="str">
            <v>Others</v>
          </cell>
          <cell r="N908" t="str">
            <v>O</v>
          </cell>
          <cell r="O908" t="str">
            <v>Rate</v>
          </cell>
          <cell r="Q908" t="str">
            <v>Y</v>
          </cell>
          <cell r="R908" t="str">
            <v>Capital &amp; Coast DHB</v>
          </cell>
          <cell r="T908">
            <v>100</v>
          </cell>
          <cell r="V908">
            <v>0</v>
          </cell>
          <cell r="W908" t="str">
            <v>High</v>
          </cell>
          <cell r="X908">
            <v>28.573256558000001</v>
          </cell>
          <cell r="Y908" t="str">
            <v>LastPeriod</v>
          </cell>
          <cell r="AA908">
            <v>22.398589064999999</v>
          </cell>
          <cell r="AB908">
            <v>21.231422505000001</v>
          </cell>
          <cell r="AC908">
            <v>39814</v>
          </cell>
          <cell r="AD908">
            <v>42370</v>
          </cell>
          <cell r="AE908" t="str">
            <v>Dom</v>
          </cell>
          <cell r="AF908" t="str">
            <v>Primiparas</v>
          </cell>
          <cell r="AH908">
            <v>206.25</v>
          </cell>
          <cell r="AJ908">
            <v>-0.896872742</v>
          </cell>
          <cell r="AL908">
            <v>-0.44228868999999998</v>
          </cell>
          <cell r="AM908">
            <v>2.1</v>
          </cell>
          <cell r="AN908" t="str">
            <v>SFTY79</v>
          </cell>
          <cell r="AO908" t="str">
            <v>Contributory maternity</v>
          </cell>
          <cell r="AP908" t="str">
            <v>https://www.hqsc.govt.nz/our-programmes/health-quality-evaluation/projects/atlas-of-healthcare-variation/maternity/</v>
          </cell>
          <cell r="AQ908" t="str">
            <v>https://www.hqsc.govt.nz/our-programmes/health-quality-evaluation/projects/atlas-of-healthcare-variation/</v>
          </cell>
          <cell r="AR908">
            <v>100</v>
          </cell>
          <cell r="AS908" t="str">
            <v>N</v>
          </cell>
          <cell r="AT908">
            <v>28.573256558000001</v>
          </cell>
          <cell r="AU908">
            <v>-7.3418340530000004</v>
          </cell>
          <cell r="AV908">
            <v>53.902527255999999</v>
          </cell>
          <cell r="AW908">
            <v>13.390176545999999</v>
          </cell>
          <cell r="AX908">
            <v>20</v>
          </cell>
          <cell r="AY908">
            <v>-0.55000000000000004</v>
          </cell>
          <cell r="AZ908" t="str">
            <v>High</v>
          </cell>
          <cell r="BA908">
            <v>-0.55000000000000004</v>
          </cell>
          <cell r="BB908">
            <v>-0.55000000000000004</v>
          </cell>
          <cell r="BC908">
            <v>2.5499999999999998</v>
          </cell>
          <cell r="BD908" t="str">
            <v>Worse</v>
          </cell>
          <cell r="BF908">
            <v>-2.2870254920000002</v>
          </cell>
          <cell r="BH908">
            <v>-1.12783616</v>
          </cell>
          <cell r="BK908">
            <v>-2.2870254920000002</v>
          </cell>
          <cell r="BL908">
            <v>-1.12783616</v>
          </cell>
          <cell r="BM908">
            <v>0.55000000000000004</v>
          </cell>
          <cell r="BN908">
            <v>0.55000000000000004</v>
          </cell>
          <cell r="BO908">
            <v>28.57</v>
          </cell>
          <cell r="BP908" t="str">
            <v>Worse than national by 0.55 Z Score</v>
          </cell>
          <cell r="BQ908" t="str">
            <v>Measure NZ: 28.57</v>
          </cell>
          <cell r="BR908" t="str">
            <v>Annual report of year 2016</v>
          </cell>
          <cell r="BS908" t="str">
            <v>Annual report of year 2009</v>
          </cell>
          <cell r="BT908" t="str">
            <v>Annual report</v>
          </cell>
          <cell r="BU908">
            <v>43708</v>
          </cell>
        </row>
        <row r="909">
          <cell r="A909" t="str">
            <v>MatIntactLGTract</v>
          </cell>
          <cell r="B909">
            <v>23</v>
          </cell>
          <cell r="C909">
            <v>42370</v>
          </cell>
          <cell r="D909" t="str">
            <v>Ann</v>
          </cell>
          <cell r="F909">
            <v>1018</v>
          </cell>
          <cell r="G909">
            <v>156</v>
          </cell>
          <cell r="H909">
            <v>15.324165029</v>
          </cell>
          <cell r="I909" t="str">
            <v>Percentage of standard primiparae with an intact lower genital tract</v>
          </cell>
          <cell r="J909" t="str">
            <v>SFTY</v>
          </cell>
          <cell r="K909" t="str">
            <v>Others</v>
          </cell>
          <cell r="N909" t="str">
            <v>O</v>
          </cell>
          <cell r="O909" t="str">
            <v>Rate</v>
          </cell>
          <cell r="Q909" t="str">
            <v>Y</v>
          </cell>
          <cell r="R909" t="str">
            <v>Counties Manukau Health</v>
          </cell>
          <cell r="T909">
            <v>100</v>
          </cell>
          <cell r="V909">
            <v>0</v>
          </cell>
          <cell r="W909" t="str">
            <v>High</v>
          </cell>
          <cell r="X909">
            <v>28.573256558000001</v>
          </cell>
          <cell r="Y909" t="str">
            <v>LastPeriod</v>
          </cell>
          <cell r="AA909">
            <v>20.544090056000002</v>
          </cell>
          <cell r="AB909">
            <v>15.324165029</v>
          </cell>
          <cell r="AC909">
            <v>39814</v>
          </cell>
          <cell r="AD909">
            <v>42370</v>
          </cell>
          <cell r="AE909" t="str">
            <v>Dom</v>
          </cell>
          <cell r="AF909" t="str">
            <v>Primiparas</v>
          </cell>
          <cell r="AH909">
            <v>206.25</v>
          </cell>
          <cell r="AJ909">
            <v>-0.896872742</v>
          </cell>
          <cell r="AL909">
            <v>-0.44228868999999998</v>
          </cell>
          <cell r="AM909">
            <v>2.1</v>
          </cell>
          <cell r="AN909" t="str">
            <v>SFTY79</v>
          </cell>
          <cell r="AO909" t="str">
            <v>Contributory maternity</v>
          </cell>
          <cell r="AP909" t="str">
            <v>https://www.hqsc.govt.nz/our-programmes/health-quality-evaluation/projects/atlas-of-healthcare-variation/maternity/</v>
          </cell>
          <cell r="AQ909" t="str">
            <v>https://www.hqsc.govt.nz/our-programmes/health-quality-evaluation/projects/atlas-of-healthcare-variation/</v>
          </cell>
          <cell r="AR909">
            <v>100</v>
          </cell>
          <cell r="AS909" t="str">
            <v>N</v>
          </cell>
          <cell r="AT909">
            <v>28.573256558000001</v>
          </cell>
          <cell r="AU909">
            <v>-13.249091529999999</v>
          </cell>
          <cell r="AV909">
            <v>175.53842632999999</v>
          </cell>
          <cell r="AW909">
            <v>13.390176545999999</v>
          </cell>
          <cell r="AX909">
            <v>20</v>
          </cell>
          <cell r="AY909">
            <v>-0.99</v>
          </cell>
          <cell r="AZ909" t="str">
            <v>High</v>
          </cell>
          <cell r="BA909">
            <v>-0.99</v>
          </cell>
          <cell r="BB909">
            <v>-0.99</v>
          </cell>
          <cell r="BC909">
            <v>2.99</v>
          </cell>
          <cell r="BD909" t="str">
            <v>Worse</v>
          </cell>
          <cell r="BF909">
            <v>-2.6816494990000002</v>
          </cell>
          <cell r="BH909">
            <v>-1.3224431830000001</v>
          </cell>
          <cell r="BK909">
            <v>-2.6816494990000002</v>
          </cell>
          <cell r="BL909">
            <v>-1.3224431830000001</v>
          </cell>
          <cell r="BM909">
            <v>0.99</v>
          </cell>
          <cell r="BN909">
            <v>0.99</v>
          </cell>
          <cell r="BO909">
            <v>28.57</v>
          </cell>
          <cell r="BP909" t="str">
            <v>Worse than national by 0.99 Z Score</v>
          </cell>
          <cell r="BQ909" t="str">
            <v>Measure NZ: 28.57</v>
          </cell>
          <cell r="BR909" t="str">
            <v>Annual report of year 2016</v>
          </cell>
          <cell r="BS909" t="str">
            <v>Annual report of year 2009</v>
          </cell>
          <cell r="BT909" t="str">
            <v>Annual report</v>
          </cell>
          <cell r="BU909">
            <v>43708</v>
          </cell>
        </row>
        <row r="910">
          <cell r="A910" t="str">
            <v>MatIntactLGTract</v>
          </cell>
          <cell r="B910">
            <v>51</v>
          </cell>
          <cell r="C910">
            <v>42370</v>
          </cell>
          <cell r="D910" t="str">
            <v>Ann</v>
          </cell>
          <cell r="F910">
            <v>85</v>
          </cell>
          <cell r="G910">
            <v>47</v>
          </cell>
          <cell r="H910">
            <v>55.294117647</v>
          </cell>
          <cell r="I910" t="str">
            <v>Percentage of standard primiparae with an intact lower genital tract</v>
          </cell>
          <cell r="J910" t="str">
            <v>SFTY</v>
          </cell>
          <cell r="K910" t="str">
            <v>Others</v>
          </cell>
          <cell r="N910" t="str">
            <v>O</v>
          </cell>
          <cell r="O910" t="str">
            <v>Rate</v>
          </cell>
          <cell r="Q910" t="str">
            <v>Y</v>
          </cell>
          <cell r="R910" t="str">
            <v>Hauora Tairawhiti</v>
          </cell>
          <cell r="T910">
            <v>100</v>
          </cell>
          <cell r="V910">
            <v>0</v>
          </cell>
          <cell r="W910" t="str">
            <v>High</v>
          </cell>
          <cell r="X910">
            <v>28.573256558000001</v>
          </cell>
          <cell r="Y910" t="str">
            <v>LastPeriod</v>
          </cell>
          <cell r="AA910">
            <v>61.111111111</v>
          </cell>
          <cell r="AB910">
            <v>55.294117647</v>
          </cell>
          <cell r="AC910">
            <v>39814</v>
          </cell>
          <cell r="AD910">
            <v>42370</v>
          </cell>
          <cell r="AE910" t="str">
            <v>Dom</v>
          </cell>
          <cell r="AF910" t="str">
            <v>Primiparas</v>
          </cell>
          <cell r="AH910">
            <v>206.25</v>
          </cell>
          <cell r="AJ910">
            <v>-0.896872742</v>
          </cell>
          <cell r="AL910">
            <v>-0.44228868999999998</v>
          </cell>
          <cell r="AM910">
            <v>2.1</v>
          </cell>
          <cell r="AN910" t="str">
            <v>SFTY79</v>
          </cell>
          <cell r="AO910" t="str">
            <v>Contributory maternity</v>
          </cell>
          <cell r="AP910" t="str">
            <v>https://www.hqsc.govt.nz/our-programmes/health-quality-evaluation/projects/atlas-of-healthcare-variation/maternity/</v>
          </cell>
          <cell r="AQ910" t="str">
            <v>https://www.hqsc.govt.nz/our-programmes/health-quality-evaluation/projects/atlas-of-healthcare-variation/</v>
          </cell>
          <cell r="AR910">
            <v>100</v>
          </cell>
          <cell r="AS910" t="str">
            <v>N</v>
          </cell>
          <cell r="AT910">
            <v>28.573256558000001</v>
          </cell>
          <cell r="AU910">
            <v>26.720861089</v>
          </cell>
          <cell r="AV910">
            <v>714.00441735000004</v>
          </cell>
          <cell r="AW910">
            <v>13.390176545999999</v>
          </cell>
          <cell r="AX910">
            <v>20</v>
          </cell>
          <cell r="AY910">
            <v>2</v>
          </cell>
          <cell r="AZ910" t="str">
            <v>High</v>
          </cell>
          <cell r="BA910">
            <v>2</v>
          </cell>
          <cell r="BB910">
            <v>2</v>
          </cell>
          <cell r="BC910">
            <v>0.5</v>
          </cell>
          <cell r="BD910" t="str">
            <v>Better</v>
          </cell>
          <cell r="BF910">
            <v>-0.448436371</v>
          </cell>
          <cell r="BH910">
            <v>-0.22114434499999999</v>
          </cell>
          <cell r="BK910">
            <v>-0.448436371</v>
          </cell>
          <cell r="BL910">
            <v>-0.22114434499999999</v>
          </cell>
          <cell r="BM910">
            <v>2</v>
          </cell>
          <cell r="BN910">
            <v>2</v>
          </cell>
          <cell r="BO910">
            <v>28.57</v>
          </cell>
          <cell r="BP910" t="str">
            <v>Better than national by 2.00 Z Score</v>
          </cell>
          <cell r="BQ910" t="str">
            <v>Measure NZ: 28.57</v>
          </cell>
          <cell r="BR910" t="str">
            <v>Annual report of year 2016</v>
          </cell>
          <cell r="BS910" t="str">
            <v>Annual report of year 2009</v>
          </cell>
          <cell r="BT910" t="str">
            <v>Annual report</v>
          </cell>
          <cell r="BU910">
            <v>43708</v>
          </cell>
        </row>
        <row r="911">
          <cell r="A911" t="str">
            <v>MatIntactLGTract</v>
          </cell>
          <cell r="B911">
            <v>61</v>
          </cell>
          <cell r="C911">
            <v>42370</v>
          </cell>
          <cell r="D911" t="str">
            <v>Ann</v>
          </cell>
          <cell r="F911">
            <v>256</v>
          </cell>
          <cell r="G911">
            <v>83</v>
          </cell>
          <cell r="H911">
            <v>32.421875</v>
          </cell>
          <cell r="I911" t="str">
            <v>Percentage of standard primiparae with an intact lower genital tract</v>
          </cell>
          <cell r="J911" t="str">
            <v>SFTY</v>
          </cell>
          <cell r="K911" t="str">
            <v>Others</v>
          </cell>
          <cell r="N911" t="str">
            <v>O</v>
          </cell>
          <cell r="O911" t="str">
            <v>Rate</v>
          </cell>
          <cell r="Q911" t="str">
            <v>Y</v>
          </cell>
          <cell r="R911" t="str">
            <v>Hawke’s Bay DHB</v>
          </cell>
          <cell r="T911">
            <v>100</v>
          </cell>
          <cell r="V911">
            <v>0</v>
          </cell>
          <cell r="W911" t="str">
            <v>High</v>
          </cell>
          <cell r="X911">
            <v>28.573256558000001</v>
          </cell>
          <cell r="Y911" t="str">
            <v>LastPeriod</v>
          </cell>
          <cell r="AA911">
            <v>36.015325670000003</v>
          </cell>
          <cell r="AB911">
            <v>32.421875</v>
          </cell>
          <cell r="AC911">
            <v>39814</v>
          </cell>
          <cell r="AD911">
            <v>42370</v>
          </cell>
          <cell r="AE911" t="str">
            <v>Dom</v>
          </cell>
          <cell r="AF911" t="str">
            <v>Primiparas</v>
          </cell>
          <cell r="AH911">
            <v>206.25</v>
          </cell>
          <cell r="AJ911">
            <v>-0.896872742</v>
          </cell>
          <cell r="AL911">
            <v>-0.44228868999999998</v>
          </cell>
          <cell r="AM911">
            <v>2.1</v>
          </cell>
          <cell r="AN911" t="str">
            <v>SFTY79</v>
          </cell>
          <cell r="AO911" t="str">
            <v>Contributory maternity</v>
          </cell>
          <cell r="AP911" t="str">
            <v>https://www.hqsc.govt.nz/our-programmes/health-quality-evaluation/projects/atlas-of-healthcare-variation/maternity/</v>
          </cell>
          <cell r="AQ911" t="str">
            <v>https://www.hqsc.govt.nz/our-programmes/health-quality-evaluation/projects/atlas-of-healthcare-variation/</v>
          </cell>
          <cell r="AR911">
            <v>100</v>
          </cell>
          <cell r="AS911" t="str">
            <v>N</v>
          </cell>
          <cell r="AT911">
            <v>28.573256558000001</v>
          </cell>
          <cell r="AU911">
            <v>3.8486184420999998</v>
          </cell>
          <cell r="AV911">
            <v>14.811863913</v>
          </cell>
          <cell r="AW911">
            <v>13.390176545999999</v>
          </cell>
          <cell r="AX911">
            <v>20</v>
          </cell>
          <cell r="AY911">
            <v>0.28999999999999998</v>
          </cell>
          <cell r="AZ911" t="str">
            <v>High</v>
          </cell>
          <cell r="BA911">
            <v>0.28999999999999998</v>
          </cell>
          <cell r="BB911">
            <v>0.28999999999999998</v>
          </cell>
          <cell r="BC911">
            <v>1.71</v>
          </cell>
          <cell r="BD911" t="str">
            <v>Better</v>
          </cell>
          <cell r="BF911">
            <v>-1.533652389</v>
          </cell>
          <cell r="BH911">
            <v>-0.75631366</v>
          </cell>
          <cell r="BK911">
            <v>-1.533652389</v>
          </cell>
          <cell r="BL911">
            <v>-0.75631366</v>
          </cell>
          <cell r="BM911">
            <v>0.28999999999999998</v>
          </cell>
          <cell r="BN911">
            <v>0.28999999999999998</v>
          </cell>
          <cell r="BO911">
            <v>28.57</v>
          </cell>
          <cell r="BP911" t="str">
            <v>Better than national by 0.29 Z Score</v>
          </cell>
          <cell r="BQ911" t="str">
            <v>Measure NZ: 28.57</v>
          </cell>
          <cell r="BR911" t="str">
            <v>Annual report of year 2016</v>
          </cell>
          <cell r="BS911" t="str">
            <v>Annual report of year 2009</v>
          </cell>
          <cell r="BT911" t="str">
            <v>Annual report</v>
          </cell>
          <cell r="BU911">
            <v>43708</v>
          </cell>
        </row>
        <row r="912">
          <cell r="A912" t="str">
            <v>MatIntactLGTract</v>
          </cell>
          <cell r="B912">
            <v>92</v>
          </cell>
          <cell r="C912">
            <v>42370</v>
          </cell>
          <cell r="D912" t="str">
            <v>Ann</v>
          </cell>
          <cell r="F912">
            <v>268</v>
          </cell>
          <cell r="G912">
            <v>81</v>
          </cell>
          <cell r="H912">
            <v>30.223880597000001</v>
          </cell>
          <cell r="I912" t="str">
            <v>Percentage of standard primiparae with an intact lower genital tract</v>
          </cell>
          <cell r="J912" t="str">
            <v>SFTY</v>
          </cell>
          <cell r="K912" t="str">
            <v>Others</v>
          </cell>
          <cell r="N912" t="str">
            <v>O</v>
          </cell>
          <cell r="O912" t="str">
            <v>Rate</v>
          </cell>
          <cell r="Q912" t="str">
            <v>Y</v>
          </cell>
          <cell r="R912" t="str">
            <v>Hutt Valley DHB</v>
          </cell>
          <cell r="T912">
            <v>100</v>
          </cell>
          <cell r="V912">
            <v>0</v>
          </cell>
          <cell r="W912" t="str">
            <v>High</v>
          </cell>
          <cell r="X912">
            <v>28.573256558000001</v>
          </cell>
          <cell r="Y912" t="str">
            <v>LastPeriod</v>
          </cell>
          <cell r="AA912">
            <v>37.588652482000001</v>
          </cell>
          <cell r="AB912">
            <v>30.223880597000001</v>
          </cell>
          <cell r="AC912">
            <v>39814</v>
          </cell>
          <cell r="AD912">
            <v>42370</v>
          </cell>
          <cell r="AE912" t="str">
            <v>Dom</v>
          </cell>
          <cell r="AF912" t="str">
            <v>Primiparas</v>
          </cell>
          <cell r="AH912">
            <v>206.25</v>
          </cell>
          <cell r="AJ912">
            <v>-0.896872742</v>
          </cell>
          <cell r="AL912">
            <v>-0.44228868999999998</v>
          </cell>
          <cell r="AM912">
            <v>2.1</v>
          </cell>
          <cell r="AN912" t="str">
            <v>SFTY79</v>
          </cell>
          <cell r="AO912" t="str">
            <v>Contributory maternity</v>
          </cell>
          <cell r="AP912" t="str">
            <v>https://www.hqsc.govt.nz/our-programmes/health-quality-evaluation/projects/atlas-of-healthcare-variation/maternity/</v>
          </cell>
          <cell r="AQ912" t="str">
            <v>https://www.hqsc.govt.nz/our-programmes/health-quality-evaluation/projects/atlas-of-healthcare-variation/</v>
          </cell>
          <cell r="AR912">
            <v>100</v>
          </cell>
          <cell r="AS912" t="str">
            <v>N</v>
          </cell>
          <cell r="AT912">
            <v>28.573256558000001</v>
          </cell>
          <cell r="AU912">
            <v>1.6506240391</v>
          </cell>
          <cell r="AV912">
            <v>2.7245597185000001</v>
          </cell>
          <cell r="AW912">
            <v>13.390176545999999</v>
          </cell>
          <cell r="AX912">
            <v>20</v>
          </cell>
          <cell r="AY912">
            <v>0.12</v>
          </cell>
          <cell r="AZ912" t="str">
            <v>High</v>
          </cell>
          <cell r="BA912">
            <v>0.12</v>
          </cell>
          <cell r="BB912">
            <v>0.12</v>
          </cell>
          <cell r="BC912">
            <v>1.88</v>
          </cell>
          <cell r="BD912" t="str">
            <v>Better</v>
          </cell>
          <cell r="BF912">
            <v>-1.6861207549999999</v>
          </cell>
          <cell r="BH912">
            <v>-0.83150273699999999</v>
          </cell>
          <cell r="BK912">
            <v>-1.6861207549999999</v>
          </cell>
          <cell r="BL912">
            <v>-0.83150273699999999</v>
          </cell>
          <cell r="BM912">
            <v>0.12</v>
          </cell>
          <cell r="BN912">
            <v>0.12</v>
          </cell>
          <cell r="BO912">
            <v>28.57</v>
          </cell>
          <cell r="BP912" t="str">
            <v>Better than national by 0.12 Z Score</v>
          </cell>
          <cell r="BQ912" t="str">
            <v>Measure NZ: 28.57</v>
          </cell>
          <cell r="BR912" t="str">
            <v>Annual report of year 2016</v>
          </cell>
          <cell r="BS912" t="str">
            <v>Annual report of year 2009</v>
          </cell>
          <cell r="BT912" t="str">
            <v>Annual report</v>
          </cell>
          <cell r="BU912">
            <v>43708</v>
          </cell>
        </row>
        <row r="913">
          <cell r="A913" t="str">
            <v>MatIntactLGTract</v>
          </cell>
          <cell r="B913">
            <v>42</v>
          </cell>
          <cell r="C913">
            <v>42370</v>
          </cell>
          <cell r="D913" t="str">
            <v>Ann</v>
          </cell>
          <cell r="F913">
            <v>173</v>
          </cell>
          <cell r="G913">
            <v>71</v>
          </cell>
          <cell r="H913">
            <v>41.040462427999998</v>
          </cell>
          <cell r="I913" t="str">
            <v>Percentage of standard primiparae with an intact lower genital tract</v>
          </cell>
          <cell r="J913" t="str">
            <v>SFTY</v>
          </cell>
          <cell r="K913" t="str">
            <v>Others</v>
          </cell>
          <cell r="N913" t="str">
            <v>O</v>
          </cell>
          <cell r="O913" t="str">
            <v>Rate</v>
          </cell>
          <cell r="Q913" t="str">
            <v>Y</v>
          </cell>
          <cell r="R913" t="str">
            <v>Lakes DHB</v>
          </cell>
          <cell r="T913">
            <v>100</v>
          </cell>
          <cell r="V913">
            <v>0</v>
          </cell>
          <cell r="W913" t="str">
            <v>High</v>
          </cell>
          <cell r="X913">
            <v>28.573256558000001</v>
          </cell>
          <cell r="Y913" t="str">
            <v>LastPeriod</v>
          </cell>
          <cell r="AA913">
            <v>52.040816327000002</v>
          </cell>
          <cell r="AB913">
            <v>41.040462427999998</v>
          </cell>
          <cell r="AC913">
            <v>39814</v>
          </cell>
          <cell r="AD913">
            <v>42370</v>
          </cell>
          <cell r="AE913" t="str">
            <v>Dom</v>
          </cell>
          <cell r="AF913" t="str">
            <v>Primiparas</v>
          </cell>
          <cell r="AH913">
            <v>206.25</v>
          </cell>
          <cell r="AJ913">
            <v>-0.896872742</v>
          </cell>
          <cell r="AL913">
            <v>-0.44228868999999998</v>
          </cell>
          <cell r="AM913">
            <v>2.1</v>
          </cell>
          <cell r="AN913" t="str">
            <v>SFTY79</v>
          </cell>
          <cell r="AO913" t="str">
            <v>Contributory maternity</v>
          </cell>
          <cell r="AP913" t="str">
            <v>https://www.hqsc.govt.nz/our-programmes/health-quality-evaluation/projects/atlas-of-healthcare-variation/maternity/</v>
          </cell>
          <cell r="AQ913" t="str">
            <v>https://www.hqsc.govt.nz/our-programmes/health-quality-evaluation/projects/atlas-of-healthcare-variation/</v>
          </cell>
          <cell r="AR913">
            <v>100</v>
          </cell>
          <cell r="AS913" t="str">
            <v>N</v>
          </cell>
          <cell r="AT913">
            <v>28.573256558000001</v>
          </cell>
          <cell r="AU913">
            <v>12.467205870000001</v>
          </cell>
          <cell r="AV913">
            <v>155.43122220000001</v>
          </cell>
          <cell r="AW913">
            <v>13.390176545999999</v>
          </cell>
          <cell r="AX913">
            <v>20</v>
          </cell>
          <cell r="AY913">
            <v>0.93</v>
          </cell>
          <cell r="AZ913" t="str">
            <v>High</v>
          </cell>
          <cell r="BA913">
            <v>0.93</v>
          </cell>
          <cell r="BB913">
            <v>0.93</v>
          </cell>
          <cell r="BC913">
            <v>1.07</v>
          </cell>
          <cell r="BD913" t="str">
            <v>Better</v>
          </cell>
          <cell r="BF913">
            <v>-0.95965383400000004</v>
          </cell>
          <cell r="BH913">
            <v>-0.47324889799999997</v>
          </cell>
          <cell r="BK913">
            <v>-0.95965383400000004</v>
          </cell>
          <cell r="BL913">
            <v>-0.47324889799999997</v>
          </cell>
          <cell r="BM913">
            <v>0.93</v>
          </cell>
          <cell r="BN913">
            <v>0.93</v>
          </cell>
          <cell r="BO913">
            <v>28.57</v>
          </cell>
          <cell r="BP913" t="str">
            <v>Better than national by 0.93 Z Score</v>
          </cell>
          <cell r="BQ913" t="str">
            <v>Measure NZ: 28.57</v>
          </cell>
          <cell r="BR913" t="str">
            <v>Annual report of year 2016</v>
          </cell>
          <cell r="BS913" t="str">
            <v>Annual report of year 2009</v>
          </cell>
          <cell r="BT913" t="str">
            <v>Annual report</v>
          </cell>
          <cell r="BU913">
            <v>43708</v>
          </cell>
        </row>
        <row r="914">
          <cell r="A914" t="str">
            <v>MatIntactLGTract</v>
          </cell>
          <cell r="B914">
            <v>81</v>
          </cell>
          <cell r="C914">
            <v>42370</v>
          </cell>
          <cell r="D914" t="str">
            <v>Ann</v>
          </cell>
          <cell r="F914">
            <v>237</v>
          </cell>
          <cell r="G914">
            <v>68</v>
          </cell>
          <cell r="H914">
            <v>28.691983122</v>
          </cell>
          <cell r="I914" t="str">
            <v>Percentage of standard primiparae with an intact lower genital tract</v>
          </cell>
          <cell r="J914" t="str">
            <v>SFTY</v>
          </cell>
          <cell r="K914" t="str">
            <v>Others</v>
          </cell>
          <cell r="N914" t="str">
            <v>O</v>
          </cell>
          <cell r="O914" t="str">
            <v>Rate</v>
          </cell>
          <cell r="Q914" t="str">
            <v>Y</v>
          </cell>
          <cell r="R914" t="str">
            <v>MidCentral DHB</v>
          </cell>
          <cell r="T914">
            <v>100</v>
          </cell>
          <cell r="V914">
            <v>0</v>
          </cell>
          <cell r="W914" t="str">
            <v>High</v>
          </cell>
          <cell r="X914">
            <v>28.573256558000001</v>
          </cell>
          <cell r="Y914" t="str">
            <v>LastPeriod</v>
          </cell>
          <cell r="AA914">
            <v>31.147540983999999</v>
          </cell>
          <cell r="AB914">
            <v>28.691983122</v>
          </cell>
          <cell r="AC914">
            <v>39814</v>
          </cell>
          <cell r="AD914">
            <v>42370</v>
          </cell>
          <cell r="AE914" t="str">
            <v>Dom</v>
          </cell>
          <cell r="AF914" t="str">
            <v>Primiparas</v>
          </cell>
          <cell r="AH914">
            <v>206.25</v>
          </cell>
          <cell r="AJ914">
            <v>-0.896872742</v>
          </cell>
          <cell r="AL914">
            <v>-0.44228868999999998</v>
          </cell>
          <cell r="AM914">
            <v>2.1</v>
          </cell>
          <cell r="AN914" t="str">
            <v>SFTY79</v>
          </cell>
          <cell r="AO914" t="str">
            <v>Contributory maternity</v>
          </cell>
          <cell r="AP914" t="str">
            <v>https://www.hqsc.govt.nz/our-programmes/health-quality-evaluation/projects/atlas-of-healthcare-variation/maternity/</v>
          </cell>
          <cell r="AQ914" t="str">
            <v>https://www.hqsc.govt.nz/our-programmes/health-quality-evaluation/projects/atlas-of-healthcare-variation/</v>
          </cell>
          <cell r="AR914">
            <v>100</v>
          </cell>
          <cell r="AS914" t="str">
            <v>N</v>
          </cell>
          <cell r="AT914">
            <v>28.573256558000001</v>
          </cell>
          <cell r="AU914">
            <v>0.11872656450000001</v>
          </cell>
          <cell r="AV914">
            <v>1.40959971E-2</v>
          </cell>
          <cell r="AW914">
            <v>13.390176545999999</v>
          </cell>
          <cell r="AX914">
            <v>20</v>
          </cell>
          <cell r="AY914">
            <v>0.01</v>
          </cell>
          <cell r="AZ914" t="str">
            <v>High</v>
          </cell>
          <cell r="BA914">
            <v>0.01</v>
          </cell>
          <cell r="BB914">
            <v>0.01</v>
          </cell>
          <cell r="BC914">
            <v>1.99</v>
          </cell>
          <cell r="BD914" t="str">
            <v>Better</v>
          </cell>
          <cell r="BF914">
            <v>-1.7847767569999999</v>
          </cell>
          <cell r="BH914">
            <v>-0.88015449300000004</v>
          </cell>
          <cell r="BK914">
            <v>-1.7847767569999999</v>
          </cell>
          <cell r="BL914">
            <v>-0.88015449300000004</v>
          </cell>
          <cell r="BM914">
            <v>0.01</v>
          </cell>
          <cell r="BN914">
            <v>0.01</v>
          </cell>
          <cell r="BO914">
            <v>28.57</v>
          </cell>
          <cell r="BP914" t="str">
            <v>Better than national by 0.01 Z Score</v>
          </cell>
          <cell r="BQ914" t="str">
            <v>Measure NZ: 28.57</v>
          </cell>
          <cell r="BR914" t="str">
            <v>Annual report of year 2016</v>
          </cell>
          <cell r="BS914" t="str">
            <v>Annual report of year 2009</v>
          </cell>
          <cell r="BT914" t="str">
            <v>Annual report</v>
          </cell>
          <cell r="BU914">
            <v>43708</v>
          </cell>
        </row>
        <row r="915">
          <cell r="A915" t="str">
            <v>MatIntactLGTract</v>
          </cell>
          <cell r="B915">
            <v>101</v>
          </cell>
          <cell r="C915">
            <v>42370</v>
          </cell>
          <cell r="D915" t="str">
            <v>Ann</v>
          </cell>
          <cell r="F915">
            <v>231</v>
          </cell>
          <cell r="G915">
            <v>55</v>
          </cell>
          <cell r="H915">
            <v>23.809523810000002</v>
          </cell>
          <cell r="I915" t="str">
            <v>Percentage of standard primiparae with an intact lower genital tract</v>
          </cell>
          <cell r="J915" t="str">
            <v>SFTY</v>
          </cell>
          <cell r="K915" t="str">
            <v>Others</v>
          </cell>
          <cell r="N915" t="str">
            <v>O</v>
          </cell>
          <cell r="O915" t="str">
            <v>Rate</v>
          </cell>
          <cell r="Q915" t="str">
            <v>Y</v>
          </cell>
          <cell r="R915" t="str">
            <v>Nelson Marlborough DHB</v>
          </cell>
          <cell r="T915">
            <v>100</v>
          </cell>
          <cell r="V915">
            <v>0</v>
          </cell>
          <cell r="W915" t="str">
            <v>High</v>
          </cell>
          <cell r="X915">
            <v>28.573256558000001</v>
          </cell>
          <cell r="Y915" t="str">
            <v>LastPeriod</v>
          </cell>
          <cell r="AA915">
            <v>31.512605042000001</v>
          </cell>
          <cell r="AB915">
            <v>23.809523810000002</v>
          </cell>
          <cell r="AC915">
            <v>39814</v>
          </cell>
          <cell r="AD915">
            <v>42370</v>
          </cell>
          <cell r="AE915" t="str">
            <v>Dom</v>
          </cell>
          <cell r="AF915" t="str">
            <v>Primiparas</v>
          </cell>
          <cell r="AH915">
            <v>206.25</v>
          </cell>
          <cell r="AJ915">
            <v>-0.896872742</v>
          </cell>
          <cell r="AL915">
            <v>-0.44228868999999998</v>
          </cell>
          <cell r="AM915">
            <v>2.1</v>
          </cell>
          <cell r="AN915" t="str">
            <v>SFTY79</v>
          </cell>
          <cell r="AO915" t="str">
            <v>Contributory maternity</v>
          </cell>
          <cell r="AP915" t="str">
            <v>https://www.hqsc.govt.nz/our-programmes/health-quality-evaluation/projects/atlas-of-healthcare-variation/maternity/</v>
          </cell>
          <cell r="AQ915" t="str">
            <v>https://www.hqsc.govt.nz/our-programmes/health-quality-evaluation/projects/atlas-of-healthcare-variation/</v>
          </cell>
          <cell r="AR915">
            <v>100</v>
          </cell>
          <cell r="AS915" t="str">
            <v>N</v>
          </cell>
          <cell r="AT915">
            <v>28.573256558000001</v>
          </cell>
          <cell r="AU915">
            <v>-4.7637327479999998</v>
          </cell>
          <cell r="AV915">
            <v>22.693149697999999</v>
          </cell>
          <cell r="AW915">
            <v>13.390176545999999</v>
          </cell>
          <cell r="AX915">
            <v>20</v>
          </cell>
          <cell r="AY915">
            <v>-0.36</v>
          </cell>
          <cell r="AZ915" t="str">
            <v>High</v>
          </cell>
          <cell r="BA915">
            <v>-0.36</v>
          </cell>
          <cell r="BB915">
            <v>-0.36</v>
          </cell>
          <cell r="BC915">
            <v>2.36</v>
          </cell>
          <cell r="BD915" t="str">
            <v>Worse</v>
          </cell>
          <cell r="BF915">
            <v>-2.116619671</v>
          </cell>
          <cell r="BH915">
            <v>-1.0438013079999999</v>
          </cell>
          <cell r="BK915">
            <v>-2.116619671</v>
          </cell>
          <cell r="BL915">
            <v>-1.0438013079999999</v>
          </cell>
          <cell r="BM915">
            <v>0.36</v>
          </cell>
          <cell r="BN915">
            <v>0.36</v>
          </cell>
          <cell r="BO915">
            <v>28.57</v>
          </cell>
          <cell r="BP915" t="str">
            <v>Worse than national by 0.36 Z Score</v>
          </cell>
          <cell r="BQ915" t="str">
            <v>Measure NZ: 28.57</v>
          </cell>
          <cell r="BR915" t="str">
            <v>Annual report of year 2016</v>
          </cell>
          <cell r="BS915" t="str">
            <v>Annual report of year 2009</v>
          </cell>
          <cell r="BT915" t="str">
            <v>Annual report</v>
          </cell>
          <cell r="BU915">
            <v>43708</v>
          </cell>
        </row>
        <row r="916">
          <cell r="A916" t="str">
            <v>MatIntactLGTract</v>
          </cell>
          <cell r="B916">
            <v>200</v>
          </cell>
          <cell r="C916">
            <v>42370</v>
          </cell>
          <cell r="D916" t="str">
            <v>Ann</v>
          </cell>
          <cell r="F916">
            <v>7815</v>
          </cell>
          <cell r="G916">
            <v>2233</v>
          </cell>
          <cell r="H916">
            <v>28.573256558000001</v>
          </cell>
          <cell r="I916" t="str">
            <v>Percentage of standard primiparae with an intact lower genital tract</v>
          </cell>
          <cell r="J916" t="str">
            <v>SFTY</v>
          </cell>
          <cell r="K916" t="str">
            <v>Others</v>
          </cell>
          <cell r="N916" t="str">
            <v>O</v>
          </cell>
          <cell r="O916" t="str">
            <v>Rate</v>
          </cell>
          <cell r="Q916" t="str">
            <v>Y</v>
          </cell>
          <cell r="R916" t="str">
            <v>New Zealand</v>
          </cell>
          <cell r="T916">
            <v>100</v>
          </cell>
          <cell r="V916">
            <v>0</v>
          </cell>
          <cell r="W916" t="str">
            <v>High</v>
          </cell>
          <cell r="X916">
            <v>28.573256558000001</v>
          </cell>
          <cell r="Y916" t="str">
            <v>LastPeriod</v>
          </cell>
          <cell r="AA916">
            <v>34.656780673999997</v>
          </cell>
          <cell r="AB916">
            <v>28.573256558000001</v>
          </cell>
          <cell r="AC916">
            <v>39814</v>
          </cell>
          <cell r="AD916">
            <v>42370</v>
          </cell>
          <cell r="AE916" t="str">
            <v>Dom</v>
          </cell>
          <cell r="AF916" t="str">
            <v>Primiparas</v>
          </cell>
          <cell r="AH916">
            <v>206.25</v>
          </cell>
          <cell r="AJ916">
            <v>-0.896872742</v>
          </cell>
          <cell r="AL916">
            <v>-0.44228868999999998</v>
          </cell>
          <cell r="AM916">
            <v>2.1</v>
          </cell>
          <cell r="AN916" t="str">
            <v>SFTY79</v>
          </cell>
          <cell r="AO916" t="str">
            <v>Contributory maternity</v>
          </cell>
          <cell r="AP916" t="str">
            <v>https://www.hqsc.govt.nz/our-programmes/health-quality-evaluation/projects/atlas-of-healthcare-variation/maternity/</v>
          </cell>
          <cell r="AQ916" t="str">
            <v>https://www.hqsc.govt.nz/our-programmes/health-quality-evaluation/projects/atlas-of-healthcare-variation/</v>
          </cell>
          <cell r="AR916">
            <v>100</v>
          </cell>
          <cell r="AS916" t="str">
            <v>N</v>
          </cell>
          <cell r="AT916">
            <v>28.573256558000001</v>
          </cell>
          <cell r="AU916">
            <v>0</v>
          </cell>
          <cell r="AV916">
            <v>0</v>
          </cell>
          <cell r="AW916">
            <v>13.390176545999999</v>
          </cell>
          <cell r="AX916">
            <v>20</v>
          </cell>
          <cell r="AY916">
            <v>0</v>
          </cell>
          <cell r="AZ916" t="str">
            <v>High</v>
          </cell>
          <cell r="BA916">
            <v>0</v>
          </cell>
          <cell r="BB916">
            <v>0</v>
          </cell>
          <cell r="BC916">
            <v>2</v>
          </cell>
          <cell r="BD916" t="str">
            <v>Same</v>
          </cell>
          <cell r="BF916">
            <v>-1.793745484</v>
          </cell>
          <cell r="BH916">
            <v>-0.88457737999999997</v>
          </cell>
          <cell r="BK916">
            <v>-1.793745484</v>
          </cell>
          <cell r="BL916">
            <v>-0.88457737999999997</v>
          </cell>
          <cell r="BM916">
            <v>0</v>
          </cell>
          <cell r="BN916">
            <v>0</v>
          </cell>
          <cell r="BO916">
            <v>28.57</v>
          </cell>
          <cell r="BP916" t="str">
            <v>National average</v>
          </cell>
          <cell r="BQ916" t="str">
            <v>Measure NZ: 28.57</v>
          </cell>
          <cell r="BR916" t="str">
            <v>Annual report of year 2016</v>
          </cell>
          <cell r="BS916" t="str">
            <v>Annual report of year 2009</v>
          </cell>
          <cell r="BT916" t="str">
            <v>Annual report</v>
          </cell>
          <cell r="BU916">
            <v>43708</v>
          </cell>
        </row>
        <row r="917">
          <cell r="A917" t="str">
            <v>MatIntactLGTract</v>
          </cell>
          <cell r="B917">
            <v>11</v>
          </cell>
          <cell r="C917">
            <v>42370</v>
          </cell>
          <cell r="D917" t="str">
            <v>Ann</v>
          </cell>
          <cell r="F917">
            <v>297</v>
          </cell>
          <cell r="G917">
            <v>145</v>
          </cell>
          <cell r="H917">
            <v>48.821548821999997</v>
          </cell>
          <cell r="I917" t="str">
            <v>Percentage of standard primiparae with an intact lower genital tract</v>
          </cell>
          <cell r="J917" t="str">
            <v>SFTY</v>
          </cell>
          <cell r="K917" t="str">
            <v>Others</v>
          </cell>
          <cell r="N917" t="str">
            <v>O</v>
          </cell>
          <cell r="O917" t="str">
            <v>Rate</v>
          </cell>
          <cell r="Q917" t="str">
            <v>Y</v>
          </cell>
          <cell r="R917" t="str">
            <v>Northland DHB</v>
          </cell>
          <cell r="T917">
            <v>100</v>
          </cell>
          <cell r="V917">
            <v>0</v>
          </cell>
          <cell r="W917" t="str">
            <v>High</v>
          </cell>
          <cell r="X917">
            <v>28.573256558000001</v>
          </cell>
          <cell r="Y917" t="str">
            <v>LastPeriod</v>
          </cell>
          <cell r="AA917">
            <v>49.645390071000001</v>
          </cell>
          <cell r="AB917">
            <v>48.821548821999997</v>
          </cell>
          <cell r="AC917">
            <v>39814</v>
          </cell>
          <cell r="AD917">
            <v>42370</v>
          </cell>
          <cell r="AE917" t="str">
            <v>Dom</v>
          </cell>
          <cell r="AF917" t="str">
            <v>Primiparas</v>
          </cell>
          <cell r="AH917">
            <v>206.25</v>
          </cell>
          <cell r="AJ917">
            <v>-0.896872742</v>
          </cell>
          <cell r="AL917">
            <v>-0.44228868999999998</v>
          </cell>
          <cell r="AM917">
            <v>2.1</v>
          </cell>
          <cell r="AN917" t="str">
            <v>SFTY79</v>
          </cell>
          <cell r="AO917" t="str">
            <v>Contributory maternity</v>
          </cell>
          <cell r="AP917" t="str">
            <v>https://www.hqsc.govt.nz/our-programmes/health-quality-evaluation/projects/atlas-of-healthcare-variation/maternity/</v>
          </cell>
          <cell r="AQ917" t="str">
            <v>https://www.hqsc.govt.nz/our-programmes/health-quality-evaluation/projects/atlas-of-healthcare-variation/</v>
          </cell>
          <cell r="AR917">
            <v>100</v>
          </cell>
          <cell r="AS917" t="str">
            <v>N</v>
          </cell>
          <cell r="AT917">
            <v>28.573256558000001</v>
          </cell>
          <cell r="AU917">
            <v>20.248292264</v>
          </cell>
          <cell r="AV917">
            <v>409.99333959000001</v>
          </cell>
          <cell r="AW917">
            <v>13.390176545999999</v>
          </cell>
          <cell r="AX917">
            <v>20</v>
          </cell>
          <cell r="AY917">
            <v>1.51</v>
          </cell>
          <cell r="AZ917" t="str">
            <v>High</v>
          </cell>
          <cell r="BA917">
            <v>1.51</v>
          </cell>
          <cell r="BB917">
            <v>1.51</v>
          </cell>
          <cell r="BC917">
            <v>0.745</v>
          </cell>
          <cell r="BD917" t="str">
            <v>Better</v>
          </cell>
          <cell r="BF917">
            <v>-0.66817019300000002</v>
          </cell>
          <cell r="BH917">
            <v>-0.32950507400000001</v>
          </cell>
          <cell r="BK917">
            <v>-0.66817019300000002</v>
          </cell>
          <cell r="BL917">
            <v>-0.32950507400000001</v>
          </cell>
          <cell r="BM917">
            <v>1.51</v>
          </cell>
          <cell r="BN917">
            <v>1.51</v>
          </cell>
          <cell r="BO917">
            <v>28.57</v>
          </cell>
          <cell r="BP917" t="str">
            <v>Better than national by 1.51 Z Score</v>
          </cell>
          <cell r="BQ917" t="str">
            <v>Measure NZ: 28.57</v>
          </cell>
          <cell r="BR917" t="str">
            <v>Annual report of year 2016</v>
          </cell>
          <cell r="BS917" t="str">
            <v>Annual report of year 2009</v>
          </cell>
          <cell r="BT917" t="str">
            <v>Annual report</v>
          </cell>
          <cell r="BU917">
            <v>43708</v>
          </cell>
        </row>
        <row r="918">
          <cell r="A918" t="str">
            <v>MatIntactLGTract</v>
          </cell>
          <cell r="B918">
            <v>123</v>
          </cell>
          <cell r="C918">
            <v>42370</v>
          </cell>
          <cell r="D918" t="str">
            <v>Ann</v>
          </cell>
          <cell r="F918">
            <v>98</v>
          </cell>
          <cell r="G918">
            <v>40</v>
          </cell>
          <cell r="H918">
            <v>40.816326531000001</v>
          </cell>
          <cell r="I918" t="str">
            <v>Percentage of standard primiparae with an intact lower genital tract</v>
          </cell>
          <cell r="J918" t="str">
            <v>SFTY</v>
          </cell>
          <cell r="K918" t="str">
            <v>Others</v>
          </cell>
          <cell r="N918" t="str">
            <v>O</v>
          </cell>
          <cell r="O918" t="str">
            <v>Rate</v>
          </cell>
          <cell r="Q918" t="str">
            <v>Y</v>
          </cell>
          <cell r="R918" t="str">
            <v>South Canterbury DHB</v>
          </cell>
          <cell r="T918">
            <v>100</v>
          </cell>
          <cell r="V918">
            <v>0</v>
          </cell>
          <cell r="W918" t="str">
            <v>High</v>
          </cell>
          <cell r="X918">
            <v>28.573256558000001</v>
          </cell>
          <cell r="Y918" t="str">
            <v>LastPeriod</v>
          </cell>
          <cell r="AA918">
            <v>42.696629213000001</v>
          </cell>
          <cell r="AB918">
            <v>40.816326531000001</v>
          </cell>
          <cell r="AC918">
            <v>39814</v>
          </cell>
          <cell r="AD918">
            <v>42370</v>
          </cell>
          <cell r="AE918" t="str">
            <v>Dom</v>
          </cell>
          <cell r="AF918" t="str">
            <v>Primiparas</v>
          </cell>
          <cell r="AH918">
            <v>206.25</v>
          </cell>
          <cell r="AJ918">
            <v>-0.896872742</v>
          </cell>
          <cell r="AL918">
            <v>-0.44228868999999998</v>
          </cell>
          <cell r="AM918">
            <v>2.1</v>
          </cell>
          <cell r="AN918" t="str">
            <v>SFTY79</v>
          </cell>
          <cell r="AO918" t="str">
            <v>Contributory maternity</v>
          </cell>
          <cell r="AP918" t="str">
            <v>https://www.hqsc.govt.nz/our-programmes/health-quality-evaluation/projects/atlas-of-healthcare-variation/maternity/</v>
          </cell>
          <cell r="AQ918" t="str">
            <v>https://www.hqsc.govt.nz/our-programmes/health-quality-evaluation/projects/atlas-of-healthcare-variation/</v>
          </cell>
          <cell r="AR918">
            <v>100</v>
          </cell>
          <cell r="AS918" t="str">
            <v>N</v>
          </cell>
          <cell r="AT918">
            <v>28.573256558000001</v>
          </cell>
          <cell r="AU918">
            <v>12.243069973000001</v>
          </cell>
          <cell r="AV918">
            <v>149.89276236000001</v>
          </cell>
          <cell r="AW918">
            <v>13.390176545999999</v>
          </cell>
          <cell r="AX918">
            <v>20</v>
          </cell>
          <cell r="AY918">
            <v>0.91</v>
          </cell>
          <cell r="AZ918" t="str">
            <v>High</v>
          </cell>
          <cell r="BA918">
            <v>0.91</v>
          </cell>
          <cell r="BB918">
            <v>0.91</v>
          </cell>
          <cell r="BC918">
            <v>1.0900000000000001</v>
          </cell>
          <cell r="BD918" t="str">
            <v>Better</v>
          </cell>
          <cell r="BF918">
            <v>-0.97759128900000003</v>
          </cell>
          <cell r="BH918">
            <v>-0.482094672</v>
          </cell>
          <cell r="BK918">
            <v>-0.97759128900000003</v>
          </cell>
          <cell r="BL918">
            <v>-0.482094672</v>
          </cell>
          <cell r="BM918">
            <v>0.91</v>
          </cell>
          <cell r="BN918">
            <v>0.91</v>
          </cell>
          <cell r="BO918">
            <v>28.57</v>
          </cell>
          <cell r="BP918" t="str">
            <v>Better than national by 0.91 Z Score</v>
          </cell>
          <cell r="BQ918" t="str">
            <v>Measure NZ: 28.57</v>
          </cell>
          <cell r="BR918" t="str">
            <v>Annual report of year 2016</v>
          </cell>
          <cell r="BS918" t="str">
            <v>Annual report of year 2009</v>
          </cell>
          <cell r="BT918" t="str">
            <v>Annual report</v>
          </cell>
          <cell r="BU918">
            <v>43708</v>
          </cell>
        </row>
        <row r="919">
          <cell r="A919" t="str">
            <v>MatIntactLGTract</v>
          </cell>
          <cell r="B919">
            <v>160</v>
          </cell>
          <cell r="C919">
            <v>42370</v>
          </cell>
          <cell r="D919" t="str">
            <v>Ann</v>
          </cell>
          <cell r="F919">
            <v>479</v>
          </cell>
          <cell r="G919">
            <v>139</v>
          </cell>
          <cell r="H919">
            <v>29.018789143999999</v>
          </cell>
          <cell r="I919" t="str">
            <v>Percentage of standard primiparae with an intact lower genital tract</v>
          </cell>
          <cell r="J919" t="str">
            <v>SFTY</v>
          </cell>
          <cell r="K919" t="str">
            <v>Others</v>
          </cell>
          <cell r="N919" t="str">
            <v>O</v>
          </cell>
          <cell r="O919" t="str">
            <v>Rate</v>
          </cell>
          <cell r="Q919" t="str">
            <v>Y</v>
          </cell>
          <cell r="R919" t="str">
            <v>Southern DHB</v>
          </cell>
          <cell r="T919">
            <v>100</v>
          </cell>
          <cell r="V919">
            <v>0</v>
          </cell>
          <cell r="W919" t="str">
            <v>High</v>
          </cell>
          <cell r="X919">
            <v>28.573256558000001</v>
          </cell>
          <cell r="Y919" t="str">
            <v>LastPeriod</v>
          </cell>
          <cell r="AA919">
            <v>39.923224568000002</v>
          </cell>
          <cell r="AB919">
            <v>29.018789143999999</v>
          </cell>
          <cell r="AC919">
            <v>39814</v>
          </cell>
          <cell r="AD919">
            <v>42370</v>
          </cell>
          <cell r="AE919" t="str">
            <v>Dom</v>
          </cell>
          <cell r="AF919" t="str">
            <v>Primiparas</v>
          </cell>
          <cell r="AH919">
            <v>206.25</v>
          </cell>
          <cell r="AJ919">
            <v>-0.896872742</v>
          </cell>
          <cell r="AL919">
            <v>-0.44228868999999998</v>
          </cell>
          <cell r="AM919">
            <v>2.1</v>
          </cell>
          <cell r="AN919" t="str">
            <v>SFTY79</v>
          </cell>
          <cell r="AO919" t="str">
            <v>Contributory maternity</v>
          </cell>
          <cell r="AP919" t="str">
            <v>https://www.hqsc.govt.nz/our-programmes/health-quality-evaluation/projects/atlas-of-healthcare-variation/maternity/</v>
          </cell>
          <cell r="AQ919" t="str">
            <v>https://www.hqsc.govt.nz/our-programmes/health-quality-evaluation/projects/atlas-of-healthcare-variation/</v>
          </cell>
          <cell r="AR919">
            <v>100</v>
          </cell>
          <cell r="AS919" t="str">
            <v>N</v>
          </cell>
          <cell r="AT919">
            <v>28.573256558000001</v>
          </cell>
          <cell r="AU919">
            <v>0.44553258610000002</v>
          </cell>
          <cell r="AV919">
            <v>0.19849928529999999</v>
          </cell>
          <cell r="AW919">
            <v>13.390176545999999</v>
          </cell>
          <cell r="AX919">
            <v>20</v>
          </cell>
          <cell r="AY919">
            <v>0.03</v>
          </cell>
          <cell r="AZ919" t="str">
            <v>High</v>
          </cell>
          <cell r="BA919">
            <v>0.03</v>
          </cell>
          <cell r="BB919">
            <v>0.03</v>
          </cell>
          <cell r="BC919">
            <v>1.97</v>
          </cell>
          <cell r="BD919" t="str">
            <v>Better</v>
          </cell>
          <cell r="BF919">
            <v>-1.7668393019999999</v>
          </cell>
          <cell r="BH919">
            <v>-0.87130871899999995</v>
          </cell>
          <cell r="BK919">
            <v>-1.7668393019999999</v>
          </cell>
          <cell r="BL919">
            <v>-0.87130871899999995</v>
          </cell>
          <cell r="BM919">
            <v>0.03</v>
          </cell>
          <cell r="BN919">
            <v>0.03</v>
          </cell>
          <cell r="BO919">
            <v>28.57</v>
          </cell>
          <cell r="BP919" t="str">
            <v>Better than national by 0.03 Z Score</v>
          </cell>
          <cell r="BQ919" t="str">
            <v>Measure NZ: 28.57</v>
          </cell>
          <cell r="BR919" t="str">
            <v>Annual report of year 2016</v>
          </cell>
          <cell r="BS919" t="str">
            <v>Annual report of year 2009</v>
          </cell>
          <cell r="BT919" t="str">
            <v>Annual report</v>
          </cell>
          <cell r="BU919">
            <v>43708</v>
          </cell>
        </row>
        <row r="920">
          <cell r="A920" t="str">
            <v>MatIntactLGTract</v>
          </cell>
          <cell r="B920">
            <v>71</v>
          </cell>
          <cell r="C920">
            <v>42370</v>
          </cell>
          <cell r="D920" t="str">
            <v>Ann</v>
          </cell>
          <cell r="F920">
            <v>211</v>
          </cell>
          <cell r="G920">
            <v>59</v>
          </cell>
          <cell r="H920">
            <v>27.962085307999999</v>
          </cell>
          <cell r="I920" t="str">
            <v>Percentage of standard primiparae with an intact lower genital tract</v>
          </cell>
          <cell r="J920" t="str">
            <v>SFTY</v>
          </cell>
          <cell r="K920" t="str">
            <v>Others</v>
          </cell>
          <cell r="N920" t="str">
            <v>O</v>
          </cell>
          <cell r="O920" t="str">
            <v>Rate</v>
          </cell>
          <cell r="Q920" t="str">
            <v>Y</v>
          </cell>
          <cell r="R920" t="str">
            <v>Taranaki DHB</v>
          </cell>
          <cell r="T920">
            <v>100</v>
          </cell>
          <cell r="V920">
            <v>0</v>
          </cell>
          <cell r="W920" t="str">
            <v>High</v>
          </cell>
          <cell r="X920">
            <v>28.573256558000001</v>
          </cell>
          <cell r="Y920" t="str">
            <v>LastPeriod</v>
          </cell>
          <cell r="AA920">
            <v>46.009389671000001</v>
          </cell>
          <cell r="AB920">
            <v>27.962085307999999</v>
          </cell>
          <cell r="AC920">
            <v>39814</v>
          </cell>
          <cell r="AD920">
            <v>42370</v>
          </cell>
          <cell r="AE920" t="str">
            <v>Dom</v>
          </cell>
          <cell r="AF920" t="str">
            <v>Primiparas</v>
          </cell>
          <cell r="AH920">
            <v>206.25</v>
          </cell>
          <cell r="AJ920">
            <v>-0.896872742</v>
          </cell>
          <cell r="AL920">
            <v>-0.44228868999999998</v>
          </cell>
          <cell r="AM920">
            <v>2.1</v>
          </cell>
          <cell r="AN920" t="str">
            <v>SFTY79</v>
          </cell>
          <cell r="AO920" t="str">
            <v>Contributory maternity</v>
          </cell>
          <cell r="AP920" t="str">
            <v>https://www.hqsc.govt.nz/our-programmes/health-quality-evaluation/projects/atlas-of-healthcare-variation/maternity/</v>
          </cell>
          <cell r="AQ920" t="str">
            <v>https://www.hqsc.govt.nz/our-programmes/health-quality-evaluation/projects/atlas-of-healthcare-variation/</v>
          </cell>
          <cell r="AR920">
            <v>100</v>
          </cell>
          <cell r="AS920" t="str">
            <v>N</v>
          </cell>
          <cell r="AT920">
            <v>28.573256558000001</v>
          </cell>
          <cell r="AU920">
            <v>-0.61117125000000005</v>
          </cell>
          <cell r="AV920">
            <v>0.37353029659999998</v>
          </cell>
          <cell r="AW920">
            <v>13.390176545999999</v>
          </cell>
          <cell r="AX920">
            <v>20</v>
          </cell>
          <cell r="AY920">
            <v>-0.05</v>
          </cell>
          <cell r="AZ920" t="str">
            <v>High</v>
          </cell>
          <cell r="BA920">
            <v>-0.05</v>
          </cell>
          <cell r="BB920">
            <v>-0.05</v>
          </cell>
          <cell r="BC920">
            <v>2.0499999999999998</v>
          </cell>
          <cell r="BD920" t="str">
            <v>Worse</v>
          </cell>
          <cell r="BF920">
            <v>-1.838589121</v>
          </cell>
          <cell r="BH920">
            <v>-0.90669181499999996</v>
          </cell>
          <cell r="BK920">
            <v>-1.838589121</v>
          </cell>
          <cell r="BL920">
            <v>-0.90669181499999996</v>
          </cell>
          <cell r="BM920">
            <v>0.05</v>
          </cell>
          <cell r="BN920">
            <v>0.05</v>
          </cell>
          <cell r="BO920">
            <v>28.57</v>
          </cell>
          <cell r="BP920" t="str">
            <v>Worse than national by 0.05 Z Score</v>
          </cell>
          <cell r="BQ920" t="str">
            <v>Measure NZ: 28.57</v>
          </cell>
          <cell r="BR920" t="str">
            <v>Annual report of year 2016</v>
          </cell>
          <cell r="BS920" t="str">
            <v>Annual report of year 2009</v>
          </cell>
          <cell r="BT920" t="str">
            <v>Annual report</v>
          </cell>
          <cell r="BU920">
            <v>43708</v>
          </cell>
        </row>
        <row r="921">
          <cell r="A921" t="str">
            <v>MatIntactLGTract</v>
          </cell>
          <cell r="B921">
            <v>31</v>
          </cell>
          <cell r="C921">
            <v>42370</v>
          </cell>
          <cell r="D921" t="str">
            <v>Ann</v>
          </cell>
          <cell r="F921">
            <v>670</v>
          </cell>
          <cell r="G921">
            <v>312</v>
          </cell>
          <cell r="H921">
            <v>46.567164179000002</v>
          </cell>
          <cell r="I921" t="str">
            <v>Percentage of standard primiparae with an intact lower genital tract</v>
          </cell>
          <cell r="J921" t="str">
            <v>SFTY</v>
          </cell>
          <cell r="K921" t="str">
            <v>Others</v>
          </cell>
          <cell r="N921" t="str">
            <v>O</v>
          </cell>
          <cell r="O921" t="str">
            <v>Rate</v>
          </cell>
          <cell r="Q921" t="str">
            <v>Y</v>
          </cell>
          <cell r="R921" t="str">
            <v>Waikato DHB</v>
          </cell>
          <cell r="T921">
            <v>100</v>
          </cell>
          <cell r="V921">
            <v>0</v>
          </cell>
          <cell r="W921" t="str">
            <v>High</v>
          </cell>
          <cell r="X921">
            <v>28.573256558000001</v>
          </cell>
          <cell r="Y921" t="str">
            <v>LastPeriod</v>
          </cell>
          <cell r="AA921">
            <v>55.219780219999997</v>
          </cell>
          <cell r="AB921">
            <v>46.567164179000002</v>
          </cell>
          <cell r="AC921">
            <v>39814</v>
          </cell>
          <cell r="AD921">
            <v>42370</v>
          </cell>
          <cell r="AE921" t="str">
            <v>Dom</v>
          </cell>
          <cell r="AF921" t="str">
            <v>Primiparas</v>
          </cell>
          <cell r="AH921">
            <v>206.25</v>
          </cell>
          <cell r="AJ921">
            <v>-0.896872742</v>
          </cell>
          <cell r="AL921">
            <v>-0.44228868999999998</v>
          </cell>
          <cell r="AM921">
            <v>2.1</v>
          </cell>
          <cell r="AN921" t="str">
            <v>SFTY79</v>
          </cell>
          <cell r="AO921" t="str">
            <v>Contributory maternity</v>
          </cell>
          <cell r="AP921" t="str">
            <v>https://www.hqsc.govt.nz/our-programmes/health-quality-evaluation/projects/atlas-of-healthcare-variation/maternity/</v>
          </cell>
          <cell r="AQ921" t="str">
            <v>https://www.hqsc.govt.nz/our-programmes/health-quality-evaluation/projects/atlas-of-healthcare-variation/</v>
          </cell>
          <cell r="AR921">
            <v>100</v>
          </cell>
          <cell r="AS921" t="str">
            <v>N</v>
          </cell>
          <cell r="AT921">
            <v>28.573256558000001</v>
          </cell>
          <cell r="AU921">
            <v>17.993907621000002</v>
          </cell>
          <cell r="AV921">
            <v>323.78071147999998</v>
          </cell>
          <cell r="AW921">
            <v>13.390176545999999</v>
          </cell>
          <cell r="AX921">
            <v>20</v>
          </cell>
          <cell r="AY921">
            <v>1.34</v>
          </cell>
          <cell r="AZ921" t="str">
            <v>High</v>
          </cell>
          <cell r="BA921">
            <v>1.34</v>
          </cell>
          <cell r="BB921">
            <v>1.34</v>
          </cell>
          <cell r="BC921">
            <v>0.83</v>
          </cell>
          <cell r="BD921" t="str">
            <v>Better</v>
          </cell>
          <cell r="BF921">
            <v>-0.74440437599999998</v>
          </cell>
          <cell r="BH921">
            <v>-0.36709961299999999</v>
          </cell>
          <cell r="BK921">
            <v>-0.74440437599999998</v>
          </cell>
          <cell r="BL921">
            <v>-0.36709961299999999</v>
          </cell>
          <cell r="BM921">
            <v>1.34</v>
          </cell>
          <cell r="BN921">
            <v>1.34</v>
          </cell>
          <cell r="BO921">
            <v>28.57</v>
          </cell>
          <cell r="BP921" t="str">
            <v>Better than national by 1.34 Z Score</v>
          </cell>
          <cell r="BQ921" t="str">
            <v>Measure NZ: 28.57</v>
          </cell>
          <cell r="BR921" t="str">
            <v>Annual report of year 2016</v>
          </cell>
          <cell r="BS921" t="str">
            <v>Annual report of year 2009</v>
          </cell>
          <cell r="BT921" t="str">
            <v>Annual report</v>
          </cell>
          <cell r="BU921">
            <v>43708</v>
          </cell>
        </row>
        <row r="922">
          <cell r="A922" t="str">
            <v>MatIntactLGTract</v>
          </cell>
          <cell r="B922">
            <v>93</v>
          </cell>
          <cell r="C922">
            <v>42370</v>
          </cell>
          <cell r="D922" t="str">
            <v>Ann</v>
          </cell>
          <cell r="F922">
            <v>46</v>
          </cell>
          <cell r="G922">
            <v>13</v>
          </cell>
          <cell r="H922">
            <v>28.260869565</v>
          </cell>
          <cell r="I922" t="str">
            <v>Percentage of standard primiparae with an intact lower genital tract</v>
          </cell>
          <cell r="J922" t="str">
            <v>SFTY</v>
          </cell>
          <cell r="K922" t="str">
            <v>Others</v>
          </cell>
          <cell r="N922" t="str">
            <v>O</v>
          </cell>
          <cell r="O922" t="str">
            <v>Rate</v>
          </cell>
          <cell r="Q922" t="str">
            <v>Y</v>
          </cell>
          <cell r="R922" t="str">
            <v>Wairarapa DHB</v>
          </cell>
          <cell r="T922">
            <v>100</v>
          </cell>
          <cell r="V922">
            <v>0</v>
          </cell>
          <cell r="W922" t="str">
            <v>High</v>
          </cell>
          <cell r="X922">
            <v>28.573256558000001</v>
          </cell>
          <cell r="Y922" t="str">
            <v>LastPeriod</v>
          </cell>
          <cell r="AA922">
            <v>38.983050847000001</v>
          </cell>
          <cell r="AB922">
            <v>28.260869565</v>
          </cell>
          <cell r="AC922">
            <v>39814</v>
          </cell>
          <cell r="AD922">
            <v>42370</v>
          </cell>
          <cell r="AE922" t="str">
            <v>Dom</v>
          </cell>
          <cell r="AF922" t="str">
            <v>Primiparas</v>
          </cell>
          <cell r="AH922">
            <v>206.25</v>
          </cell>
          <cell r="AJ922">
            <v>-0.896872742</v>
          </cell>
          <cell r="AL922">
            <v>-0.44228868999999998</v>
          </cell>
          <cell r="AM922">
            <v>2.1</v>
          </cell>
          <cell r="AN922" t="str">
            <v>SFTY79</v>
          </cell>
          <cell r="AO922" t="str">
            <v>Contributory maternity</v>
          </cell>
          <cell r="AP922" t="str">
            <v>https://www.hqsc.govt.nz/our-programmes/health-quality-evaluation/projects/atlas-of-healthcare-variation/maternity/</v>
          </cell>
          <cell r="AQ922" t="str">
            <v>https://www.hqsc.govt.nz/our-programmes/health-quality-evaluation/projects/atlas-of-healthcare-variation/</v>
          </cell>
          <cell r="AR922">
            <v>100</v>
          </cell>
          <cell r="AS922" t="str">
            <v>N</v>
          </cell>
          <cell r="AT922">
            <v>28.573256558000001</v>
          </cell>
          <cell r="AU922">
            <v>-0.312386993</v>
          </cell>
          <cell r="AV922">
            <v>9.7585633199999994E-2</v>
          </cell>
          <cell r="AW922">
            <v>13.390176545999999</v>
          </cell>
          <cell r="AX922">
            <v>20</v>
          </cell>
          <cell r="AY922">
            <v>-0.02</v>
          </cell>
          <cell r="AZ922" t="str">
            <v>High</v>
          </cell>
          <cell r="BA922">
            <v>-0.02</v>
          </cell>
          <cell r="BB922">
            <v>-0.02</v>
          </cell>
          <cell r="BC922">
            <v>2.02</v>
          </cell>
          <cell r="BD922" t="str">
            <v>Worse</v>
          </cell>
          <cell r="BF922">
            <v>-1.811682939</v>
          </cell>
          <cell r="BH922">
            <v>-0.89342315400000005</v>
          </cell>
          <cell r="BK922">
            <v>-1.811682939</v>
          </cell>
          <cell r="BL922">
            <v>-0.89342315400000005</v>
          </cell>
          <cell r="BM922">
            <v>0.02</v>
          </cell>
          <cell r="BN922">
            <v>0.02</v>
          </cell>
          <cell r="BO922">
            <v>28.57</v>
          </cell>
          <cell r="BP922" t="str">
            <v>Worse than national by 0.02 Z Score</v>
          </cell>
          <cell r="BQ922" t="str">
            <v>Measure NZ: 28.57</v>
          </cell>
          <cell r="BR922" t="str">
            <v>Annual report of year 2016</v>
          </cell>
          <cell r="BS922" t="str">
            <v>Annual report of year 2009</v>
          </cell>
          <cell r="BT922" t="str">
            <v>Annual report</v>
          </cell>
          <cell r="BU922">
            <v>43708</v>
          </cell>
        </row>
        <row r="923">
          <cell r="A923" t="str">
            <v>MatIntactLGTract</v>
          </cell>
          <cell r="B923">
            <v>21</v>
          </cell>
          <cell r="C923">
            <v>42370</v>
          </cell>
          <cell r="D923" t="str">
            <v>Ann</v>
          </cell>
          <cell r="F923">
            <v>1079</v>
          </cell>
          <cell r="G923">
            <v>193</v>
          </cell>
          <cell r="H923">
            <v>17.886932345000002</v>
          </cell>
          <cell r="I923" t="str">
            <v>Percentage of standard primiparae with an intact lower genital tract</v>
          </cell>
          <cell r="J923" t="str">
            <v>SFTY</v>
          </cell>
          <cell r="K923" t="str">
            <v>Others</v>
          </cell>
          <cell r="N923" t="str">
            <v>O</v>
          </cell>
          <cell r="O923" t="str">
            <v>Rate</v>
          </cell>
          <cell r="Q923" t="str">
            <v>Y</v>
          </cell>
          <cell r="R923" t="str">
            <v>Waitemata DHB</v>
          </cell>
          <cell r="T923">
            <v>100</v>
          </cell>
          <cell r="V923">
            <v>0</v>
          </cell>
          <cell r="W923" t="str">
            <v>High</v>
          </cell>
          <cell r="X923">
            <v>28.573256558000001</v>
          </cell>
          <cell r="Y923" t="str">
            <v>LastPeriod</v>
          </cell>
          <cell r="AA923">
            <v>33.177570093</v>
          </cell>
          <cell r="AB923">
            <v>17.886932345000002</v>
          </cell>
          <cell r="AC923">
            <v>39814</v>
          </cell>
          <cell r="AD923">
            <v>42370</v>
          </cell>
          <cell r="AE923" t="str">
            <v>Dom</v>
          </cell>
          <cell r="AF923" t="str">
            <v>Primiparas</v>
          </cell>
          <cell r="AH923">
            <v>206.25</v>
          </cell>
          <cell r="AJ923">
            <v>-0.896872742</v>
          </cell>
          <cell r="AL923">
            <v>-0.44228868999999998</v>
          </cell>
          <cell r="AM923">
            <v>2.1</v>
          </cell>
          <cell r="AN923" t="str">
            <v>SFTY79</v>
          </cell>
          <cell r="AO923" t="str">
            <v>Contributory maternity</v>
          </cell>
          <cell r="AP923" t="str">
            <v>https://www.hqsc.govt.nz/our-programmes/health-quality-evaluation/projects/atlas-of-healthcare-variation/maternity/</v>
          </cell>
          <cell r="AQ923" t="str">
            <v>https://www.hqsc.govt.nz/our-programmes/health-quality-evaluation/projects/atlas-of-healthcare-variation/</v>
          </cell>
          <cell r="AR923">
            <v>100</v>
          </cell>
          <cell r="AS923" t="str">
            <v>N</v>
          </cell>
          <cell r="AT923">
            <v>28.573256558000001</v>
          </cell>
          <cell r="AU923">
            <v>-10.68632421</v>
          </cell>
          <cell r="AV923">
            <v>114.19752518999999</v>
          </cell>
          <cell r="AW923">
            <v>13.390176545999999</v>
          </cell>
          <cell r="AX923">
            <v>20</v>
          </cell>
          <cell r="AY923">
            <v>-0.8</v>
          </cell>
          <cell r="AZ923" t="str">
            <v>High</v>
          </cell>
          <cell r="BA923">
            <v>-0.8</v>
          </cell>
          <cell r="BB923">
            <v>-0.8</v>
          </cell>
          <cell r="BC923">
            <v>2.8</v>
          </cell>
          <cell r="BD923" t="str">
            <v>Worse</v>
          </cell>
          <cell r="BF923">
            <v>-2.511243678</v>
          </cell>
          <cell r="BH923">
            <v>-1.2384083319999999</v>
          </cell>
          <cell r="BK923">
            <v>-2.511243678</v>
          </cell>
          <cell r="BL923">
            <v>-1.2384083319999999</v>
          </cell>
          <cell r="BM923">
            <v>0.8</v>
          </cell>
          <cell r="BN923">
            <v>0.8</v>
          </cell>
          <cell r="BO923">
            <v>28.57</v>
          </cell>
          <cell r="BP923" t="str">
            <v>Worse than national by 0.80 Z Score</v>
          </cell>
          <cell r="BQ923" t="str">
            <v>Measure NZ: 28.57</v>
          </cell>
          <cell r="BR923" t="str">
            <v>Annual report of year 2016</v>
          </cell>
          <cell r="BS923" t="str">
            <v>Annual report of year 2009</v>
          </cell>
          <cell r="BT923" t="str">
            <v>Annual report</v>
          </cell>
          <cell r="BU923">
            <v>43708</v>
          </cell>
        </row>
        <row r="924">
          <cell r="A924" t="str">
            <v>MatIntactLGTract</v>
          </cell>
          <cell r="B924">
            <v>111</v>
          </cell>
          <cell r="C924">
            <v>42370</v>
          </cell>
          <cell r="D924" t="str">
            <v>Ann</v>
          </cell>
          <cell r="F924">
            <v>36</v>
          </cell>
          <cell r="G924">
            <v>17</v>
          </cell>
          <cell r="H924">
            <v>47.222222221999999</v>
          </cell>
          <cell r="I924" t="str">
            <v>Percentage of standard primiparae with an intact lower genital tract</v>
          </cell>
          <cell r="J924" t="str">
            <v>SFTY</v>
          </cell>
          <cell r="K924" t="str">
            <v>Others</v>
          </cell>
          <cell r="N924" t="str">
            <v>O</v>
          </cell>
          <cell r="O924" t="str">
            <v>Rate</v>
          </cell>
          <cell r="Q924" t="str">
            <v>Y</v>
          </cell>
          <cell r="R924" t="str">
            <v>West Coast DHB</v>
          </cell>
          <cell r="T924">
            <v>100</v>
          </cell>
          <cell r="V924">
            <v>0</v>
          </cell>
          <cell r="W924" t="str">
            <v>High</v>
          </cell>
          <cell r="X924">
            <v>28.573256558000001</v>
          </cell>
          <cell r="Y924" t="str">
            <v>LastPeriod</v>
          </cell>
          <cell r="AA924">
            <v>48.076923076999996</v>
          </cell>
          <cell r="AB924">
            <v>47.222222221999999</v>
          </cell>
          <cell r="AC924">
            <v>39814</v>
          </cell>
          <cell r="AD924">
            <v>42370</v>
          </cell>
          <cell r="AE924" t="str">
            <v>Dom</v>
          </cell>
          <cell r="AF924" t="str">
            <v>Primiparas</v>
          </cell>
          <cell r="AH924">
            <v>206.25</v>
          </cell>
          <cell r="AJ924">
            <v>-0.896872742</v>
          </cell>
          <cell r="AL924">
            <v>-0.44228868999999998</v>
          </cell>
          <cell r="AM924">
            <v>2.1</v>
          </cell>
          <cell r="AN924" t="str">
            <v>SFTY79</v>
          </cell>
          <cell r="AO924" t="str">
            <v>Contributory maternity</v>
          </cell>
          <cell r="AP924" t="str">
            <v>https://www.hqsc.govt.nz/our-programmes/health-quality-evaluation/projects/atlas-of-healthcare-variation/maternity/</v>
          </cell>
          <cell r="AQ924" t="str">
            <v>https://www.hqsc.govt.nz/our-programmes/health-quality-evaluation/projects/atlas-of-healthcare-variation/</v>
          </cell>
          <cell r="AR924">
            <v>100</v>
          </cell>
          <cell r="AS924" t="str">
            <v>N</v>
          </cell>
          <cell r="AT924">
            <v>28.573256558000001</v>
          </cell>
          <cell r="AU924">
            <v>18.648965663999999</v>
          </cell>
          <cell r="AV924">
            <v>347.78392035000002</v>
          </cell>
          <cell r="AW924">
            <v>13.390176545999999</v>
          </cell>
          <cell r="AX924">
            <v>20</v>
          </cell>
          <cell r="AY924">
            <v>1.39</v>
          </cell>
          <cell r="AZ924" t="str">
            <v>High</v>
          </cell>
          <cell r="BA924">
            <v>1.39</v>
          </cell>
          <cell r="BB924">
            <v>1.39</v>
          </cell>
          <cell r="BC924">
            <v>0.80500000000000005</v>
          </cell>
          <cell r="BD924" t="str">
            <v>Better</v>
          </cell>
          <cell r="BF924">
            <v>-0.72198255700000002</v>
          </cell>
          <cell r="BH924">
            <v>-0.35604239500000001</v>
          </cell>
          <cell r="BK924">
            <v>-0.72198255700000002</v>
          </cell>
          <cell r="BL924">
            <v>-0.35604239500000001</v>
          </cell>
          <cell r="BM924">
            <v>1.39</v>
          </cell>
          <cell r="BN924">
            <v>1.39</v>
          </cell>
          <cell r="BO924">
            <v>28.57</v>
          </cell>
          <cell r="BP924" t="str">
            <v>Better than national by 1.39 Z Score</v>
          </cell>
          <cell r="BQ924" t="str">
            <v>Measure NZ: 28.57</v>
          </cell>
          <cell r="BR924" t="str">
            <v>Annual report of year 2016</v>
          </cell>
          <cell r="BS924" t="str">
            <v>Annual report of year 2009</v>
          </cell>
          <cell r="BT924" t="str">
            <v>Annual report</v>
          </cell>
          <cell r="BU924">
            <v>43708</v>
          </cell>
        </row>
        <row r="925">
          <cell r="A925" t="str">
            <v>MatIntactLGTract</v>
          </cell>
          <cell r="B925">
            <v>82</v>
          </cell>
          <cell r="C925">
            <v>42370</v>
          </cell>
          <cell r="D925" t="str">
            <v>Ann</v>
          </cell>
          <cell r="F925">
            <v>99</v>
          </cell>
          <cell r="G925">
            <v>55</v>
          </cell>
          <cell r="H925">
            <v>55.555555556000002</v>
          </cell>
          <cell r="I925" t="str">
            <v>Percentage of standard primiparae with an intact lower genital tract</v>
          </cell>
          <cell r="J925" t="str">
            <v>SFTY</v>
          </cell>
          <cell r="K925" t="str">
            <v>Others</v>
          </cell>
          <cell r="N925" t="str">
            <v>O</v>
          </cell>
          <cell r="O925" t="str">
            <v>Rate</v>
          </cell>
          <cell r="Q925" t="str">
            <v>Y</v>
          </cell>
          <cell r="R925" t="str">
            <v>Whanganui DHB</v>
          </cell>
          <cell r="T925">
            <v>100</v>
          </cell>
          <cell r="V925">
            <v>0</v>
          </cell>
          <cell r="W925" t="str">
            <v>High</v>
          </cell>
          <cell r="X925">
            <v>28.573256558000001</v>
          </cell>
          <cell r="Y925" t="str">
            <v>LastPeriod</v>
          </cell>
          <cell r="AA925">
            <v>52.5</v>
          </cell>
          <cell r="AB925">
            <v>55.555555556000002</v>
          </cell>
          <cell r="AC925">
            <v>39814</v>
          </cell>
          <cell r="AD925">
            <v>42370</v>
          </cell>
          <cell r="AE925" t="str">
            <v>Dom</v>
          </cell>
          <cell r="AF925" t="str">
            <v>Primiparas</v>
          </cell>
          <cell r="AH925">
            <v>206.25</v>
          </cell>
          <cell r="AJ925">
            <v>-0.896872742</v>
          </cell>
          <cell r="AL925">
            <v>-0.44228868999999998</v>
          </cell>
          <cell r="AM925">
            <v>2.1</v>
          </cell>
          <cell r="AN925" t="str">
            <v>SFTY79</v>
          </cell>
          <cell r="AO925" t="str">
            <v>Contributory maternity</v>
          </cell>
          <cell r="AP925" t="str">
            <v>https://www.hqsc.govt.nz/our-programmes/health-quality-evaluation/projects/atlas-of-healthcare-variation/maternity/</v>
          </cell>
          <cell r="AQ925" t="str">
            <v>https://www.hqsc.govt.nz/our-programmes/health-quality-evaluation/projects/atlas-of-healthcare-variation/</v>
          </cell>
          <cell r="AR925">
            <v>100</v>
          </cell>
          <cell r="AS925" t="str">
            <v>N</v>
          </cell>
          <cell r="AT925">
            <v>28.573256558000001</v>
          </cell>
          <cell r="AU925">
            <v>26.982298998000001</v>
          </cell>
          <cell r="AV925">
            <v>728.04445920000001</v>
          </cell>
          <cell r="AW925">
            <v>13.390176545999999</v>
          </cell>
          <cell r="AX925">
            <v>20</v>
          </cell>
          <cell r="AY925">
            <v>2.02</v>
          </cell>
          <cell r="AZ925" t="str">
            <v>High</v>
          </cell>
          <cell r="BA925">
            <v>2.02</v>
          </cell>
          <cell r="BB925">
            <v>2.02</v>
          </cell>
          <cell r="BC925">
            <v>0.49</v>
          </cell>
          <cell r="BD925" t="str">
            <v>Better</v>
          </cell>
          <cell r="BF925">
            <v>-0.43946764399999999</v>
          </cell>
          <cell r="BH925">
            <v>-0.21672145800000001</v>
          </cell>
          <cell r="BK925">
            <v>-0.43946764399999999</v>
          </cell>
          <cell r="BL925">
            <v>-0.21672145800000001</v>
          </cell>
          <cell r="BM925">
            <v>2.02</v>
          </cell>
          <cell r="BN925">
            <v>2.02</v>
          </cell>
          <cell r="BO925">
            <v>28.57</v>
          </cell>
          <cell r="BP925" t="str">
            <v>Better than national by 2.02 Z Score</v>
          </cell>
          <cell r="BQ925" t="str">
            <v>Measure NZ: 28.57</v>
          </cell>
          <cell r="BR925" t="str">
            <v>Annual report of year 2016</v>
          </cell>
          <cell r="BS925" t="str">
            <v>Annual report of year 2009</v>
          </cell>
          <cell r="BT925" t="str">
            <v>Annual report</v>
          </cell>
          <cell r="BU925">
            <v>43708</v>
          </cell>
        </row>
        <row r="926">
          <cell r="A926" t="str">
            <v>NursesListened</v>
          </cell>
          <cell r="B926">
            <v>22</v>
          </cell>
          <cell r="C926">
            <v>43556</v>
          </cell>
          <cell r="D926" t="str">
            <v>Qrt</v>
          </cell>
          <cell r="F926">
            <v>58</v>
          </cell>
          <cell r="G926">
            <v>44</v>
          </cell>
          <cell r="H926">
            <v>75.862068965999995</v>
          </cell>
          <cell r="I926" t="str">
            <v>Percentage of respondents who felt always listened to by the nurses</v>
          </cell>
          <cell r="J926" t="str">
            <v>PTCT</v>
          </cell>
          <cell r="K926" t="str">
            <v>COMM</v>
          </cell>
          <cell r="N926" t="str">
            <v>P</v>
          </cell>
          <cell r="O926" t="str">
            <v>Rate</v>
          </cell>
          <cell r="Q926" t="str">
            <v>Y</v>
          </cell>
          <cell r="R926" t="str">
            <v>Auckland DHB</v>
          </cell>
          <cell r="S926" t="str">
            <v>Y</v>
          </cell>
          <cell r="T926">
            <v>100</v>
          </cell>
          <cell r="V926">
            <v>0</v>
          </cell>
          <cell r="W926" t="str">
            <v>High</v>
          </cell>
          <cell r="X926">
            <v>80.310182062999999</v>
          </cell>
          <cell r="Y926" t="str">
            <v>LastPeriod</v>
          </cell>
          <cell r="AA926">
            <v>75.862068965999995</v>
          </cell>
          <cell r="AB926">
            <v>75.862068965999995</v>
          </cell>
          <cell r="AC926">
            <v>41821</v>
          </cell>
          <cell r="AD926">
            <v>43556</v>
          </cell>
          <cell r="AE926" t="str">
            <v>SRV</v>
          </cell>
          <cell r="AF926" t="str">
            <v>patients</v>
          </cell>
          <cell r="AH926">
            <v>54</v>
          </cell>
          <cell r="AJ926">
            <v>0.58778525199999998</v>
          </cell>
          <cell r="AL926">
            <v>0.80901699400000004</v>
          </cell>
          <cell r="AM926">
            <v>2</v>
          </cell>
          <cell r="AN926" t="str">
            <v>PTCT29</v>
          </cell>
          <cell r="AO926" t="str">
            <v>Contributory communication</v>
          </cell>
          <cell r="AP926" t="str">
            <v>https://www.hqsc.govt.nz/our-programmes/health-quality-evaluation/projects/patient-experience/adult-inpatient-experience/</v>
          </cell>
          <cell r="AQ926" t="str">
            <v>https://www.hqsc.govt.nz/our-programmes/health-quality-evaluation/projects/patient-experience/</v>
          </cell>
          <cell r="AR926">
            <v>100</v>
          </cell>
          <cell r="AS926" t="str">
            <v>N</v>
          </cell>
          <cell r="AT926">
            <v>80.310182062999999</v>
          </cell>
          <cell r="AU926">
            <v>-4.4481130980000003</v>
          </cell>
          <cell r="AV926">
            <v>19.785710130999998</v>
          </cell>
          <cell r="AW926">
            <v>5.5790940126999997</v>
          </cell>
          <cell r="AX926">
            <v>20</v>
          </cell>
          <cell r="AY926">
            <v>-0.8</v>
          </cell>
          <cell r="AZ926" t="str">
            <v>High</v>
          </cell>
          <cell r="BA926">
            <v>-0.8</v>
          </cell>
          <cell r="BB926">
            <v>-0.8</v>
          </cell>
          <cell r="BC926">
            <v>2.8</v>
          </cell>
          <cell r="BD926" t="str">
            <v>Worse</v>
          </cell>
          <cell r="BF926">
            <v>1.6457987056000001</v>
          </cell>
          <cell r="BH926">
            <v>2.2652475831999999</v>
          </cell>
          <cell r="BK926">
            <v>1.6457987056000001</v>
          </cell>
          <cell r="BL926">
            <v>2.2652475831999999</v>
          </cell>
          <cell r="BM926">
            <v>0.8</v>
          </cell>
          <cell r="BN926">
            <v>0.8</v>
          </cell>
          <cell r="BO926">
            <v>80.31</v>
          </cell>
          <cell r="BP926" t="str">
            <v>Worse than national by 0.80 Z Score</v>
          </cell>
          <cell r="BQ926" t="str">
            <v>Measure NZ: 80.31</v>
          </cell>
          <cell r="BR926" t="str">
            <v>Quarterly report of quarter APR-JUN2019</v>
          </cell>
          <cell r="BS926" t="str">
            <v>Quarterly report of quarter JUL-SEP2014</v>
          </cell>
          <cell r="BT926" t="str">
            <v>Quarterly report</v>
          </cell>
          <cell r="BU926">
            <v>43708</v>
          </cell>
        </row>
        <row r="927">
          <cell r="A927" t="str">
            <v>NursesListened</v>
          </cell>
          <cell r="B927">
            <v>47</v>
          </cell>
          <cell r="C927">
            <v>43556</v>
          </cell>
          <cell r="D927" t="str">
            <v>Qrt</v>
          </cell>
          <cell r="F927">
            <v>76</v>
          </cell>
          <cell r="G927">
            <v>64</v>
          </cell>
          <cell r="H927">
            <v>84.210526315999999</v>
          </cell>
          <cell r="I927" t="str">
            <v>Percentage of respondents who felt always listened to by the nurses</v>
          </cell>
          <cell r="J927" t="str">
            <v>PTCT</v>
          </cell>
          <cell r="K927" t="str">
            <v>COMM</v>
          </cell>
          <cell r="N927" t="str">
            <v>P</v>
          </cell>
          <cell r="O927" t="str">
            <v>Rate</v>
          </cell>
          <cell r="Q927" t="str">
            <v>Y</v>
          </cell>
          <cell r="R927" t="str">
            <v>Bay of Plenty DHB</v>
          </cell>
          <cell r="S927" t="str">
            <v>Y</v>
          </cell>
          <cell r="T927">
            <v>100</v>
          </cell>
          <cell r="V927">
            <v>0</v>
          </cell>
          <cell r="W927" t="str">
            <v>High</v>
          </cell>
          <cell r="X927">
            <v>80.310182062999999</v>
          </cell>
          <cell r="Y927" t="str">
            <v>LastPeriod</v>
          </cell>
          <cell r="AA927">
            <v>65.714285713999999</v>
          </cell>
          <cell r="AB927">
            <v>84.210526315999999</v>
          </cell>
          <cell r="AC927">
            <v>41821</v>
          </cell>
          <cell r="AD927">
            <v>43556</v>
          </cell>
          <cell r="AE927" t="str">
            <v>SRV</v>
          </cell>
          <cell r="AF927" t="str">
            <v>patients</v>
          </cell>
          <cell r="AH927">
            <v>54</v>
          </cell>
          <cell r="AJ927">
            <v>0.58778525199999998</v>
          </cell>
          <cell r="AL927">
            <v>0.80901699400000004</v>
          </cell>
          <cell r="AM927">
            <v>2</v>
          </cell>
          <cell r="AN927" t="str">
            <v>PTCT29</v>
          </cell>
          <cell r="AO927" t="str">
            <v>Contributory communication</v>
          </cell>
          <cell r="AP927" t="str">
            <v>https://www.hqsc.govt.nz/our-programmes/health-quality-evaluation/projects/patient-experience/adult-inpatient-experience/</v>
          </cell>
          <cell r="AQ927" t="str">
            <v>https://www.hqsc.govt.nz/our-programmes/health-quality-evaluation/projects/patient-experience/</v>
          </cell>
          <cell r="AR927">
            <v>100</v>
          </cell>
          <cell r="AS927" t="str">
            <v>N</v>
          </cell>
          <cell r="AT927">
            <v>80.310182062999999</v>
          </cell>
          <cell r="AU927">
            <v>3.9003442524</v>
          </cell>
          <cell r="AV927">
            <v>15.212685286999999</v>
          </cell>
          <cell r="AW927">
            <v>5.5790940126999997</v>
          </cell>
          <cell r="AX927">
            <v>20</v>
          </cell>
          <cell r="AY927">
            <v>0.7</v>
          </cell>
          <cell r="AZ927" t="str">
            <v>High</v>
          </cell>
          <cell r="BA927">
            <v>0.7</v>
          </cell>
          <cell r="BB927">
            <v>0.7</v>
          </cell>
          <cell r="BC927">
            <v>1.3</v>
          </cell>
          <cell r="BD927" t="str">
            <v>Better</v>
          </cell>
          <cell r="BF927">
            <v>0.7641208276</v>
          </cell>
          <cell r="BH927">
            <v>1.0517220921999999</v>
          </cell>
          <cell r="BK927">
            <v>0.7641208276</v>
          </cell>
          <cell r="BL927">
            <v>1.0517220921999999</v>
          </cell>
          <cell r="BM927">
            <v>0.7</v>
          </cell>
          <cell r="BN927">
            <v>0.7</v>
          </cell>
          <cell r="BO927">
            <v>80.31</v>
          </cell>
          <cell r="BP927" t="str">
            <v>Better than national by 0.70 Z Score</v>
          </cell>
          <cell r="BQ927" t="str">
            <v>Measure NZ: 80.31</v>
          </cell>
          <cell r="BR927" t="str">
            <v>Quarterly report of quarter APR-JUN2019</v>
          </cell>
          <cell r="BS927" t="str">
            <v>Quarterly report of quarter JUL-SEP2014</v>
          </cell>
          <cell r="BT927" t="str">
            <v>Quarterly report</v>
          </cell>
          <cell r="BU927">
            <v>43708</v>
          </cell>
        </row>
        <row r="928">
          <cell r="A928" t="str">
            <v>NursesListened</v>
          </cell>
          <cell r="B928">
            <v>121</v>
          </cell>
          <cell r="C928">
            <v>43556</v>
          </cell>
          <cell r="D928" t="str">
            <v>Qrt</v>
          </cell>
          <cell r="F928">
            <v>192</v>
          </cell>
          <cell r="G928">
            <v>151</v>
          </cell>
          <cell r="H928">
            <v>78.645833332999999</v>
          </cell>
          <cell r="I928" t="str">
            <v>Percentage of respondents who felt always listened to by the nurses</v>
          </cell>
          <cell r="J928" t="str">
            <v>PTCT</v>
          </cell>
          <cell r="K928" t="str">
            <v>COMM</v>
          </cell>
          <cell r="N928" t="str">
            <v>P</v>
          </cell>
          <cell r="O928" t="str">
            <v>Rate</v>
          </cell>
          <cell r="Q928" t="str">
            <v>Y</v>
          </cell>
          <cell r="R928" t="str">
            <v>Canterbury DHB</v>
          </cell>
          <cell r="S928" t="str">
            <v>Y</v>
          </cell>
          <cell r="T928">
            <v>100</v>
          </cell>
          <cell r="V928">
            <v>0</v>
          </cell>
          <cell r="W928" t="str">
            <v>High</v>
          </cell>
          <cell r="X928">
            <v>80.310182062999999</v>
          </cell>
          <cell r="Y928" t="str">
            <v>LastPeriod</v>
          </cell>
          <cell r="AA928">
            <v>81.538461538000007</v>
          </cell>
          <cell r="AB928">
            <v>78.645833332999999</v>
          </cell>
          <cell r="AC928">
            <v>41821</v>
          </cell>
          <cell r="AD928">
            <v>43556</v>
          </cell>
          <cell r="AE928" t="str">
            <v>SRV</v>
          </cell>
          <cell r="AF928" t="str">
            <v>patients</v>
          </cell>
          <cell r="AH928">
            <v>54</v>
          </cell>
          <cell r="AJ928">
            <v>0.58778525199999998</v>
          </cell>
          <cell r="AL928">
            <v>0.80901699400000004</v>
          </cell>
          <cell r="AM928">
            <v>2</v>
          </cell>
          <cell r="AN928" t="str">
            <v>PTCT29</v>
          </cell>
          <cell r="AO928" t="str">
            <v>Contributory communication</v>
          </cell>
          <cell r="AP928" t="str">
            <v>https://www.hqsc.govt.nz/our-programmes/health-quality-evaluation/projects/patient-experience/adult-inpatient-experience/</v>
          </cell>
          <cell r="AQ928" t="str">
            <v>https://www.hqsc.govt.nz/our-programmes/health-quality-evaluation/projects/patient-experience/</v>
          </cell>
          <cell r="AR928">
            <v>100</v>
          </cell>
          <cell r="AS928" t="str">
            <v>N</v>
          </cell>
          <cell r="AT928">
            <v>80.310182062999999</v>
          </cell>
          <cell r="AU928">
            <v>-1.6643487299999999</v>
          </cell>
          <cell r="AV928">
            <v>2.7700566952000001</v>
          </cell>
          <cell r="AW928">
            <v>5.5790940126999997</v>
          </cell>
          <cell r="AX928">
            <v>20</v>
          </cell>
          <cell r="AY928">
            <v>-0.3</v>
          </cell>
          <cell r="AZ928" t="str">
            <v>High</v>
          </cell>
          <cell r="BA928">
            <v>-0.3</v>
          </cell>
          <cell r="BB928">
            <v>-0.3</v>
          </cell>
          <cell r="BC928">
            <v>2.2999999999999998</v>
          </cell>
          <cell r="BD928" t="str">
            <v>Worse</v>
          </cell>
          <cell r="BF928">
            <v>1.3519060796</v>
          </cell>
          <cell r="BH928">
            <v>1.8607390861999999</v>
          </cell>
          <cell r="BK928">
            <v>1.3519060796</v>
          </cell>
          <cell r="BL928">
            <v>1.8607390861999999</v>
          </cell>
          <cell r="BM928">
            <v>0.3</v>
          </cell>
          <cell r="BN928">
            <v>0.3</v>
          </cell>
          <cell r="BO928">
            <v>80.31</v>
          </cell>
          <cell r="BP928" t="str">
            <v>Worse than national by 0.30 Z Score</v>
          </cell>
          <cell r="BQ928" t="str">
            <v>Measure NZ: 80.31</v>
          </cell>
          <cell r="BR928" t="str">
            <v>Quarterly report of quarter APR-JUN2019</v>
          </cell>
          <cell r="BS928" t="str">
            <v>Quarterly report of quarter JUL-SEP2014</v>
          </cell>
          <cell r="BT928" t="str">
            <v>Quarterly report</v>
          </cell>
          <cell r="BU928">
            <v>43708</v>
          </cell>
        </row>
        <row r="929">
          <cell r="A929" t="str">
            <v>NursesListened</v>
          </cell>
          <cell r="B929">
            <v>91</v>
          </cell>
          <cell r="C929">
            <v>43556</v>
          </cell>
          <cell r="D929" t="str">
            <v>Qrt</v>
          </cell>
          <cell r="F929">
            <v>98</v>
          </cell>
          <cell r="G929">
            <v>82</v>
          </cell>
          <cell r="H929">
            <v>83.673469388000001</v>
          </cell>
          <cell r="I929" t="str">
            <v>Percentage of respondents who felt always listened to by the nurses</v>
          </cell>
          <cell r="J929" t="str">
            <v>PTCT</v>
          </cell>
          <cell r="K929" t="str">
            <v>COMM</v>
          </cell>
          <cell r="N929" t="str">
            <v>P</v>
          </cell>
          <cell r="O929" t="str">
            <v>Rate</v>
          </cell>
          <cell r="Q929" t="str">
            <v>Y</v>
          </cell>
          <cell r="R929" t="str">
            <v>Capital &amp; Coast DHB</v>
          </cell>
          <cell r="S929" t="str">
            <v>Y</v>
          </cell>
          <cell r="T929">
            <v>100</v>
          </cell>
          <cell r="V929">
            <v>0</v>
          </cell>
          <cell r="W929" t="str">
            <v>High</v>
          </cell>
          <cell r="X929">
            <v>80.310182062999999</v>
          </cell>
          <cell r="Y929" t="str">
            <v>LastPeriod</v>
          </cell>
          <cell r="AA929">
            <v>84.042553190999996</v>
          </cell>
          <cell r="AB929">
            <v>83.673469388000001</v>
          </cell>
          <cell r="AC929">
            <v>41821</v>
          </cell>
          <cell r="AD929">
            <v>43556</v>
          </cell>
          <cell r="AE929" t="str">
            <v>SRV</v>
          </cell>
          <cell r="AF929" t="str">
            <v>patients</v>
          </cell>
          <cell r="AH929">
            <v>54</v>
          </cell>
          <cell r="AJ929">
            <v>0.58778525199999998</v>
          </cell>
          <cell r="AL929">
            <v>0.80901699400000004</v>
          </cell>
          <cell r="AM929">
            <v>2</v>
          </cell>
          <cell r="AN929" t="str">
            <v>PTCT29</v>
          </cell>
          <cell r="AO929" t="str">
            <v>Contributory communication</v>
          </cell>
          <cell r="AP929" t="str">
            <v>https://www.hqsc.govt.nz/our-programmes/health-quality-evaluation/projects/patient-experience/adult-inpatient-experience/</v>
          </cell>
          <cell r="AQ929" t="str">
            <v>https://www.hqsc.govt.nz/our-programmes/health-quality-evaluation/projects/patient-experience/</v>
          </cell>
          <cell r="AR929">
            <v>100</v>
          </cell>
          <cell r="AS929" t="str">
            <v>N</v>
          </cell>
          <cell r="AT929">
            <v>80.310182062999999</v>
          </cell>
          <cell r="AU929">
            <v>3.3632873243999999</v>
          </cell>
          <cell r="AV929">
            <v>11.311701626</v>
          </cell>
          <cell r="AW929">
            <v>5.5790940126999997</v>
          </cell>
          <cell r="AX929">
            <v>20</v>
          </cell>
          <cell r="AY929">
            <v>0.6</v>
          </cell>
          <cell r="AZ929" t="str">
            <v>High</v>
          </cell>
          <cell r="BA929">
            <v>0.6</v>
          </cell>
          <cell r="BB929">
            <v>0.6</v>
          </cell>
          <cell r="BC929">
            <v>1.4</v>
          </cell>
          <cell r="BD929" t="str">
            <v>Better</v>
          </cell>
          <cell r="BF929">
            <v>0.82289935280000004</v>
          </cell>
          <cell r="BH929">
            <v>1.1326237915999999</v>
          </cell>
          <cell r="BK929">
            <v>0.82289935280000004</v>
          </cell>
          <cell r="BL929">
            <v>1.1326237915999999</v>
          </cell>
          <cell r="BM929">
            <v>0.6</v>
          </cell>
          <cell r="BN929">
            <v>0.6</v>
          </cell>
          <cell r="BO929">
            <v>80.31</v>
          </cell>
          <cell r="BP929" t="str">
            <v>Better than national by 0.60 Z Score</v>
          </cell>
          <cell r="BQ929" t="str">
            <v>Measure NZ: 80.31</v>
          </cell>
          <cell r="BR929" t="str">
            <v>Quarterly report of quarter APR-JUN2019</v>
          </cell>
          <cell r="BS929" t="str">
            <v>Quarterly report of quarter JUL-SEP2014</v>
          </cell>
          <cell r="BT929" t="str">
            <v>Quarterly report</v>
          </cell>
          <cell r="BU929">
            <v>43708</v>
          </cell>
        </row>
        <row r="930">
          <cell r="A930" t="str">
            <v>NursesListened</v>
          </cell>
          <cell r="B930">
            <v>23</v>
          </cell>
          <cell r="C930">
            <v>43556</v>
          </cell>
          <cell r="D930" t="str">
            <v>Qrt</v>
          </cell>
          <cell r="F930">
            <v>48</v>
          </cell>
          <cell r="G930">
            <v>38</v>
          </cell>
          <cell r="H930">
            <v>79.166666667000001</v>
          </cell>
          <cell r="I930" t="str">
            <v>Percentage of respondents who felt always listened to by the nurses</v>
          </cell>
          <cell r="J930" t="str">
            <v>PTCT</v>
          </cell>
          <cell r="K930" t="str">
            <v>COMM</v>
          </cell>
          <cell r="N930" t="str">
            <v>P</v>
          </cell>
          <cell r="O930" t="str">
            <v>Rate</v>
          </cell>
          <cell r="Q930" t="str">
            <v>Y</v>
          </cell>
          <cell r="R930" t="str">
            <v>Counties Manukau Health</v>
          </cell>
          <cell r="S930" t="str">
            <v>Y</v>
          </cell>
          <cell r="T930">
            <v>100</v>
          </cell>
          <cell r="V930">
            <v>0</v>
          </cell>
          <cell r="W930" t="str">
            <v>High</v>
          </cell>
          <cell r="X930">
            <v>80.310182062999999</v>
          </cell>
          <cell r="Y930" t="str">
            <v>LastPeriod</v>
          </cell>
          <cell r="AA930">
            <v>78.431372549000002</v>
          </cell>
          <cell r="AB930">
            <v>79.166666667000001</v>
          </cell>
          <cell r="AC930">
            <v>41821</v>
          </cell>
          <cell r="AD930">
            <v>43556</v>
          </cell>
          <cell r="AE930" t="str">
            <v>SRV</v>
          </cell>
          <cell r="AF930" t="str">
            <v>patients</v>
          </cell>
          <cell r="AH930">
            <v>54</v>
          </cell>
          <cell r="AJ930">
            <v>0.58778525199999998</v>
          </cell>
          <cell r="AL930">
            <v>0.80901699400000004</v>
          </cell>
          <cell r="AM930">
            <v>2</v>
          </cell>
          <cell r="AN930" t="str">
            <v>PTCT29</v>
          </cell>
          <cell r="AO930" t="str">
            <v>Contributory communication</v>
          </cell>
          <cell r="AP930" t="str">
            <v>https://www.hqsc.govt.nz/our-programmes/health-quality-evaluation/projects/patient-experience/adult-inpatient-experience/</v>
          </cell>
          <cell r="AQ930" t="str">
            <v>https://www.hqsc.govt.nz/our-programmes/health-quality-evaluation/projects/patient-experience/</v>
          </cell>
          <cell r="AR930">
            <v>100</v>
          </cell>
          <cell r="AS930" t="str">
            <v>N</v>
          </cell>
          <cell r="AT930">
            <v>80.310182062999999</v>
          </cell>
          <cell r="AU930">
            <v>-1.143515397</v>
          </cell>
          <cell r="AV930">
            <v>1.3076274624999999</v>
          </cell>
          <cell r="AW930">
            <v>5.5790940126999997</v>
          </cell>
          <cell r="AX930">
            <v>20</v>
          </cell>
          <cell r="AY930">
            <v>-0.2</v>
          </cell>
          <cell r="AZ930" t="str">
            <v>High</v>
          </cell>
          <cell r="BA930">
            <v>-0.2</v>
          </cell>
          <cell r="BB930">
            <v>-0.2</v>
          </cell>
          <cell r="BC930">
            <v>2.2000000000000002</v>
          </cell>
          <cell r="BD930" t="str">
            <v>Worse</v>
          </cell>
          <cell r="BF930">
            <v>1.2931275544</v>
          </cell>
          <cell r="BH930">
            <v>1.7798373867999999</v>
          </cell>
          <cell r="BK930">
            <v>1.2931275544</v>
          </cell>
          <cell r="BL930">
            <v>1.7798373867999999</v>
          </cell>
          <cell r="BM930">
            <v>0.2</v>
          </cell>
          <cell r="BN930">
            <v>0.2</v>
          </cell>
          <cell r="BO930">
            <v>80.31</v>
          </cell>
          <cell r="BP930" t="str">
            <v>Worse than national by 0.20 Z Score</v>
          </cell>
          <cell r="BQ930" t="str">
            <v>Measure NZ: 80.31</v>
          </cell>
          <cell r="BR930" t="str">
            <v>Quarterly report of quarter APR-JUN2019</v>
          </cell>
          <cell r="BS930" t="str">
            <v>Quarterly report of quarter JUL-SEP2014</v>
          </cell>
          <cell r="BT930" t="str">
            <v>Quarterly report</v>
          </cell>
          <cell r="BU930">
            <v>43708</v>
          </cell>
        </row>
        <row r="931">
          <cell r="A931" t="str">
            <v>NursesListened</v>
          </cell>
          <cell r="B931">
            <v>51</v>
          </cell>
          <cell r="C931">
            <v>43556</v>
          </cell>
          <cell r="D931" t="str">
            <v>Qrt</v>
          </cell>
          <cell r="F931">
            <v>31</v>
          </cell>
          <cell r="G931">
            <v>27</v>
          </cell>
          <cell r="H931">
            <v>87.096774194000005</v>
          </cell>
          <cell r="I931" t="str">
            <v>Percentage of respondents who felt always listened to by the nurses</v>
          </cell>
          <cell r="J931" t="str">
            <v>PTCT</v>
          </cell>
          <cell r="K931" t="str">
            <v>COMM</v>
          </cell>
          <cell r="N931" t="str">
            <v>P</v>
          </cell>
          <cell r="O931" t="str">
            <v>Rate</v>
          </cell>
          <cell r="Q931" t="str">
            <v>Y</v>
          </cell>
          <cell r="R931" t="str">
            <v>Hauora Tairawhiti</v>
          </cell>
          <cell r="S931" t="str">
            <v>Y</v>
          </cell>
          <cell r="T931">
            <v>100</v>
          </cell>
          <cell r="V931">
            <v>0</v>
          </cell>
          <cell r="W931" t="str">
            <v>High</v>
          </cell>
          <cell r="X931">
            <v>80.310182062999999</v>
          </cell>
          <cell r="Y931" t="str">
            <v>LastPeriod</v>
          </cell>
          <cell r="AA931">
            <v>62.5</v>
          </cell>
          <cell r="AB931">
            <v>87.096774194000005</v>
          </cell>
          <cell r="AC931">
            <v>41821</v>
          </cell>
          <cell r="AD931">
            <v>43556</v>
          </cell>
          <cell r="AE931" t="str">
            <v>SRV</v>
          </cell>
          <cell r="AF931" t="str">
            <v>patients</v>
          </cell>
          <cell r="AH931">
            <v>54</v>
          </cell>
          <cell r="AJ931">
            <v>0.58778525199999998</v>
          </cell>
          <cell r="AL931">
            <v>0.80901699400000004</v>
          </cell>
          <cell r="AM931">
            <v>2</v>
          </cell>
          <cell r="AN931" t="str">
            <v>PTCT29</v>
          </cell>
          <cell r="AO931" t="str">
            <v>Contributory communication</v>
          </cell>
          <cell r="AP931" t="str">
            <v>https://www.hqsc.govt.nz/our-programmes/health-quality-evaluation/projects/patient-experience/adult-inpatient-experience/</v>
          </cell>
          <cell r="AQ931" t="str">
            <v>https://www.hqsc.govt.nz/our-programmes/health-quality-evaluation/projects/patient-experience/</v>
          </cell>
          <cell r="AR931">
            <v>100</v>
          </cell>
          <cell r="AS931" t="str">
            <v>N</v>
          </cell>
          <cell r="AT931">
            <v>80.310182062999999</v>
          </cell>
          <cell r="AU931">
            <v>6.7865921301999999</v>
          </cell>
          <cell r="AV931">
            <v>46.057832740999999</v>
          </cell>
          <cell r="AW931">
            <v>5.5790940126999997</v>
          </cell>
          <cell r="AX931">
            <v>20</v>
          </cell>
          <cell r="AY931">
            <v>1.22</v>
          </cell>
          <cell r="AZ931" t="str">
            <v>High</v>
          </cell>
          <cell r="BA931">
            <v>1.22</v>
          </cell>
          <cell r="BB931">
            <v>1.22</v>
          </cell>
          <cell r="BC931">
            <v>0.89</v>
          </cell>
          <cell r="BD931" t="str">
            <v>Better</v>
          </cell>
          <cell r="BF931">
            <v>0.52312887429999999</v>
          </cell>
          <cell r="BH931">
            <v>0.72002512470000002</v>
          </cell>
          <cell r="BK931">
            <v>0.52312887429999999</v>
          </cell>
          <cell r="BL931">
            <v>0.72002512470000002</v>
          </cell>
          <cell r="BM931">
            <v>1.22</v>
          </cell>
          <cell r="BN931">
            <v>1.22</v>
          </cell>
          <cell r="BO931">
            <v>80.31</v>
          </cell>
          <cell r="BP931" t="str">
            <v>Better than national by 1.22 Z Score</v>
          </cell>
          <cell r="BQ931" t="str">
            <v>Measure NZ: 80.31</v>
          </cell>
          <cell r="BR931" t="str">
            <v>Quarterly report of quarter APR-JUN2019</v>
          </cell>
          <cell r="BS931" t="str">
            <v>Quarterly report of quarter JUL-SEP2014</v>
          </cell>
          <cell r="BT931" t="str">
            <v>Quarterly report</v>
          </cell>
          <cell r="BU931">
            <v>43708</v>
          </cell>
        </row>
        <row r="932">
          <cell r="A932" t="str">
            <v>NursesListened</v>
          </cell>
          <cell r="B932">
            <v>61</v>
          </cell>
          <cell r="C932">
            <v>43556</v>
          </cell>
          <cell r="D932" t="str">
            <v>Qrt</v>
          </cell>
          <cell r="F932">
            <v>56</v>
          </cell>
          <cell r="G932">
            <v>44</v>
          </cell>
          <cell r="H932">
            <v>78.571428570999998</v>
          </cell>
          <cell r="I932" t="str">
            <v>Percentage of respondents who felt always listened to by the nurses</v>
          </cell>
          <cell r="J932" t="str">
            <v>PTCT</v>
          </cell>
          <cell r="K932" t="str">
            <v>COMM</v>
          </cell>
          <cell r="N932" t="str">
            <v>P</v>
          </cell>
          <cell r="O932" t="str">
            <v>Rate</v>
          </cell>
          <cell r="Q932" t="str">
            <v>Y</v>
          </cell>
          <cell r="R932" t="str">
            <v>Hawke’s Bay DHB</v>
          </cell>
          <cell r="S932" t="str">
            <v>Y</v>
          </cell>
          <cell r="T932">
            <v>100</v>
          </cell>
          <cell r="V932">
            <v>0</v>
          </cell>
          <cell r="W932" t="str">
            <v>High</v>
          </cell>
          <cell r="X932">
            <v>80.310182062999999</v>
          </cell>
          <cell r="Y932" t="str">
            <v>LastPeriod</v>
          </cell>
          <cell r="AA932">
            <v>78.021978021999999</v>
          </cell>
          <cell r="AB932">
            <v>78.571428570999998</v>
          </cell>
          <cell r="AC932">
            <v>41821</v>
          </cell>
          <cell r="AD932">
            <v>43556</v>
          </cell>
          <cell r="AE932" t="str">
            <v>SRV</v>
          </cell>
          <cell r="AF932" t="str">
            <v>patients</v>
          </cell>
          <cell r="AH932">
            <v>54</v>
          </cell>
          <cell r="AJ932">
            <v>0.58778525199999998</v>
          </cell>
          <cell r="AL932">
            <v>0.80901699400000004</v>
          </cell>
          <cell r="AM932">
            <v>2</v>
          </cell>
          <cell r="AN932" t="str">
            <v>PTCT29</v>
          </cell>
          <cell r="AO932" t="str">
            <v>Contributory communication</v>
          </cell>
          <cell r="AP932" t="str">
            <v>https://www.hqsc.govt.nz/our-programmes/health-quality-evaluation/projects/patient-experience/adult-inpatient-experience/</v>
          </cell>
          <cell r="AQ932" t="str">
            <v>https://www.hqsc.govt.nz/our-programmes/health-quality-evaluation/projects/patient-experience/</v>
          </cell>
          <cell r="AR932">
            <v>100</v>
          </cell>
          <cell r="AS932" t="str">
            <v>N</v>
          </cell>
          <cell r="AT932">
            <v>80.310182062999999</v>
          </cell>
          <cell r="AU932">
            <v>-1.7387534920000001</v>
          </cell>
          <cell r="AV932">
            <v>3.0232637057999998</v>
          </cell>
          <cell r="AW932">
            <v>5.5790940126999997</v>
          </cell>
          <cell r="AX932">
            <v>20</v>
          </cell>
          <cell r="AY932">
            <v>-0.31</v>
          </cell>
          <cell r="AZ932" t="str">
            <v>High</v>
          </cell>
          <cell r="BA932">
            <v>-0.31</v>
          </cell>
          <cell r="BB932">
            <v>-0.31</v>
          </cell>
          <cell r="BC932">
            <v>2.31</v>
          </cell>
          <cell r="BD932" t="str">
            <v>Worse</v>
          </cell>
          <cell r="BF932">
            <v>1.3577839321</v>
          </cell>
          <cell r="BH932">
            <v>1.8688292560999999</v>
          </cell>
          <cell r="BK932">
            <v>1.3577839321</v>
          </cell>
          <cell r="BL932">
            <v>1.8688292560999999</v>
          </cell>
          <cell r="BM932">
            <v>0.31</v>
          </cell>
          <cell r="BN932">
            <v>0.31</v>
          </cell>
          <cell r="BO932">
            <v>80.31</v>
          </cell>
          <cell r="BP932" t="str">
            <v>Worse than national by 0.31 Z Score</v>
          </cell>
          <cell r="BQ932" t="str">
            <v>Measure NZ: 80.31</v>
          </cell>
          <cell r="BR932" t="str">
            <v>Quarterly report of quarter APR-JUN2019</v>
          </cell>
          <cell r="BS932" t="str">
            <v>Quarterly report of quarter JUL-SEP2014</v>
          </cell>
          <cell r="BT932" t="str">
            <v>Quarterly report</v>
          </cell>
          <cell r="BU932">
            <v>43708</v>
          </cell>
        </row>
        <row r="933">
          <cell r="A933" t="str">
            <v>NursesListened</v>
          </cell>
          <cell r="B933">
            <v>92</v>
          </cell>
          <cell r="C933">
            <v>43556</v>
          </cell>
          <cell r="D933" t="str">
            <v>Qrt</v>
          </cell>
          <cell r="F933">
            <v>80</v>
          </cell>
          <cell r="G933">
            <v>67</v>
          </cell>
          <cell r="H933">
            <v>83.75</v>
          </cell>
          <cell r="I933" t="str">
            <v>Percentage of respondents who felt always listened to by the nurses</v>
          </cell>
          <cell r="J933" t="str">
            <v>PTCT</v>
          </cell>
          <cell r="K933" t="str">
            <v>COMM</v>
          </cell>
          <cell r="N933" t="str">
            <v>P</v>
          </cell>
          <cell r="O933" t="str">
            <v>Rate</v>
          </cell>
          <cell r="Q933" t="str">
            <v>Y</v>
          </cell>
          <cell r="R933" t="str">
            <v>Hutt Valley DHB</v>
          </cell>
          <cell r="S933" t="str">
            <v>Y</v>
          </cell>
          <cell r="T933">
            <v>100</v>
          </cell>
          <cell r="V933">
            <v>0</v>
          </cell>
          <cell r="W933" t="str">
            <v>High</v>
          </cell>
          <cell r="X933">
            <v>80.310182062999999</v>
          </cell>
          <cell r="Y933" t="str">
            <v>LastPeriod</v>
          </cell>
          <cell r="AA933">
            <v>79.268292682999999</v>
          </cell>
          <cell r="AB933">
            <v>83.75</v>
          </cell>
          <cell r="AC933">
            <v>41821</v>
          </cell>
          <cell r="AD933">
            <v>43556</v>
          </cell>
          <cell r="AE933" t="str">
            <v>SRV</v>
          </cell>
          <cell r="AF933" t="str">
            <v>patients</v>
          </cell>
          <cell r="AH933">
            <v>54</v>
          </cell>
          <cell r="AJ933">
            <v>0.58778525199999998</v>
          </cell>
          <cell r="AL933">
            <v>0.80901699400000004</v>
          </cell>
          <cell r="AM933">
            <v>2</v>
          </cell>
          <cell r="AN933" t="str">
            <v>PTCT29</v>
          </cell>
          <cell r="AO933" t="str">
            <v>Contributory communication</v>
          </cell>
          <cell r="AP933" t="str">
            <v>https://www.hqsc.govt.nz/our-programmes/health-quality-evaluation/projects/patient-experience/adult-inpatient-experience/</v>
          </cell>
          <cell r="AQ933" t="str">
            <v>https://www.hqsc.govt.nz/our-programmes/health-quality-evaluation/projects/patient-experience/</v>
          </cell>
          <cell r="AR933">
            <v>100</v>
          </cell>
          <cell r="AS933" t="str">
            <v>N</v>
          </cell>
          <cell r="AT933">
            <v>80.310182062999999</v>
          </cell>
          <cell r="AU933">
            <v>3.4398179365999999</v>
          </cell>
          <cell r="AV933">
            <v>11.832347436999999</v>
          </cell>
          <cell r="AW933">
            <v>5.5790940126999997</v>
          </cell>
          <cell r="AX933">
            <v>20</v>
          </cell>
          <cell r="AY933">
            <v>0.62</v>
          </cell>
          <cell r="AZ933" t="str">
            <v>High</v>
          </cell>
          <cell r="BA933">
            <v>0.62</v>
          </cell>
          <cell r="BB933">
            <v>0.62</v>
          </cell>
          <cell r="BC933">
            <v>1.38</v>
          </cell>
          <cell r="BD933" t="str">
            <v>Better</v>
          </cell>
          <cell r="BF933">
            <v>0.81114364780000003</v>
          </cell>
          <cell r="BH933">
            <v>1.1164434516999999</v>
          </cell>
          <cell r="BK933">
            <v>0.81114364780000003</v>
          </cell>
          <cell r="BL933">
            <v>1.1164434516999999</v>
          </cell>
          <cell r="BM933">
            <v>0.62</v>
          </cell>
          <cell r="BN933">
            <v>0.62</v>
          </cell>
          <cell r="BO933">
            <v>80.31</v>
          </cell>
          <cell r="BP933" t="str">
            <v>Better than national by 0.62 Z Score</v>
          </cell>
          <cell r="BQ933" t="str">
            <v>Measure NZ: 80.31</v>
          </cell>
          <cell r="BR933" t="str">
            <v>Quarterly report of quarter APR-JUN2019</v>
          </cell>
          <cell r="BS933" t="str">
            <v>Quarterly report of quarter JUL-SEP2014</v>
          </cell>
          <cell r="BT933" t="str">
            <v>Quarterly report</v>
          </cell>
          <cell r="BU933">
            <v>43708</v>
          </cell>
        </row>
        <row r="934">
          <cell r="A934" t="str">
            <v>NursesListened</v>
          </cell>
          <cell r="B934">
            <v>42</v>
          </cell>
          <cell r="C934">
            <v>43556</v>
          </cell>
          <cell r="D934" t="str">
            <v>Qrt</v>
          </cell>
          <cell r="F934">
            <v>58</v>
          </cell>
          <cell r="G934">
            <v>46</v>
          </cell>
          <cell r="H934">
            <v>79.310344827999998</v>
          </cell>
          <cell r="I934" t="str">
            <v>Percentage of respondents who felt always listened to by the nurses</v>
          </cell>
          <cell r="J934" t="str">
            <v>PTCT</v>
          </cell>
          <cell r="K934" t="str">
            <v>COMM</v>
          </cell>
          <cell r="N934" t="str">
            <v>P</v>
          </cell>
          <cell r="O934" t="str">
            <v>Rate</v>
          </cell>
          <cell r="Q934" t="str">
            <v>Y</v>
          </cell>
          <cell r="R934" t="str">
            <v>Lakes DHB</v>
          </cell>
          <cell r="S934" t="str">
            <v>Y</v>
          </cell>
          <cell r="T934">
            <v>100</v>
          </cell>
          <cell r="V934">
            <v>0</v>
          </cell>
          <cell r="W934" t="str">
            <v>High</v>
          </cell>
          <cell r="X934">
            <v>80.310182062999999</v>
          </cell>
          <cell r="Y934" t="str">
            <v>LastPeriod</v>
          </cell>
          <cell r="AA934">
            <v>79.646017698999998</v>
          </cell>
          <cell r="AB934">
            <v>79.310344827999998</v>
          </cell>
          <cell r="AC934">
            <v>41821</v>
          </cell>
          <cell r="AD934">
            <v>43556</v>
          </cell>
          <cell r="AE934" t="str">
            <v>SRV</v>
          </cell>
          <cell r="AF934" t="str">
            <v>patients</v>
          </cell>
          <cell r="AH934">
            <v>54</v>
          </cell>
          <cell r="AJ934">
            <v>0.58778525199999998</v>
          </cell>
          <cell r="AL934">
            <v>0.80901699400000004</v>
          </cell>
          <cell r="AM934">
            <v>2</v>
          </cell>
          <cell r="AN934" t="str">
            <v>PTCT29</v>
          </cell>
          <cell r="AO934" t="str">
            <v>Contributory communication</v>
          </cell>
          <cell r="AP934" t="str">
            <v>https://www.hqsc.govt.nz/our-programmes/health-quality-evaluation/projects/patient-experience/adult-inpatient-experience/</v>
          </cell>
          <cell r="AQ934" t="str">
            <v>https://www.hqsc.govt.nz/our-programmes/health-quality-evaluation/projects/patient-experience/</v>
          </cell>
          <cell r="AR934">
            <v>100</v>
          </cell>
          <cell r="AS934" t="str">
            <v>N</v>
          </cell>
          <cell r="AT934">
            <v>80.310182062999999</v>
          </cell>
          <cell r="AU934">
            <v>-0.99983723599999996</v>
          </cell>
          <cell r="AV934">
            <v>0.99967449809999998</v>
          </cell>
          <cell r="AW934">
            <v>5.5790940126999997</v>
          </cell>
          <cell r="AX934">
            <v>20</v>
          </cell>
          <cell r="AY934">
            <v>-0.18</v>
          </cell>
          <cell r="AZ934" t="str">
            <v>High</v>
          </cell>
          <cell r="BA934">
            <v>-0.18</v>
          </cell>
          <cell r="BB934">
            <v>-0.18</v>
          </cell>
          <cell r="BC934">
            <v>2.1800000000000002</v>
          </cell>
          <cell r="BD934" t="str">
            <v>Worse</v>
          </cell>
          <cell r="BF934">
            <v>1.2813718493999999</v>
          </cell>
          <cell r="BH934">
            <v>1.7636570468999999</v>
          </cell>
          <cell r="BK934">
            <v>1.2813718493999999</v>
          </cell>
          <cell r="BL934">
            <v>1.7636570468999999</v>
          </cell>
          <cell r="BM934">
            <v>0.18</v>
          </cell>
          <cell r="BN934">
            <v>0.18</v>
          </cell>
          <cell r="BO934">
            <v>80.31</v>
          </cell>
          <cell r="BP934" t="str">
            <v>Worse than national by 0.18 Z Score</v>
          </cell>
          <cell r="BQ934" t="str">
            <v>Measure NZ: 80.31</v>
          </cell>
          <cell r="BR934" t="str">
            <v>Quarterly report of quarter APR-JUN2019</v>
          </cell>
          <cell r="BS934" t="str">
            <v>Quarterly report of quarter JUL-SEP2014</v>
          </cell>
          <cell r="BT934" t="str">
            <v>Quarterly report</v>
          </cell>
          <cell r="BU934">
            <v>43708</v>
          </cell>
        </row>
        <row r="935">
          <cell r="A935" t="str">
            <v>NursesListened</v>
          </cell>
          <cell r="B935">
            <v>81</v>
          </cell>
          <cell r="C935">
            <v>43556</v>
          </cell>
          <cell r="D935" t="str">
            <v>Qrt</v>
          </cell>
          <cell r="F935">
            <v>123</v>
          </cell>
          <cell r="G935">
            <v>96</v>
          </cell>
          <cell r="H935">
            <v>78.048780488000006</v>
          </cell>
          <cell r="I935" t="str">
            <v>Percentage of respondents who felt always listened to by the nurses</v>
          </cell>
          <cell r="J935" t="str">
            <v>PTCT</v>
          </cell>
          <cell r="K935" t="str">
            <v>COMM</v>
          </cell>
          <cell r="N935" t="str">
            <v>P</v>
          </cell>
          <cell r="O935" t="str">
            <v>Rate</v>
          </cell>
          <cell r="Q935" t="str">
            <v>Y</v>
          </cell>
          <cell r="R935" t="str">
            <v>MidCentral DHB</v>
          </cell>
          <cell r="S935" t="str">
            <v>Y</v>
          </cell>
          <cell r="T935">
            <v>100</v>
          </cell>
          <cell r="V935">
            <v>0</v>
          </cell>
          <cell r="W935" t="str">
            <v>High</v>
          </cell>
          <cell r="X935">
            <v>80.310182062999999</v>
          </cell>
          <cell r="Y935" t="str">
            <v>LastPeriod</v>
          </cell>
          <cell r="AA935">
            <v>77.222222221999999</v>
          </cell>
          <cell r="AB935">
            <v>78.048780488000006</v>
          </cell>
          <cell r="AC935">
            <v>41821</v>
          </cell>
          <cell r="AD935">
            <v>43556</v>
          </cell>
          <cell r="AE935" t="str">
            <v>SRV</v>
          </cell>
          <cell r="AF935" t="str">
            <v>patients</v>
          </cell>
          <cell r="AH935">
            <v>54</v>
          </cell>
          <cell r="AJ935">
            <v>0.58778525199999998</v>
          </cell>
          <cell r="AL935">
            <v>0.80901699400000004</v>
          </cell>
          <cell r="AM935">
            <v>2</v>
          </cell>
          <cell r="AN935" t="str">
            <v>PTCT29</v>
          </cell>
          <cell r="AO935" t="str">
            <v>Contributory communication</v>
          </cell>
          <cell r="AP935" t="str">
            <v>https://www.hqsc.govt.nz/our-programmes/health-quality-evaluation/projects/patient-experience/adult-inpatient-experience/</v>
          </cell>
          <cell r="AQ935" t="str">
            <v>https://www.hqsc.govt.nz/our-programmes/health-quality-evaluation/projects/patient-experience/</v>
          </cell>
          <cell r="AR935">
            <v>100</v>
          </cell>
          <cell r="AS935" t="str">
            <v>N</v>
          </cell>
          <cell r="AT935">
            <v>80.310182062999999</v>
          </cell>
          <cell r="AU935">
            <v>-2.2614015759999999</v>
          </cell>
          <cell r="AV935">
            <v>5.113937086</v>
          </cell>
          <cell r="AW935">
            <v>5.5790940126999997</v>
          </cell>
          <cell r="AX935">
            <v>20</v>
          </cell>
          <cell r="AY935">
            <v>-0.41</v>
          </cell>
          <cell r="AZ935" t="str">
            <v>High</v>
          </cell>
          <cell r="BA935">
            <v>-0.41</v>
          </cell>
          <cell r="BB935">
            <v>-0.41</v>
          </cell>
          <cell r="BC935">
            <v>2.41</v>
          </cell>
          <cell r="BD935" t="str">
            <v>Worse</v>
          </cell>
          <cell r="BF935">
            <v>1.4165624573</v>
          </cell>
          <cell r="BH935">
            <v>1.9497309555</v>
          </cell>
          <cell r="BK935">
            <v>1.4165624573</v>
          </cell>
          <cell r="BL935">
            <v>1.9497309555</v>
          </cell>
          <cell r="BM935">
            <v>0.41</v>
          </cell>
          <cell r="BN935">
            <v>0.41</v>
          </cell>
          <cell r="BO935">
            <v>80.31</v>
          </cell>
          <cell r="BP935" t="str">
            <v>Worse than national by 0.41 Z Score</v>
          </cell>
          <cell r="BQ935" t="str">
            <v>Measure NZ: 80.31</v>
          </cell>
          <cell r="BR935" t="str">
            <v>Quarterly report of quarter APR-JUN2019</v>
          </cell>
          <cell r="BS935" t="str">
            <v>Quarterly report of quarter JUL-SEP2014</v>
          </cell>
          <cell r="BT935" t="str">
            <v>Quarterly report</v>
          </cell>
          <cell r="BU935">
            <v>43708</v>
          </cell>
        </row>
        <row r="936">
          <cell r="A936" t="str">
            <v>NursesListened</v>
          </cell>
          <cell r="B936">
            <v>101</v>
          </cell>
          <cell r="C936">
            <v>43556</v>
          </cell>
          <cell r="D936" t="str">
            <v>Qrt</v>
          </cell>
          <cell r="F936">
            <v>97</v>
          </cell>
          <cell r="G936">
            <v>83</v>
          </cell>
          <cell r="H936">
            <v>85.567010308999997</v>
          </cell>
          <cell r="I936" t="str">
            <v>Percentage of respondents who felt always listened to by the nurses</v>
          </cell>
          <cell r="J936" t="str">
            <v>PTCT</v>
          </cell>
          <cell r="K936" t="str">
            <v>COMM</v>
          </cell>
          <cell r="N936" t="str">
            <v>P</v>
          </cell>
          <cell r="O936" t="str">
            <v>Rate</v>
          </cell>
          <cell r="Q936" t="str">
            <v>Y</v>
          </cell>
          <cell r="R936" t="str">
            <v>Nelson Marlborough DHB</v>
          </cell>
          <cell r="S936" t="str">
            <v>Y</v>
          </cell>
          <cell r="T936">
            <v>100</v>
          </cell>
          <cell r="V936">
            <v>0</v>
          </cell>
          <cell r="W936" t="str">
            <v>High</v>
          </cell>
          <cell r="X936">
            <v>80.310182062999999</v>
          </cell>
          <cell r="Y936" t="str">
            <v>LastPeriod</v>
          </cell>
          <cell r="AA936">
            <v>75</v>
          </cell>
          <cell r="AB936">
            <v>85.567010308999997</v>
          </cell>
          <cell r="AC936">
            <v>41821</v>
          </cell>
          <cell r="AD936">
            <v>43556</v>
          </cell>
          <cell r="AE936" t="str">
            <v>SRV</v>
          </cell>
          <cell r="AF936" t="str">
            <v>patients</v>
          </cell>
          <cell r="AH936">
            <v>54</v>
          </cell>
          <cell r="AJ936">
            <v>0.58778525199999998</v>
          </cell>
          <cell r="AL936">
            <v>0.80901699400000004</v>
          </cell>
          <cell r="AM936">
            <v>2</v>
          </cell>
          <cell r="AN936" t="str">
            <v>PTCT29</v>
          </cell>
          <cell r="AO936" t="str">
            <v>Contributory communication</v>
          </cell>
          <cell r="AP936" t="str">
            <v>https://www.hqsc.govt.nz/our-programmes/health-quality-evaluation/projects/patient-experience/adult-inpatient-experience/</v>
          </cell>
          <cell r="AQ936" t="str">
            <v>https://www.hqsc.govt.nz/our-programmes/health-quality-evaluation/projects/patient-experience/</v>
          </cell>
          <cell r="AR936">
            <v>100</v>
          </cell>
          <cell r="AS936" t="str">
            <v>N</v>
          </cell>
          <cell r="AT936">
            <v>80.310182062999999</v>
          </cell>
          <cell r="AU936">
            <v>5.2568282459000004</v>
          </cell>
          <cell r="AV936">
            <v>27.634243207000001</v>
          </cell>
          <cell r="AW936">
            <v>5.5790940126999997</v>
          </cell>
          <cell r="AX936">
            <v>20</v>
          </cell>
          <cell r="AY936">
            <v>0.94</v>
          </cell>
          <cell r="AZ936" t="str">
            <v>High</v>
          </cell>
          <cell r="BA936">
            <v>0.94</v>
          </cell>
          <cell r="BB936">
            <v>0.94</v>
          </cell>
          <cell r="BC936">
            <v>1.06</v>
          </cell>
          <cell r="BD936" t="str">
            <v>Better</v>
          </cell>
          <cell r="BF936">
            <v>0.6230523671</v>
          </cell>
          <cell r="BH936">
            <v>0.85755801359999995</v>
          </cell>
          <cell r="BK936">
            <v>0.6230523671</v>
          </cell>
          <cell r="BL936">
            <v>0.85755801359999995</v>
          </cell>
          <cell r="BM936">
            <v>0.94</v>
          </cell>
          <cell r="BN936">
            <v>0.94</v>
          </cell>
          <cell r="BO936">
            <v>80.31</v>
          </cell>
          <cell r="BP936" t="str">
            <v>Better than national by 0.94 Z Score</v>
          </cell>
          <cell r="BQ936" t="str">
            <v>Measure NZ: 80.31</v>
          </cell>
          <cell r="BR936" t="str">
            <v>Quarterly report of quarter APR-JUN2019</v>
          </cell>
          <cell r="BS936" t="str">
            <v>Quarterly report of quarter JUL-SEP2014</v>
          </cell>
          <cell r="BT936" t="str">
            <v>Quarterly report</v>
          </cell>
          <cell r="BU936">
            <v>43708</v>
          </cell>
        </row>
        <row r="937">
          <cell r="A937" t="str">
            <v>NursesListened</v>
          </cell>
          <cell r="B937">
            <v>200</v>
          </cell>
          <cell r="C937">
            <v>43556</v>
          </cell>
          <cell r="D937" t="str">
            <v>Qrt</v>
          </cell>
          <cell r="F937">
            <v>1483</v>
          </cell>
          <cell r="G937">
            <v>1191</v>
          </cell>
          <cell r="H937">
            <v>80.310182062999999</v>
          </cell>
          <cell r="I937" t="str">
            <v>Percentage of respondents who felt always listened to by the nurses</v>
          </cell>
          <cell r="J937" t="str">
            <v>PTCT</v>
          </cell>
          <cell r="K937" t="str">
            <v>COMM</v>
          </cell>
          <cell r="N937" t="str">
            <v>P</v>
          </cell>
          <cell r="O937" t="str">
            <v>Rate</v>
          </cell>
          <cell r="Q937" t="str">
            <v>Y</v>
          </cell>
          <cell r="R937" t="str">
            <v>New Zealand</v>
          </cell>
          <cell r="S937" t="str">
            <v>Y</v>
          </cell>
          <cell r="T937">
            <v>100</v>
          </cell>
          <cell r="V937">
            <v>0</v>
          </cell>
          <cell r="W937" t="str">
            <v>High</v>
          </cell>
          <cell r="X937">
            <v>80.310182062999999</v>
          </cell>
          <cell r="Y937" t="str">
            <v>LastPeriod</v>
          </cell>
          <cell r="AA937">
            <v>77.419354838999993</v>
          </cell>
          <cell r="AB937">
            <v>80.310182062999999</v>
          </cell>
          <cell r="AC937">
            <v>41821</v>
          </cell>
          <cell r="AD937">
            <v>43556</v>
          </cell>
          <cell r="AE937" t="str">
            <v>SRV</v>
          </cell>
          <cell r="AF937" t="str">
            <v>patients</v>
          </cell>
          <cell r="AH937">
            <v>54</v>
          </cell>
          <cell r="AJ937">
            <v>0.58778525199999998</v>
          </cell>
          <cell r="AL937">
            <v>0.80901699400000004</v>
          </cell>
          <cell r="AM937">
            <v>2</v>
          </cell>
          <cell r="AN937" t="str">
            <v>PTCT29</v>
          </cell>
          <cell r="AO937" t="str">
            <v>Contributory communication</v>
          </cell>
          <cell r="AP937" t="str">
            <v>https://www.hqsc.govt.nz/our-programmes/health-quality-evaluation/projects/patient-experience/adult-inpatient-experience/</v>
          </cell>
          <cell r="AQ937" t="str">
            <v>https://www.hqsc.govt.nz/our-programmes/health-quality-evaluation/projects/patient-experience/</v>
          </cell>
          <cell r="AR937">
            <v>100</v>
          </cell>
          <cell r="AS937" t="str">
            <v>N</v>
          </cell>
          <cell r="AT937">
            <v>80.310182062999999</v>
          </cell>
          <cell r="AU937">
            <v>0</v>
          </cell>
          <cell r="AV937">
            <v>0</v>
          </cell>
          <cell r="AW937">
            <v>5.5790940126999997</v>
          </cell>
          <cell r="AX937">
            <v>20</v>
          </cell>
          <cell r="AY937">
            <v>0</v>
          </cell>
          <cell r="AZ937" t="str">
            <v>High</v>
          </cell>
          <cell r="BA937">
            <v>0</v>
          </cell>
          <cell r="BB937">
            <v>0</v>
          </cell>
          <cell r="BC937">
            <v>2</v>
          </cell>
          <cell r="BD937" t="str">
            <v>Same</v>
          </cell>
          <cell r="BF937">
            <v>1.175570504</v>
          </cell>
          <cell r="BH937">
            <v>1.6180339880000001</v>
          </cell>
          <cell r="BK937">
            <v>1.175570504</v>
          </cell>
          <cell r="BL937">
            <v>1.6180339880000001</v>
          </cell>
          <cell r="BM937">
            <v>0</v>
          </cell>
          <cell r="BN937">
            <v>0</v>
          </cell>
          <cell r="BO937">
            <v>80.31</v>
          </cell>
          <cell r="BP937" t="str">
            <v>National average</v>
          </cell>
          <cell r="BQ937" t="str">
            <v>Measure NZ: 80.31</v>
          </cell>
          <cell r="BR937" t="str">
            <v>Quarterly report of quarter APR-JUN2019</v>
          </cell>
          <cell r="BS937" t="str">
            <v>Quarterly report of quarter JUL-SEP2014</v>
          </cell>
          <cell r="BT937" t="str">
            <v>Quarterly report</v>
          </cell>
          <cell r="BU937">
            <v>43708</v>
          </cell>
        </row>
        <row r="938">
          <cell r="A938" t="str">
            <v>NursesListened</v>
          </cell>
          <cell r="B938">
            <v>11</v>
          </cell>
          <cell r="C938">
            <v>43556</v>
          </cell>
          <cell r="D938" t="str">
            <v>Qrt</v>
          </cell>
          <cell r="F938">
            <v>50</v>
          </cell>
          <cell r="G938">
            <v>44</v>
          </cell>
          <cell r="H938">
            <v>88</v>
          </cell>
          <cell r="I938" t="str">
            <v>Percentage of respondents who felt always listened to by the nurses</v>
          </cell>
          <cell r="J938" t="str">
            <v>PTCT</v>
          </cell>
          <cell r="K938" t="str">
            <v>COMM</v>
          </cell>
          <cell r="N938" t="str">
            <v>P</v>
          </cell>
          <cell r="O938" t="str">
            <v>Rate</v>
          </cell>
          <cell r="Q938" t="str">
            <v>Y</v>
          </cell>
          <cell r="R938" t="str">
            <v>Northland DHB</v>
          </cell>
          <cell r="S938" t="str">
            <v>Y</v>
          </cell>
          <cell r="T938">
            <v>100</v>
          </cell>
          <cell r="V938">
            <v>0</v>
          </cell>
          <cell r="W938" t="str">
            <v>High</v>
          </cell>
          <cell r="X938">
            <v>80.310182062999999</v>
          </cell>
          <cell r="Y938" t="str">
            <v>LastPeriod</v>
          </cell>
          <cell r="AA938">
            <v>65.957446809000004</v>
          </cell>
          <cell r="AB938">
            <v>88</v>
          </cell>
          <cell r="AC938">
            <v>41821</v>
          </cell>
          <cell r="AD938">
            <v>43556</v>
          </cell>
          <cell r="AE938" t="str">
            <v>SRV</v>
          </cell>
          <cell r="AF938" t="str">
            <v>patients</v>
          </cell>
          <cell r="AH938">
            <v>54</v>
          </cell>
          <cell r="AJ938">
            <v>0.58778525199999998</v>
          </cell>
          <cell r="AL938">
            <v>0.80901699400000004</v>
          </cell>
          <cell r="AM938">
            <v>2</v>
          </cell>
          <cell r="AN938" t="str">
            <v>PTCT29</v>
          </cell>
          <cell r="AO938" t="str">
            <v>Contributory communication</v>
          </cell>
          <cell r="AP938" t="str">
            <v>https://www.hqsc.govt.nz/our-programmes/health-quality-evaluation/projects/patient-experience/adult-inpatient-experience/</v>
          </cell>
          <cell r="AQ938" t="str">
            <v>https://www.hqsc.govt.nz/our-programmes/health-quality-evaluation/projects/patient-experience/</v>
          </cell>
          <cell r="AR938">
            <v>100</v>
          </cell>
          <cell r="AS938" t="str">
            <v>N</v>
          </cell>
          <cell r="AT938">
            <v>80.310182062999999</v>
          </cell>
          <cell r="AU938">
            <v>7.6898179365999999</v>
          </cell>
          <cell r="AV938">
            <v>59.133299897999997</v>
          </cell>
          <cell r="AW938">
            <v>5.5790940126999997</v>
          </cell>
          <cell r="AX938">
            <v>20</v>
          </cell>
          <cell r="AY938">
            <v>1.38</v>
          </cell>
          <cell r="AZ938" t="str">
            <v>High</v>
          </cell>
          <cell r="BA938">
            <v>1.38</v>
          </cell>
          <cell r="BB938">
            <v>1.38</v>
          </cell>
          <cell r="BC938">
            <v>0.81</v>
          </cell>
          <cell r="BD938" t="str">
            <v>Better</v>
          </cell>
          <cell r="BF938">
            <v>0.47610605410000001</v>
          </cell>
          <cell r="BH938">
            <v>0.65530376509999999</v>
          </cell>
          <cell r="BK938">
            <v>0.47610605410000001</v>
          </cell>
          <cell r="BL938">
            <v>0.65530376509999999</v>
          </cell>
          <cell r="BM938">
            <v>1.38</v>
          </cell>
          <cell r="BN938">
            <v>1.38</v>
          </cell>
          <cell r="BO938">
            <v>80.31</v>
          </cell>
          <cell r="BP938" t="str">
            <v>Better than national by 1.38 Z Score</v>
          </cell>
          <cell r="BQ938" t="str">
            <v>Measure NZ: 80.31</v>
          </cell>
          <cell r="BR938" t="str">
            <v>Quarterly report of quarter APR-JUN2019</v>
          </cell>
          <cell r="BS938" t="str">
            <v>Quarterly report of quarter JUL-SEP2014</v>
          </cell>
          <cell r="BT938" t="str">
            <v>Quarterly report</v>
          </cell>
          <cell r="BU938">
            <v>43708</v>
          </cell>
        </row>
        <row r="939">
          <cell r="A939" t="str">
            <v>NursesListened</v>
          </cell>
          <cell r="B939">
            <v>123</v>
          </cell>
          <cell r="C939">
            <v>43556</v>
          </cell>
          <cell r="D939" t="str">
            <v>Qrt</v>
          </cell>
          <cell r="F939">
            <v>47</v>
          </cell>
          <cell r="G939">
            <v>40</v>
          </cell>
          <cell r="H939">
            <v>85.106382979000003</v>
          </cell>
          <cell r="I939" t="str">
            <v>Percentage of respondents who felt always listened to by the nurses</v>
          </cell>
          <cell r="J939" t="str">
            <v>PTCT</v>
          </cell>
          <cell r="K939" t="str">
            <v>COMM</v>
          </cell>
          <cell r="N939" t="str">
            <v>P</v>
          </cell>
          <cell r="O939" t="str">
            <v>Rate</v>
          </cell>
          <cell r="Q939" t="str">
            <v>Y</v>
          </cell>
          <cell r="R939" t="str">
            <v>South Canterbury DHB</v>
          </cell>
          <cell r="S939" t="str">
            <v>Y</v>
          </cell>
          <cell r="T939">
            <v>100</v>
          </cell>
          <cell r="V939">
            <v>0</v>
          </cell>
          <cell r="W939" t="str">
            <v>High</v>
          </cell>
          <cell r="X939">
            <v>80.310182062999999</v>
          </cell>
          <cell r="Y939" t="str">
            <v>LastPeriod</v>
          </cell>
          <cell r="AA939">
            <v>79.069767442</v>
          </cell>
          <cell r="AB939">
            <v>85.106382979000003</v>
          </cell>
          <cell r="AC939">
            <v>41821</v>
          </cell>
          <cell r="AD939">
            <v>43556</v>
          </cell>
          <cell r="AE939" t="str">
            <v>SRV</v>
          </cell>
          <cell r="AF939" t="str">
            <v>patients</v>
          </cell>
          <cell r="AH939">
            <v>54</v>
          </cell>
          <cell r="AJ939">
            <v>0.58778525199999998</v>
          </cell>
          <cell r="AL939">
            <v>0.80901699400000004</v>
          </cell>
          <cell r="AM939">
            <v>2</v>
          </cell>
          <cell r="AN939" t="str">
            <v>PTCT29</v>
          </cell>
          <cell r="AO939" t="str">
            <v>Contributory communication</v>
          </cell>
          <cell r="AP939" t="str">
            <v>https://www.hqsc.govt.nz/our-programmes/health-quality-evaluation/projects/patient-experience/adult-inpatient-experience/</v>
          </cell>
          <cell r="AQ939" t="str">
            <v>https://www.hqsc.govt.nz/our-programmes/health-quality-evaluation/projects/patient-experience/</v>
          </cell>
          <cell r="AR939">
            <v>100</v>
          </cell>
          <cell r="AS939" t="str">
            <v>N</v>
          </cell>
          <cell r="AT939">
            <v>80.310182062999999</v>
          </cell>
          <cell r="AU939">
            <v>4.7962009153</v>
          </cell>
          <cell r="AV939">
            <v>23.003543220000001</v>
          </cell>
          <cell r="AW939">
            <v>5.5790940126999997</v>
          </cell>
          <cell r="AX939">
            <v>20</v>
          </cell>
          <cell r="AY939">
            <v>0.86</v>
          </cell>
          <cell r="AZ939" t="str">
            <v>High</v>
          </cell>
          <cell r="BA939">
            <v>0.86</v>
          </cell>
          <cell r="BB939">
            <v>0.86</v>
          </cell>
          <cell r="BC939">
            <v>1.1399999999999999</v>
          </cell>
          <cell r="BD939" t="str">
            <v>Better</v>
          </cell>
          <cell r="BF939">
            <v>0.67007518730000004</v>
          </cell>
          <cell r="BH939">
            <v>0.92227937319999997</v>
          </cell>
          <cell r="BK939">
            <v>0.67007518730000004</v>
          </cell>
          <cell r="BL939">
            <v>0.92227937319999997</v>
          </cell>
          <cell r="BM939">
            <v>0.86</v>
          </cell>
          <cell r="BN939">
            <v>0.86</v>
          </cell>
          <cell r="BO939">
            <v>80.31</v>
          </cell>
          <cell r="BP939" t="str">
            <v>Better than national by 0.86 Z Score</v>
          </cell>
          <cell r="BQ939" t="str">
            <v>Measure NZ: 80.31</v>
          </cell>
          <cell r="BR939" t="str">
            <v>Quarterly report of quarter APR-JUN2019</v>
          </cell>
          <cell r="BS939" t="str">
            <v>Quarterly report of quarter JUL-SEP2014</v>
          </cell>
          <cell r="BT939" t="str">
            <v>Quarterly report</v>
          </cell>
          <cell r="BU939">
            <v>43708</v>
          </cell>
        </row>
        <row r="940">
          <cell r="A940" t="str">
            <v>NursesListened</v>
          </cell>
          <cell r="B940">
            <v>160</v>
          </cell>
          <cell r="C940">
            <v>43556</v>
          </cell>
          <cell r="D940" t="str">
            <v>Qrt</v>
          </cell>
          <cell r="F940">
            <v>84</v>
          </cell>
          <cell r="G940">
            <v>63</v>
          </cell>
          <cell r="H940">
            <v>75</v>
          </cell>
          <cell r="I940" t="str">
            <v>Percentage of respondents who felt always listened to by the nurses</v>
          </cell>
          <cell r="J940" t="str">
            <v>PTCT</v>
          </cell>
          <cell r="K940" t="str">
            <v>COMM</v>
          </cell>
          <cell r="N940" t="str">
            <v>P</v>
          </cell>
          <cell r="O940" t="str">
            <v>Rate</v>
          </cell>
          <cell r="Q940" t="str">
            <v>Y</v>
          </cell>
          <cell r="R940" t="str">
            <v>Southern DHB</v>
          </cell>
          <cell r="S940" t="str">
            <v>Y</v>
          </cell>
          <cell r="T940">
            <v>100</v>
          </cell>
          <cell r="V940">
            <v>0</v>
          </cell>
          <cell r="W940" t="str">
            <v>High</v>
          </cell>
          <cell r="X940">
            <v>80.310182062999999</v>
          </cell>
          <cell r="Y940" t="str">
            <v>LastPeriod</v>
          </cell>
          <cell r="AA940">
            <v>71.875</v>
          </cell>
          <cell r="AB940">
            <v>75</v>
          </cell>
          <cell r="AC940">
            <v>41821</v>
          </cell>
          <cell r="AD940">
            <v>43556</v>
          </cell>
          <cell r="AE940" t="str">
            <v>SRV</v>
          </cell>
          <cell r="AF940" t="str">
            <v>patients</v>
          </cell>
          <cell r="AH940">
            <v>54</v>
          </cell>
          <cell r="AJ940">
            <v>0.58778525199999998</v>
          </cell>
          <cell r="AL940">
            <v>0.80901699400000004</v>
          </cell>
          <cell r="AM940">
            <v>2</v>
          </cell>
          <cell r="AN940" t="str">
            <v>PTCT29</v>
          </cell>
          <cell r="AO940" t="str">
            <v>Contributory communication</v>
          </cell>
          <cell r="AP940" t="str">
            <v>https://www.hqsc.govt.nz/our-programmes/health-quality-evaluation/projects/patient-experience/adult-inpatient-experience/</v>
          </cell>
          <cell r="AQ940" t="str">
            <v>https://www.hqsc.govt.nz/our-programmes/health-quality-evaluation/projects/patient-experience/</v>
          </cell>
          <cell r="AR940">
            <v>100</v>
          </cell>
          <cell r="AS940" t="str">
            <v>N</v>
          </cell>
          <cell r="AT940">
            <v>80.310182062999999</v>
          </cell>
          <cell r="AU940">
            <v>-5.3101820630000001</v>
          </cell>
          <cell r="AV940">
            <v>28.198033546000001</v>
          </cell>
          <cell r="AW940">
            <v>5.5790940126999997</v>
          </cell>
          <cell r="AX940">
            <v>20</v>
          </cell>
          <cell r="AY940">
            <v>-0.95</v>
          </cell>
          <cell r="AZ940" t="str">
            <v>High</v>
          </cell>
          <cell r="BA940">
            <v>-0.95</v>
          </cell>
          <cell r="BB940">
            <v>-0.95</v>
          </cell>
          <cell r="BC940">
            <v>2.95</v>
          </cell>
          <cell r="BD940" t="str">
            <v>Worse</v>
          </cell>
          <cell r="BF940">
            <v>1.7339664934000001</v>
          </cell>
          <cell r="BH940">
            <v>2.3866001322999999</v>
          </cell>
          <cell r="BK940">
            <v>1.7339664934000001</v>
          </cell>
          <cell r="BL940">
            <v>2.3866001322999999</v>
          </cell>
          <cell r="BM940">
            <v>0.95</v>
          </cell>
          <cell r="BN940">
            <v>0.95</v>
          </cell>
          <cell r="BO940">
            <v>80.31</v>
          </cell>
          <cell r="BP940" t="str">
            <v>Worse than national by 0.95 Z Score</v>
          </cell>
          <cell r="BQ940" t="str">
            <v>Measure NZ: 80.31</v>
          </cell>
          <cell r="BR940" t="str">
            <v>Quarterly report of quarter APR-JUN2019</v>
          </cell>
          <cell r="BS940" t="str">
            <v>Quarterly report of quarter JUL-SEP2014</v>
          </cell>
          <cell r="BT940" t="str">
            <v>Quarterly report</v>
          </cell>
          <cell r="BU940">
            <v>43708</v>
          </cell>
        </row>
        <row r="941">
          <cell r="A941" t="str">
            <v>NursesListened</v>
          </cell>
          <cell r="B941">
            <v>71</v>
          </cell>
          <cell r="C941">
            <v>43556</v>
          </cell>
          <cell r="D941" t="str">
            <v>Qrt</v>
          </cell>
          <cell r="F941">
            <v>56</v>
          </cell>
          <cell r="G941">
            <v>35</v>
          </cell>
          <cell r="H941">
            <v>62.5</v>
          </cell>
          <cell r="I941" t="str">
            <v>Percentage of respondents who felt always listened to by the nurses</v>
          </cell>
          <cell r="J941" t="str">
            <v>PTCT</v>
          </cell>
          <cell r="K941" t="str">
            <v>COMM</v>
          </cell>
          <cell r="N941" t="str">
            <v>P</v>
          </cell>
          <cell r="O941" t="str">
            <v>Rate</v>
          </cell>
          <cell r="Q941" t="str">
            <v>Y</v>
          </cell>
          <cell r="R941" t="str">
            <v>Taranaki DHB</v>
          </cell>
          <cell r="S941" t="str">
            <v>Y</v>
          </cell>
          <cell r="T941">
            <v>100</v>
          </cell>
          <cell r="V941">
            <v>0</v>
          </cell>
          <cell r="W941" t="str">
            <v>High</v>
          </cell>
          <cell r="X941">
            <v>80.310182062999999</v>
          </cell>
          <cell r="Y941" t="str">
            <v>LastPeriod</v>
          </cell>
          <cell r="AA941">
            <v>85.333333332999999</v>
          </cell>
          <cell r="AB941">
            <v>62.5</v>
          </cell>
          <cell r="AC941">
            <v>41821</v>
          </cell>
          <cell r="AD941">
            <v>43556</v>
          </cell>
          <cell r="AE941" t="str">
            <v>SRV</v>
          </cell>
          <cell r="AF941" t="str">
            <v>patients</v>
          </cell>
          <cell r="AH941">
            <v>54</v>
          </cell>
          <cell r="AJ941">
            <v>0.58778525199999998</v>
          </cell>
          <cell r="AL941">
            <v>0.80901699400000004</v>
          </cell>
          <cell r="AM941">
            <v>2</v>
          </cell>
          <cell r="AN941" t="str">
            <v>PTCT29</v>
          </cell>
          <cell r="AO941" t="str">
            <v>Contributory communication</v>
          </cell>
          <cell r="AP941" t="str">
            <v>https://www.hqsc.govt.nz/our-programmes/health-quality-evaluation/projects/patient-experience/adult-inpatient-experience/</v>
          </cell>
          <cell r="AQ941" t="str">
            <v>https://www.hqsc.govt.nz/our-programmes/health-quality-evaluation/projects/patient-experience/</v>
          </cell>
          <cell r="AR941">
            <v>100</v>
          </cell>
          <cell r="AS941" t="str">
            <v>N</v>
          </cell>
          <cell r="AT941">
            <v>80.310182062999999</v>
          </cell>
          <cell r="AU941">
            <v>-17.810182059999999</v>
          </cell>
          <cell r="AV941">
            <v>317.20258512999999</v>
          </cell>
          <cell r="AW941">
            <v>5.5790940126999997</v>
          </cell>
          <cell r="AX941">
            <v>20</v>
          </cell>
          <cell r="AY941">
            <v>-3.19</v>
          </cell>
          <cell r="AZ941" t="str">
            <v>High</v>
          </cell>
          <cell r="BA941">
            <v>-3.19</v>
          </cell>
          <cell r="BB941">
            <v>-3.19</v>
          </cell>
          <cell r="BC941">
            <v>4.0949999999999998</v>
          </cell>
          <cell r="BD941" t="str">
            <v>Worse</v>
          </cell>
          <cell r="BF941">
            <v>2.4069806068999999</v>
          </cell>
          <cell r="BH941">
            <v>3.3129245904000002</v>
          </cell>
          <cell r="BK941">
            <v>2.4069806068999999</v>
          </cell>
          <cell r="BL941">
            <v>3.3129245904000002</v>
          </cell>
          <cell r="BM941">
            <v>3.19</v>
          </cell>
          <cell r="BN941">
            <v>3.19</v>
          </cell>
          <cell r="BO941">
            <v>80.31</v>
          </cell>
          <cell r="BP941" t="str">
            <v>Worse than national by 3.19 Z Score</v>
          </cell>
          <cell r="BQ941" t="str">
            <v>Measure NZ: 80.31</v>
          </cell>
          <cell r="BR941" t="str">
            <v>Quarterly report of quarter APR-JUN2019</v>
          </cell>
          <cell r="BS941" t="str">
            <v>Quarterly report of quarter JUL-SEP2014</v>
          </cell>
          <cell r="BT941" t="str">
            <v>Quarterly report</v>
          </cell>
          <cell r="BU941">
            <v>43708</v>
          </cell>
        </row>
        <row r="942">
          <cell r="A942" t="str">
            <v>NursesListened</v>
          </cell>
          <cell r="B942">
            <v>31</v>
          </cell>
          <cell r="C942">
            <v>43556</v>
          </cell>
          <cell r="D942" t="str">
            <v>Qrt</v>
          </cell>
          <cell r="F942">
            <v>103</v>
          </cell>
          <cell r="G942">
            <v>84</v>
          </cell>
          <cell r="H942">
            <v>81.553398057999999</v>
          </cell>
          <cell r="I942" t="str">
            <v>Percentage of respondents who felt always listened to by the nurses</v>
          </cell>
          <cell r="J942" t="str">
            <v>PTCT</v>
          </cell>
          <cell r="K942" t="str">
            <v>COMM</v>
          </cell>
          <cell r="N942" t="str">
            <v>P</v>
          </cell>
          <cell r="O942" t="str">
            <v>Rate</v>
          </cell>
          <cell r="Q942" t="str">
            <v>Y</v>
          </cell>
          <cell r="R942" t="str">
            <v>Waikato DHB</v>
          </cell>
          <cell r="S942" t="str">
            <v>Y</v>
          </cell>
          <cell r="T942">
            <v>100</v>
          </cell>
          <cell r="V942">
            <v>0</v>
          </cell>
          <cell r="W942" t="str">
            <v>High</v>
          </cell>
          <cell r="X942">
            <v>80.310182062999999</v>
          </cell>
          <cell r="Y942" t="str">
            <v>LastPeriod</v>
          </cell>
          <cell r="AA942">
            <v>78.260869564999993</v>
          </cell>
          <cell r="AB942">
            <v>81.553398057999999</v>
          </cell>
          <cell r="AC942">
            <v>41821</v>
          </cell>
          <cell r="AD942">
            <v>43556</v>
          </cell>
          <cell r="AE942" t="str">
            <v>SRV</v>
          </cell>
          <cell r="AF942" t="str">
            <v>patients</v>
          </cell>
          <cell r="AH942">
            <v>54</v>
          </cell>
          <cell r="AJ942">
            <v>0.58778525199999998</v>
          </cell>
          <cell r="AL942">
            <v>0.80901699400000004</v>
          </cell>
          <cell r="AM942">
            <v>2</v>
          </cell>
          <cell r="AN942" t="str">
            <v>PTCT29</v>
          </cell>
          <cell r="AO942" t="str">
            <v>Contributory communication</v>
          </cell>
          <cell r="AP942" t="str">
            <v>https://www.hqsc.govt.nz/our-programmes/health-quality-evaluation/projects/patient-experience/adult-inpatient-experience/</v>
          </cell>
          <cell r="AQ942" t="str">
            <v>https://www.hqsc.govt.nz/our-programmes/health-quality-evaluation/projects/patient-experience/</v>
          </cell>
          <cell r="AR942">
            <v>100</v>
          </cell>
          <cell r="AS942" t="str">
            <v>N</v>
          </cell>
          <cell r="AT942">
            <v>80.310182062999999</v>
          </cell>
          <cell r="AU942">
            <v>1.2432159948999999</v>
          </cell>
          <cell r="AV942">
            <v>1.5455860099000001</v>
          </cell>
          <cell r="AW942">
            <v>5.5790940126999997</v>
          </cell>
          <cell r="AX942">
            <v>20</v>
          </cell>
          <cell r="AY942">
            <v>0.22</v>
          </cell>
          <cell r="AZ942" t="str">
            <v>High</v>
          </cell>
          <cell r="BA942">
            <v>0.22</v>
          </cell>
          <cell r="BB942">
            <v>0.22</v>
          </cell>
          <cell r="BC942">
            <v>1.78</v>
          </cell>
          <cell r="BD942" t="str">
            <v>Better</v>
          </cell>
          <cell r="BF942">
            <v>1.0462577486</v>
          </cell>
          <cell r="BH942">
            <v>1.4400502493</v>
          </cell>
          <cell r="BK942">
            <v>1.0462577486</v>
          </cell>
          <cell r="BL942">
            <v>1.4400502493</v>
          </cell>
          <cell r="BM942">
            <v>0.22</v>
          </cell>
          <cell r="BN942">
            <v>0.22</v>
          </cell>
          <cell r="BO942">
            <v>80.31</v>
          </cell>
          <cell r="BP942" t="str">
            <v>Better than national by 0.22 Z Score</v>
          </cell>
          <cell r="BQ942" t="str">
            <v>Measure NZ: 80.31</v>
          </cell>
          <cell r="BR942" t="str">
            <v>Quarterly report of quarter APR-JUN2019</v>
          </cell>
          <cell r="BS942" t="str">
            <v>Quarterly report of quarter JUL-SEP2014</v>
          </cell>
          <cell r="BT942" t="str">
            <v>Quarterly report</v>
          </cell>
          <cell r="BU942">
            <v>43708</v>
          </cell>
        </row>
        <row r="943">
          <cell r="A943" t="str">
            <v>NursesListened</v>
          </cell>
          <cell r="B943">
            <v>93</v>
          </cell>
          <cell r="C943">
            <v>43556</v>
          </cell>
          <cell r="D943" t="str">
            <v>Qrt</v>
          </cell>
          <cell r="F943">
            <v>45</v>
          </cell>
          <cell r="G943">
            <v>36</v>
          </cell>
          <cell r="H943">
            <v>80</v>
          </cell>
          <cell r="I943" t="str">
            <v>Percentage of respondents who felt always listened to by the nurses</v>
          </cell>
          <cell r="J943" t="str">
            <v>PTCT</v>
          </cell>
          <cell r="K943" t="str">
            <v>COMM</v>
          </cell>
          <cell r="N943" t="str">
            <v>P</v>
          </cell>
          <cell r="O943" t="str">
            <v>Rate</v>
          </cell>
          <cell r="Q943" t="str">
            <v>Y</v>
          </cell>
          <cell r="R943" t="str">
            <v>Wairarapa DHB</v>
          </cell>
          <cell r="S943" t="str">
            <v>Y</v>
          </cell>
          <cell r="T943">
            <v>100</v>
          </cell>
          <cell r="V943">
            <v>0</v>
          </cell>
          <cell r="W943" t="str">
            <v>High</v>
          </cell>
          <cell r="X943">
            <v>80.310182062999999</v>
          </cell>
          <cell r="Y943" t="str">
            <v>LastPeriod</v>
          </cell>
          <cell r="AA943">
            <v>73.214285713999999</v>
          </cell>
          <cell r="AB943">
            <v>80</v>
          </cell>
          <cell r="AC943">
            <v>41821</v>
          </cell>
          <cell r="AD943">
            <v>43556</v>
          </cell>
          <cell r="AE943" t="str">
            <v>SRV</v>
          </cell>
          <cell r="AF943" t="str">
            <v>patients</v>
          </cell>
          <cell r="AH943">
            <v>54</v>
          </cell>
          <cell r="AJ943">
            <v>0.58778525199999998</v>
          </cell>
          <cell r="AL943">
            <v>0.80901699400000004</v>
          </cell>
          <cell r="AM943">
            <v>2</v>
          </cell>
          <cell r="AN943" t="str">
            <v>PTCT29</v>
          </cell>
          <cell r="AO943" t="str">
            <v>Contributory communication</v>
          </cell>
          <cell r="AP943" t="str">
            <v>https://www.hqsc.govt.nz/our-programmes/health-quality-evaluation/projects/patient-experience/adult-inpatient-experience/</v>
          </cell>
          <cell r="AQ943" t="str">
            <v>https://www.hqsc.govt.nz/our-programmes/health-quality-evaluation/projects/patient-experience/</v>
          </cell>
          <cell r="AR943">
            <v>100</v>
          </cell>
          <cell r="AS943" t="str">
            <v>N</v>
          </cell>
          <cell r="AT943">
            <v>80.310182062999999</v>
          </cell>
          <cell r="AU943">
            <v>-0.31018206300000001</v>
          </cell>
          <cell r="AV943">
            <v>9.6212912400000003E-2</v>
          </cell>
          <cell r="AW943">
            <v>5.5790940126999997</v>
          </cell>
          <cell r="AX943">
            <v>20</v>
          </cell>
          <cell r="AY943">
            <v>-0.06</v>
          </cell>
          <cell r="AZ943" t="str">
            <v>High</v>
          </cell>
          <cell r="BA943">
            <v>-0.06</v>
          </cell>
          <cell r="BB943">
            <v>-0.06</v>
          </cell>
          <cell r="BC943">
            <v>2.06</v>
          </cell>
          <cell r="BD943" t="str">
            <v>Worse</v>
          </cell>
          <cell r="BF943">
            <v>1.2108376191000001</v>
          </cell>
          <cell r="BH943">
            <v>1.6665750076000001</v>
          </cell>
          <cell r="BK943">
            <v>1.2108376191000001</v>
          </cell>
          <cell r="BL943">
            <v>1.6665750076000001</v>
          </cell>
          <cell r="BM943">
            <v>0.06</v>
          </cell>
          <cell r="BN943">
            <v>0.06</v>
          </cell>
          <cell r="BO943">
            <v>80.31</v>
          </cell>
          <cell r="BP943" t="str">
            <v>Worse than national by 0.06 Z Score</v>
          </cell>
          <cell r="BQ943" t="str">
            <v>Measure NZ: 80.31</v>
          </cell>
          <cell r="BR943" t="str">
            <v>Quarterly report of quarter APR-JUN2019</v>
          </cell>
          <cell r="BS943" t="str">
            <v>Quarterly report of quarter JUL-SEP2014</v>
          </cell>
          <cell r="BT943" t="str">
            <v>Quarterly report</v>
          </cell>
          <cell r="BU943">
            <v>43708</v>
          </cell>
        </row>
        <row r="944">
          <cell r="A944" t="str">
            <v>NursesListened</v>
          </cell>
          <cell r="B944">
            <v>21</v>
          </cell>
          <cell r="C944">
            <v>43556</v>
          </cell>
          <cell r="D944" t="str">
            <v>Qrt</v>
          </cell>
          <cell r="F944">
            <v>108</v>
          </cell>
          <cell r="G944">
            <v>85</v>
          </cell>
          <cell r="H944">
            <v>78.703703704000006</v>
          </cell>
          <cell r="I944" t="str">
            <v>Percentage of respondents who felt always listened to by the nurses</v>
          </cell>
          <cell r="J944" t="str">
            <v>PTCT</v>
          </cell>
          <cell r="K944" t="str">
            <v>COMM</v>
          </cell>
          <cell r="N944" t="str">
            <v>P</v>
          </cell>
          <cell r="O944" t="str">
            <v>Rate</v>
          </cell>
          <cell r="Q944" t="str">
            <v>Y</v>
          </cell>
          <cell r="R944" t="str">
            <v>Waitemata DHB</v>
          </cell>
          <cell r="S944" t="str">
            <v>Y</v>
          </cell>
          <cell r="T944">
            <v>100</v>
          </cell>
          <cell r="V944">
            <v>0</v>
          </cell>
          <cell r="W944" t="str">
            <v>High</v>
          </cell>
          <cell r="X944">
            <v>80.310182062999999</v>
          </cell>
          <cell r="Y944" t="str">
            <v>LastPeriod</v>
          </cell>
          <cell r="AA944">
            <v>75.471698113000002</v>
          </cell>
          <cell r="AB944">
            <v>78.703703704000006</v>
          </cell>
          <cell r="AC944">
            <v>41821</v>
          </cell>
          <cell r="AD944">
            <v>43556</v>
          </cell>
          <cell r="AE944" t="str">
            <v>SRV</v>
          </cell>
          <cell r="AF944" t="str">
            <v>patients</v>
          </cell>
          <cell r="AH944">
            <v>54</v>
          </cell>
          <cell r="AJ944">
            <v>0.58778525199999998</v>
          </cell>
          <cell r="AL944">
            <v>0.80901699400000004</v>
          </cell>
          <cell r="AM944">
            <v>2</v>
          </cell>
          <cell r="AN944" t="str">
            <v>PTCT29</v>
          </cell>
          <cell r="AO944" t="str">
            <v>Contributory communication</v>
          </cell>
          <cell r="AP944" t="str">
            <v>https://www.hqsc.govt.nz/our-programmes/health-quality-evaluation/projects/patient-experience/adult-inpatient-experience/</v>
          </cell>
          <cell r="AQ944" t="str">
            <v>https://www.hqsc.govt.nz/our-programmes/health-quality-evaluation/projects/patient-experience/</v>
          </cell>
          <cell r="AR944">
            <v>100</v>
          </cell>
          <cell r="AS944" t="str">
            <v>N</v>
          </cell>
          <cell r="AT944">
            <v>80.310182062999999</v>
          </cell>
          <cell r="AU944">
            <v>-1.6064783600000001</v>
          </cell>
          <cell r="AV944">
            <v>2.5807727201000001</v>
          </cell>
          <cell r="AW944">
            <v>5.5790940126999997</v>
          </cell>
          <cell r="AX944">
            <v>20</v>
          </cell>
          <cell r="AY944">
            <v>-0.28999999999999998</v>
          </cell>
          <cell r="AZ944" t="str">
            <v>High</v>
          </cell>
          <cell r="BA944">
            <v>-0.28999999999999998</v>
          </cell>
          <cell r="BB944">
            <v>-0.28999999999999998</v>
          </cell>
          <cell r="BC944">
            <v>2.29</v>
          </cell>
          <cell r="BD944" t="str">
            <v>Worse</v>
          </cell>
          <cell r="BF944">
            <v>1.3460282270999999</v>
          </cell>
          <cell r="BH944">
            <v>1.8526489162999999</v>
          </cell>
          <cell r="BK944">
            <v>1.3460282270999999</v>
          </cell>
          <cell r="BL944">
            <v>1.8526489162999999</v>
          </cell>
          <cell r="BM944">
            <v>0.28999999999999998</v>
          </cell>
          <cell r="BN944">
            <v>0.28999999999999998</v>
          </cell>
          <cell r="BO944">
            <v>80.31</v>
          </cell>
          <cell r="BP944" t="str">
            <v>Worse than national by 0.29 Z Score</v>
          </cell>
          <cell r="BQ944" t="str">
            <v>Measure NZ: 80.31</v>
          </cell>
          <cell r="BR944" t="str">
            <v>Quarterly report of quarter APR-JUN2019</v>
          </cell>
          <cell r="BS944" t="str">
            <v>Quarterly report of quarter JUL-SEP2014</v>
          </cell>
          <cell r="BT944" t="str">
            <v>Quarterly report</v>
          </cell>
          <cell r="BU944">
            <v>43708</v>
          </cell>
        </row>
        <row r="945">
          <cell r="A945" t="str">
            <v>NursesListened</v>
          </cell>
          <cell r="B945">
            <v>111</v>
          </cell>
          <cell r="C945">
            <v>43556</v>
          </cell>
          <cell r="D945" t="str">
            <v>Qrt</v>
          </cell>
          <cell r="F945">
            <v>36</v>
          </cell>
          <cell r="G945">
            <v>31</v>
          </cell>
          <cell r="H945">
            <v>86.111111111</v>
          </cell>
          <cell r="I945" t="str">
            <v>Percentage of respondents who felt always listened to by the nurses</v>
          </cell>
          <cell r="J945" t="str">
            <v>PTCT</v>
          </cell>
          <cell r="K945" t="str">
            <v>COMM</v>
          </cell>
          <cell r="N945" t="str">
            <v>P</v>
          </cell>
          <cell r="O945" t="str">
            <v>Rate</v>
          </cell>
          <cell r="Q945" t="str">
            <v>Y</v>
          </cell>
          <cell r="R945" t="str">
            <v>West Coast DHB</v>
          </cell>
          <cell r="S945" t="str">
            <v>Y</v>
          </cell>
          <cell r="T945">
            <v>100</v>
          </cell>
          <cell r="V945">
            <v>0</v>
          </cell>
          <cell r="W945" t="str">
            <v>High</v>
          </cell>
          <cell r="X945">
            <v>80.310182062999999</v>
          </cell>
          <cell r="Y945" t="str">
            <v>LastPeriod</v>
          </cell>
          <cell r="AA945">
            <v>87.5</v>
          </cell>
          <cell r="AB945">
            <v>86.111111111</v>
          </cell>
          <cell r="AC945">
            <v>41821</v>
          </cell>
          <cell r="AD945">
            <v>43556</v>
          </cell>
          <cell r="AE945" t="str">
            <v>SRV</v>
          </cell>
          <cell r="AF945" t="str">
            <v>patients</v>
          </cell>
          <cell r="AH945">
            <v>54</v>
          </cell>
          <cell r="AJ945">
            <v>0.58778525199999998</v>
          </cell>
          <cell r="AL945">
            <v>0.80901699400000004</v>
          </cell>
          <cell r="AM945">
            <v>2</v>
          </cell>
          <cell r="AN945" t="str">
            <v>PTCT29</v>
          </cell>
          <cell r="AO945" t="str">
            <v>Contributory communication</v>
          </cell>
          <cell r="AP945" t="str">
            <v>https://www.hqsc.govt.nz/our-programmes/health-quality-evaluation/projects/patient-experience/adult-inpatient-experience/</v>
          </cell>
          <cell r="AQ945" t="str">
            <v>https://www.hqsc.govt.nz/our-programmes/health-quality-evaluation/projects/patient-experience/</v>
          </cell>
          <cell r="AR945">
            <v>100</v>
          </cell>
          <cell r="AS945" t="str">
            <v>N</v>
          </cell>
          <cell r="AT945">
            <v>80.310182062999999</v>
          </cell>
          <cell r="AU945">
            <v>5.8009290477000004</v>
          </cell>
          <cell r="AV945">
            <v>33.650777816999998</v>
          </cell>
          <cell r="AW945">
            <v>5.5790940126999997</v>
          </cell>
          <cell r="AX945">
            <v>20</v>
          </cell>
          <cell r="AY945">
            <v>1.04</v>
          </cell>
          <cell r="AZ945" t="str">
            <v>High</v>
          </cell>
          <cell r="BA945">
            <v>1.04</v>
          </cell>
          <cell r="BB945">
            <v>1.04</v>
          </cell>
          <cell r="BC945">
            <v>0.98</v>
          </cell>
          <cell r="BD945" t="str">
            <v>Better</v>
          </cell>
          <cell r="BF945">
            <v>0.57602954699999998</v>
          </cell>
          <cell r="BH945">
            <v>0.79283665410000004</v>
          </cell>
          <cell r="BK945">
            <v>0.57602954699999998</v>
          </cell>
          <cell r="BL945">
            <v>0.79283665410000004</v>
          </cell>
          <cell r="BM945">
            <v>1.04</v>
          </cell>
          <cell r="BN945">
            <v>1.04</v>
          </cell>
          <cell r="BO945">
            <v>80.31</v>
          </cell>
          <cell r="BP945" t="str">
            <v>Better than national by 1.04 Z Score</v>
          </cell>
          <cell r="BQ945" t="str">
            <v>Measure NZ: 80.31</v>
          </cell>
          <cell r="BR945" t="str">
            <v>Quarterly report of quarter APR-JUN2019</v>
          </cell>
          <cell r="BS945" t="str">
            <v>Quarterly report of quarter JUL-SEP2014</v>
          </cell>
          <cell r="BT945" t="str">
            <v>Quarterly report</v>
          </cell>
          <cell r="BU945">
            <v>43708</v>
          </cell>
        </row>
        <row r="946">
          <cell r="A946" t="str">
            <v>NursesListened</v>
          </cell>
          <cell r="B946">
            <v>82</v>
          </cell>
          <cell r="C946">
            <v>43556</v>
          </cell>
          <cell r="D946" t="str">
            <v>Qrt</v>
          </cell>
          <cell r="F946">
            <v>37</v>
          </cell>
          <cell r="G946">
            <v>31</v>
          </cell>
          <cell r="H946">
            <v>83.783783783999993</v>
          </cell>
          <cell r="I946" t="str">
            <v>Percentage of respondents who felt always listened to by the nurses</v>
          </cell>
          <cell r="J946" t="str">
            <v>PTCT</v>
          </cell>
          <cell r="K946" t="str">
            <v>COMM</v>
          </cell>
          <cell r="N946" t="str">
            <v>P</v>
          </cell>
          <cell r="O946" t="str">
            <v>Rate</v>
          </cell>
          <cell r="Q946" t="str">
            <v>Y</v>
          </cell>
          <cell r="R946" t="str">
            <v>Whanganui DHB</v>
          </cell>
          <cell r="S946" t="str">
            <v>Y</v>
          </cell>
          <cell r="T946">
            <v>100</v>
          </cell>
          <cell r="V946">
            <v>0</v>
          </cell>
          <cell r="W946" t="str">
            <v>High</v>
          </cell>
          <cell r="X946">
            <v>80.310182062999999</v>
          </cell>
          <cell r="Y946" t="str">
            <v>LastPeriod</v>
          </cell>
          <cell r="AA946">
            <v>83.673469388000001</v>
          </cell>
          <cell r="AB946">
            <v>83.783783783999993</v>
          </cell>
          <cell r="AC946">
            <v>41821</v>
          </cell>
          <cell r="AD946">
            <v>43556</v>
          </cell>
          <cell r="AE946" t="str">
            <v>SRV</v>
          </cell>
          <cell r="AF946" t="str">
            <v>patients</v>
          </cell>
          <cell r="AH946">
            <v>54</v>
          </cell>
          <cell r="AJ946">
            <v>0.58778525199999998</v>
          </cell>
          <cell r="AL946">
            <v>0.80901699400000004</v>
          </cell>
          <cell r="AM946">
            <v>2</v>
          </cell>
          <cell r="AN946" t="str">
            <v>PTCT29</v>
          </cell>
          <cell r="AO946" t="str">
            <v>Contributory communication</v>
          </cell>
          <cell r="AP946" t="str">
            <v>https://www.hqsc.govt.nz/our-programmes/health-quality-evaluation/projects/patient-experience/adult-inpatient-experience/</v>
          </cell>
          <cell r="AQ946" t="str">
            <v>https://www.hqsc.govt.nz/our-programmes/health-quality-evaluation/projects/patient-experience/</v>
          </cell>
          <cell r="AR946">
            <v>100</v>
          </cell>
          <cell r="AS946" t="str">
            <v>N</v>
          </cell>
          <cell r="AT946">
            <v>80.310182062999999</v>
          </cell>
          <cell r="AU946">
            <v>3.4736017204</v>
          </cell>
          <cell r="AV946">
            <v>12.065908911999999</v>
          </cell>
          <cell r="AW946">
            <v>5.5790940126999997</v>
          </cell>
          <cell r="AX946">
            <v>20</v>
          </cell>
          <cell r="AY946">
            <v>0.62</v>
          </cell>
          <cell r="AZ946" t="str">
            <v>High</v>
          </cell>
          <cell r="BA946">
            <v>0.62</v>
          </cell>
          <cell r="BB946">
            <v>0.62</v>
          </cell>
          <cell r="BC946">
            <v>1.38</v>
          </cell>
          <cell r="BD946" t="str">
            <v>Better</v>
          </cell>
          <cell r="BF946">
            <v>0.81114364780000003</v>
          </cell>
          <cell r="BH946">
            <v>1.1164434516999999</v>
          </cell>
          <cell r="BK946">
            <v>0.81114364780000003</v>
          </cell>
          <cell r="BL946">
            <v>1.1164434516999999</v>
          </cell>
          <cell r="BM946">
            <v>0.62</v>
          </cell>
          <cell r="BN946">
            <v>0.62</v>
          </cell>
          <cell r="BO946">
            <v>80.31</v>
          </cell>
          <cell r="BP946" t="str">
            <v>Better than national by 0.62 Z Score</v>
          </cell>
          <cell r="BQ946" t="str">
            <v>Measure NZ: 80.31</v>
          </cell>
          <cell r="BR946" t="str">
            <v>Quarterly report of quarter APR-JUN2019</v>
          </cell>
          <cell r="BS946" t="str">
            <v>Quarterly report of quarter JUL-SEP2014</v>
          </cell>
          <cell r="BT946" t="str">
            <v>Quarterly report</v>
          </cell>
          <cell r="BU946">
            <v>43708</v>
          </cell>
        </row>
        <row r="947">
          <cell r="A947" t="str">
            <v>OpExplained</v>
          </cell>
          <cell r="B947">
            <v>22</v>
          </cell>
          <cell r="C947">
            <v>43556</v>
          </cell>
          <cell r="D947" t="str">
            <v>Qrt</v>
          </cell>
          <cell r="F947">
            <v>46</v>
          </cell>
          <cell r="G947">
            <v>38</v>
          </cell>
          <cell r="H947">
            <v>82.608695651999994</v>
          </cell>
          <cell r="I947" t="str">
            <v>Percentage of respondents who fully understood the explanation of the risks and benefits of their operation</v>
          </cell>
          <cell r="J947" t="str">
            <v>PTCT</v>
          </cell>
          <cell r="K947" t="str">
            <v>ADDQ</v>
          </cell>
          <cell r="N947" t="str">
            <v>P</v>
          </cell>
          <cell r="O947" t="str">
            <v>Rate</v>
          </cell>
          <cell r="Q947" t="str">
            <v>Y</v>
          </cell>
          <cell r="R947" t="str">
            <v>Auckland DHB</v>
          </cell>
          <cell r="S947" t="str">
            <v>Y</v>
          </cell>
          <cell r="T947">
            <v>100</v>
          </cell>
          <cell r="V947">
            <v>0</v>
          </cell>
          <cell r="W947" t="str">
            <v>High</v>
          </cell>
          <cell r="X947">
            <v>85.910652920999993</v>
          </cell>
          <cell r="Y947" t="str">
            <v>LastPeriod</v>
          </cell>
          <cell r="AA947">
            <v>88.235294117999999</v>
          </cell>
          <cell r="AB947">
            <v>82.608695651999994</v>
          </cell>
          <cell r="AC947">
            <v>41821</v>
          </cell>
          <cell r="AD947">
            <v>43556</v>
          </cell>
          <cell r="AE947" t="str">
            <v>SRV</v>
          </cell>
          <cell r="AF947" t="str">
            <v>patients</v>
          </cell>
          <cell r="AH947">
            <v>146.57</v>
          </cell>
          <cell r="AJ947">
            <v>-0.83457325400000004</v>
          </cell>
          <cell r="AL947">
            <v>0.55089698099999995</v>
          </cell>
          <cell r="AM947">
            <v>2</v>
          </cell>
          <cell r="AN947" t="str">
            <v>PTCT43</v>
          </cell>
          <cell r="AO947" t="str">
            <v>Contributory others</v>
          </cell>
          <cell r="AP947" t="str">
            <v>https://www.hqsc.govt.nz/our-programmes/health-quality-evaluation/projects/patient-experience/adult-inpatient-experience/</v>
          </cell>
          <cell r="AQ947" t="str">
            <v>https://www.hqsc.govt.nz/our-programmes/health-quality-evaluation/projects/patient-experience/</v>
          </cell>
          <cell r="AR947">
            <v>100</v>
          </cell>
          <cell r="AS947" t="str">
            <v>N</v>
          </cell>
          <cell r="AT947">
            <v>85.910652920999993</v>
          </cell>
          <cell r="AU947">
            <v>-3.3019572689999999</v>
          </cell>
          <cell r="AV947">
            <v>10.902921805</v>
          </cell>
          <cell r="AW947">
            <v>5.2387600699999997</v>
          </cell>
          <cell r="AX947">
            <v>20</v>
          </cell>
          <cell r="AY947">
            <v>-0.63</v>
          </cell>
          <cell r="AZ947" t="str">
            <v>High</v>
          </cell>
          <cell r="BA947">
            <v>-0.63</v>
          </cell>
          <cell r="BB947">
            <v>-0.63</v>
          </cell>
          <cell r="BC947">
            <v>2.63</v>
          </cell>
          <cell r="BD947" t="str">
            <v>Worse</v>
          </cell>
          <cell r="BF947">
            <v>-2.1949276580000001</v>
          </cell>
          <cell r="BH947">
            <v>1.44885906</v>
          </cell>
          <cell r="BK947">
            <v>-2.1949276580000001</v>
          </cell>
          <cell r="BL947">
            <v>1.44885906</v>
          </cell>
          <cell r="BM947">
            <v>0.63</v>
          </cell>
          <cell r="BN947">
            <v>0.63</v>
          </cell>
          <cell r="BO947">
            <v>85.91</v>
          </cell>
          <cell r="BP947" t="str">
            <v>Worse than national by 0.63 Z Score</v>
          </cell>
          <cell r="BQ947" t="str">
            <v>Measure NZ: 85.91</v>
          </cell>
          <cell r="BR947" t="str">
            <v>Quarterly report of quarter APR-JUN2019</v>
          </cell>
          <cell r="BS947" t="str">
            <v>Quarterly report of quarter JUL-SEP2014</v>
          </cell>
          <cell r="BT947" t="str">
            <v>Quarterly report</v>
          </cell>
          <cell r="BU947">
            <v>43708</v>
          </cell>
        </row>
        <row r="948">
          <cell r="A948" t="str">
            <v>OpExplained</v>
          </cell>
          <cell r="B948">
            <v>47</v>
          </cell>
          <cell r="C948">
            <v>43556</v>
          </cell>
          <cell r="D948" t="str">
            <v>Qrt</v>
          </cell>
          <cell r="F948">
            <v>45</v>
          </cell>
          <cell r="G948">
            <v>35</v>
          </cell>
          <cell r="H948">
            <v>77.777777778000001</v>
          </cell>
          <cell r="I948" t="str">
            <v>Percentage of respondents who fully understood the explanation of the risks and benefits of their operation</v>
          </cell>
          <cell r="J948" t="str">
            <v>PTCT</v>
          </cell>
          <cell r="K948" t="str">
            <v>ADDQ</v>
          </cell>
          <cell r="N948" t="str">
            <v>P</v>
          </cell>
          <cell r="O948" t="str">
            <v>Rate</v>
          </cell>
          <cell r="Q948" t="str">
            <v>Y</v>
          </cell>
          <cell r="R948" t="str">
            <v>Bay of Plenty DHB</v>
          </cell>
          <cell r="S948" t="str">
            <v>Y</v>
          </cell>
          <cell r="T948">
            <v>100</v>
          </cell>
          <cell r="V948">
            <v>0</v>
          </cell>
          <cell r="W948" t="str">
            <v>High</v>
          </cell>
          <cell r="X948">
            <v>85.910652920999993</v>
          </cell>
          <cell r="Y948" t="str">
            <v>LastPeriod</v>
          </cell>
          <cell r="AA948">
            <v>86.274509804000004</v>
          </cell>
          <cell r="AB948">
            <v>77.777777778000001</v>
          </cell>
          <cell r="AC948">
            <v>41821</v>
          </cell>
          <cell r="AD948">
            <v>43556</v>
          </cell>
          <cell r="AE948" t="str">
            <v>SRV</v>
          </cell>
          <cell r="AF948" t="str">
            <v>patients</v>
          </cell>
          <cell r="AH948">
            <v>146.57</v>
          </cell>
          <cell r="AJ948">
            <v>-0.83457325400000004</v>
          </cell>
          <cell r="AL948">
            <v>0.55089698099999995</v>
          </cell>
          <cell r="AM948">
            <v>2</v>
          </cell>
          <cell r="AN948" t="str">
            <v>PTCT43</v>
          </cell>
          <cell r="AO948" t="str">
            <v>Contributory others</v>
          </cell>
          <cell r="AP948" t="str">
            <v>https://www.hqsc.govt.nz/our-programmes/health-quality-evaluation/projects/patient-experience/adult-inpatient-experience/</v>
          </cell>
          <cell r="AQ948" t="str">
            <v>https://www.hqsc.govt.nz/our-programmes/health-quality-evaluation/projects/patient-experience/</v>
          </cell>
          <cell r="AR948">
            <v>100</v>
          </cell>
          <cell r="AS948" t="str">
            <v>N</v>
          </cell>
          <cell r="AT948">
            <v>85.910652920999993</v>
          </cell>
          <cell r="AU948">
            <v>-8.1328751429999997</v>
          </cell>
          <cell r="AV948">
            <v>66.143658095000006</v>
          </cell>
          <cell r="AW948">
            <v>5.2387600699999997</v>
          </cell>
          <cell r="AX948">
            <v>20</v>
          </cell>
          <cell r="AY948">
            <v>-1.55</v>
          </cell>
          <cell r="AZ948" t="str">
            <v>High</v>
          </cell>
          <cell r="BA948">
            <v>-1.55</v>
          </cell>
          <cell r="BB948">
            <v>-1.55</v>
          </cell>
          <cell r="BC948">
            <v>3.2749999999999999</v>
          </cell>
          <cell r="BD948" t="str">
            <v>Worse</v>
          </cell>
          <cell r="BF948">
            <v>-2.7332274070000002</v>
          </cell>
          <cell r="BH948">
            <v>1.8041876128000001</v>
          </cell>
          <cell r="BK948">
            <v>-2.7332274070000002</v>
          </cell>
          <cell r="BL948">
            <v>1.8041876128000001</v>
          </cell>
          <cell r="BM948">
            <v>1.55</v>
          </cell>
          <cell r="BN948">
            <v>1.55</v>
          </cell>
          <cell r="BO948">
            <v>85.91</v>
          </cell>
          <cell r="BP948" t="str">
            <v>Worse than national by 1.55 Z Score</v>
          </cell>
          <cell r="BQ948" t="str">
            <v>Measure NZ: 85.91</v>
          </cell>
          <cell r="BR948" t="str">
            <v>Quarterly report of quarter APR-JUN2019</v>
          </cell>
          <cell r="BS948" t="str">
            <v>Quarterly report of quarter JUL-SEP2014</v>
          </cell>
          <cell r="BT948" t="str">
            <v>Quarterly report</v>
          </cell>
          <cell r="BU948">
            <v>43708</v>
          </cell>
        </row>
        <row r="949">
          <cell r="A949" t="str">
            <v>OpExplained</v>
          </cell>
          <cell r="B949">
            <v>121</v>
          </cell>
          <cell r="C949">
            <v>43556</v>
          </cell>
          <cell r="D949" t="str">
            <v>Qrt</v>
          </cell>
          <cell r="F949">
            <v>159</v>
          </cell>
          <cell r="G949">
            <v>141</v>
          </cell>
          <cell r="H949">
            <v>88.679245283</v>
          </cell>
          <cell r="I949" t="str">
            <v>Percentage of respondents who fully understood the explanation of the risks and benefits of their operation</v>
          </cell>
          <cell r="J949" t="str">
            <v>PTCT</v>
          </cell>
          <cell r="K949" t="str">
            <v>ADDQ</v>
          </cell>
          <cell r="N949" t="str">
            <v>P</v>
          </cell>
          <cell r="O949" t="str">
            <v>Rate</v>
          </cell>
          <cell r="Q949" t="str">
            <v>Y</v>
          </cell>
          <cell r="R949" t="str">
            <v>Canterbury DHB</v>
          </cell>
          <cell r="S949" t="str">
            <v>Y</v>
          </cell>
          <cell r="T949">
            <v>100</v>
          </cell>
          <cell r="V949">
            <v>0</v>
          </cell>
          <cell r="W949" t="str">
            <v>High</v>
          </cell>
          <cell r="X949">
            <v>85.910652920999993</v>
          </cell>
          <cell r="Y949" t="str">
            <v>LastPeriod</v>
          </cell>
          <cell r="AA949">
            <v>83.333333332999999</v>
          </cell>
          <cell r="AB949">
            <v>88.679245283</v>
          </cell>
          <cell r="AC949">
            <v>41821</v>
          </cell>
          <cell r="AD949">
            <v>43556</v>
          </cell>
          <cell r="AE949" t="str">
            <v>SRV</v>
          </cell>
          <cell r="AF949" t="str">
            <v>patients</v>
          </cell>
          <cell r="AH949">
            <v>146.57</v>
          </cell>
          <cell r="AJ949">
            <v>-0.83457325400000004</v>
          </cell>
          <cell r="AL949">
            <v>0.55089698099999995</v>
          </cell>
          <cell r="AM949">
            <v>2</v>
          </cell>
          <cell r="AN949" t="str">
            <v>PTCT43</v>
          </cell>
          <cell r="AO949" t="str">
            <v>Contributory others</v>
          </cell>
          <cell r="AP949" t="str">
            <v>https://www.hqsc.govt.nz/our-programmes/health-quality-evaluation/projects/patient-experience/adult-inpatient-experience/</v>
          </cell>
          <cell r="AQ949" t="str">
            <v>https://www.hqsc.govt.nz/our-programmes/health-quality-evaluation/projects/patient-experience/</v>
          </cell>
          <cell r="AR949">
            <v>100</v>
          </cell>
          <cell r="AS949" t="str">
            <v>N</v>
          </cell>
          <cell r="AT949">
            <v>85.910652920999993</v>
          </cell>
          <cell r="AU949">
            <v>2.7685923621000001</v>
          </cell>
          <cell r="AV949">
            <v>7.6651036672000004</v>
          </cell>
          <cell r="AW949">
            <v>5.2387600699999997</v>
          </cell>
          <cell r="AX949">
            <v>20</v>
          </cell>
          <cell r="AY949">
            <v>0.53</v>
          </cell>
          <cell r="AZ949" t="str">
            <v>High</v>
          </cell>
          <cell r="BA949">
            <v>0.53</v>
          </cell>
          <cell r="BB949">
            <v>0.53</v>
          </cell>
          <cell r="BC949">
            <v>1.47</v>
          </cell>
          <cell r="BD949" t="str">
            <v>Better</v>
          </cell>
          <cell r="BF949">
            <v>-1.226822683</v>
          </cell>
          <cell r="BH949">
            <v>0.80981856210000003</v>
          </cell>
          <cell r="BK949">
            <v>-1.226822683</v>
          </cell>
          <cell r="BL949">
            <v>0.80981856210000003</v>
          </cell>
          <cell r="BM949">
            <v>0.53</v>
          </cell>
          <cell r="BN949">
            <v>0.53</v>
          </cell>
          <cell r="BO949">
            <v>85.91</v>
          </cell>
          <cell r="BP949" t="str">
            <v>Better than national by 0.53 Z Score</v>
          </cell>
          <cell r="BQ949" t="str">
            <v>Measure NZ: 85.91</v>
          </cell>
          <cell r="BR949" t="str">
            <v>Quarterly report of quarter APR-JUN2019</v>
          </cell>
          <cell r="BS949" t="str">
            <v>Quarterly report of quarter JUL-SEP2014</v>
          </cell>
          <cell r="BT949" t="str">
            <v>Quarterly report</v>
          </cell>
          <cell r="BU949">
            <v>43708</v>
          </cell>
        </row>
        <row r="950">
          <cell r="A950" t="str">
            <v>OpExplained</v>
          </cell>
          <cell r="B950">
            <v>91</v>
          </cell>
          <cell r="C950">
            <v>43556</v>
          </cell>
          <cell r="D950" t="str">
            <v>Qrt</v>
          </cell>
          <cell r="F950">
            <v>48</v>
          </cell>
          <cell r="G950">
            <v>44</v>
          </cell>
          <cell r="H950">
            <v>91.666666667000001</v>
          </cell>
          <cell r="I950" t="str">
            <v>Percentage of respondents who fully understood the explanation of the risks and benefits of their operation</v>
          </cell>
          <cell r="J950" t="str">
            <v>PTCT</v>
          </cell>
          <cell r="K950" t="str">
            <v>ADDQ</v>
          </cell>
          <cell r="N950" t="str">
            <v>P</v>
          </cell>
          <cell r="O950" t="str">
            <v>Rate</v>
          </cell>
          <cell r="Q950" t="str">
            <v>Y</v>
          </cell>
          <cell r="R950" t="str">
            <v>Capital &amp; Coast DHB</v>
          </cell>
          <cell r="S950" t="str">
            <v>Y</v>
          </cell>
          <cell r="T950">
            <v>100</v>
          </cell>
          <cell r="V950">
            <v>0</v>
          </cell>
          <cell r="W950" t="str">
            <v>High</v>
          </cell>
          <cell r="X950">
            <v>85.910652920999993</v>
          </cell>
          <cell r="Y950" t="str">
            <v>LastPeriod</v>
          </cell>
          <cell r="AA950">
            <v>93.442622951000004</v>
          </cell>
          <cell r="AB950">
            <v>91.666666667000001</v>
          </cell>
          <cell r="AC950">
            <v>41821</v>
          </cell>
          <cell r="AD950">
            <v>43556</v>
          </cell>
          <cell r="AE950" t="str">
            <v>SRV</v>
          </cell>
          <cell r="AF950" t="str">
            <v>patients</v>
          </cell>
          <cell r="AH950">
            <v>146.57</v>
          </cell>
          <cell r="AJ950">
            <v>-0.83457325400000004</v>
          </cell>
          <cell r="AL950">
            <v>0.55089698099999995</v>
          </cell>
          <cell r="AM950">
            <v>2</v>
          </cell>
          <cell r="AN950" t="str">
            <v>PTCT43</v>
          </cell>
          <cell r="AO950" t="str">
            <v>Contributory others</v>
          </cell>
          <cell r="AP950" t="str">
            <v>https://www.hqsc.govt.nz/our-programmes/health-quality-evaluation/projects/patient-experience/adult-inpatient-experience/</v>
          </cell>
          <cell r="AQ950" t="str">
            <v>https://www.hqsc.govt.nz/our-programmes/health-quality-evaluation/projects/patient-experience/</v>
          </cell>
          <cell r="AR950">
            <v>100</v>
          </cell>
          <cell r="AS950" t="str">
            <v>N</v>
          </cell>
          <cell r="AT950">
            <v>85.910652920999993</v>
          </cell>
          <cell r="AU950">
            <v>5.7560137456999998</v>
          </cell>
          <cell r="AV950">
            <v>33.131694240999998</v>
          </cell>
          <cell r="AW950">
            <v>5.2387600699999997</v>
          </cell>
          <cell r="AX950">
            <v>20</v>
          </cell>
          <cell r="AY950">
            <v>1.1000000000000001</v>
          </cell>
          <cell r="AZ950" t="str">
            <v>High</v>
          </cell>
          <cell r="BA950">
            <v>1.1000000000000001</v>
          </cell>
          <cell r="BB950">
            <v>1.1000000000000001</v>
          </cell>
          <cell r="BC950">
            <v>0.95</v>
          </cell>
          <cell r="BD950" t="str">
            <v>Better</v>
          </cell>
          <cell r="BF950">
            <v>-0.79284459100000004</v>
          </cell>
          <cell r="BH950">
            <v>0.52335213199999997</v>
          </cell>
          <cell r="BK950">
            <v>-0.79284459100000004</v>
          </cell>
          <cell r="BL950">
            <v>0.52335213199999997</v>
          </cell>
          <cell r="BM950">
            <v>1.1000000000000001</v>
          </cell>
          <cell r="BN950">
            <v>1.1000000000000001</v>
          </cell>
          <cell r="BO950">
            <v>85.91</v>
          </cell>
          <cell r="BP950" t="str">
            <v>Better than national by 1.10 Z Score</v>
          </cell>
          <cell r="BQ950" t="str">
            <v>Measure NZ: 85.91</v>
          </cell>
          <cell r="BR950" t="str">
            <v>Quarterly report of quarter APR-JUN2019</v>
          </cell>
          <cell r="BS950" t="str">
            <v>Quarterly report of quarter JUL-SEP2014</v>
          </cell>
          <cell r="BT950" t="str">
            <v>Quarterly report</v>
          </cell>
          <cell r="BU950">
            <v>43708</v>
          </cell>
        </row>
        <row r="951">
          <cell r="A951" t="str">
            <v>OpExplained</v>
          </cell>
          <cell r="B951">
            <v>23</v>
          </cell>
          <cell r="C951">
            <v>43556</v>
          </cell>
          <cell r="D951" t="str">
            <v>Qrt</v>
          </cell>
          <cell r="F951">
            <v>30</v>
          </cell>
          <cell r="G951">
            <v>27</v>
          </cell>
          <cell r="H951">
            <v>90</v>
          </cell>
          <cell r="I951" t="str">
            <v>Percentage of respondents who fully understood the explanation of the risks and benefits of their operation</v>
          </cell>
          <cell r="J951" t="str">
            <v>PTCT</v>
          </cell>
          <cell r="K951" t="str">
            <v>ADDQ</v>
          </cell>
          <cell r="N951" t="str">
            <v>P</v>
          </cell>
          <cell r="O951" t="str">
            <v>Rate</v>
          </cell>
          <cell r="Q951" t="str">
            <v>Y</v>
          </cell>
          <cell r="R951" t="str">
            <v>Counties Manukau Health</v>
          </cell>
          <cell r="S951" t="str">
            <v>Y</v>
          </cell>
          <cell r="T951">
            <v>100</v>
          </cell>
          <cell r="V951">
            <v>0</v>
          </cell>
          <cell r="W951" t="str">
            <v>High</v>
          </cell>
          <cell r="X951">
            <v>85.910652920999993</v>
          </cell>
          <cell r="Y951" t="str">
            <v>LastPeriod</v>
          </cell>
          <cell r="AA951">
            <v>94.285714286000001</v>
          </cell>
          <cell r="AB951">
            <v>90</v>
          </cell>
          <cell r="AC951">
            <v>41821</v>
          </cell>
          <cell r="AD951">
            <v>43556</v>
          </cell>
          <cell r="AE951" t="str">
            <v>SRV</v>
          </cell>
          <cell r="AF951" t="str">
            <v>patients</v>
          </cell>
          <cell r="AH951">
            <v>146.57</v>
          </cell>
          <cell r="AJ951">
            <v>-0.83457325400000004</v>
          </cell>
          <cell r="AL951">
            <v>0.55089698099999995</v>
          </cell>
          <cell r="AM951">
            <v>2</v>
          </cell>
          <cell r="AN951" t="str">
            <v>PTCT43</v>
          </cell>
          <cell r="AO951" t="str">
            <v>Contributory others</v>
          </cell>
          <cell r="AP951" t="str">
            <v>https://www.hqsc.govt.nz/our-programmes/health-quality-evaluation/projects/patient-experience/adult-inpatient-experience/</v>
          </cell>
          <cell r="AQ951" t="str">
            <v>https://www.hqsc.govt.nz/our-programmes/health-quality-evaluation/projects/patient-experience/</v>
          </cell>
          <cell r="AR951">
            <v>100</v>
          </cell>
          <cell r="AS951" t="str">
            <v>N</v>
          </cell>
          <cell r="AT951">
            <v>85.910652920999993</v>
          </cell>
          <cell r="AU951">
            <v>4.0893470790000004</v>
          </cell>
          <cell r="AV951">
            <v>16.722759533000001</v>
          </cell>
          <cell r="AW951">
            <v>5.2387600699999997</v>
          </cell>
          <cell r="AX951">
            <v>20</v>
          </cell>
          <cell r="AY951">
            <v>0.78</v>
          </cell>
          <cell r="AZ951" t="str">
            <v>High</v>
          </cell>
          <cell r="BA951">
            <v>0.78</v>
          </cell>
          <cell r="BB951">
            <v>0.78</v>
          </cell>
          <cell r="BC951">
            <v>1.22</v>
          </cell>
          <cell r="BD951" t="str">
            <v>Better</v>
          </cell>
          <cell r="BF951">
            <v>-1.0181793699999999</v>
          </cell>
          <cell r="BH951">
            <v>0.67209431679999998</v>
          </cell>
          <cell r="BK951">
            <v>-1.0181793699999999</v>
          </cell>
          <cell r="BL951">
            <v>0.67209431679999998</v>
          </cell>
          <cell r="BM951">
            <v>0.78</v>
          </cell>
          <cell r="BN951">
            <v>0.78</v>
          </cell>
          <cell r="BO951">
            <v>85.91</v>
          </cell>
          <cell r="BP951" t="str">
            <v>Better than national by 0.78 Z Score</v>
          </cell>
          <cell r="BQ951" t="str">
            <v>Measure NZ: 85.91</v>
          </cell>
          <cell r="BR951" t="str">
            <v>Quarterly report of quarter APR-JUN2019</v>
          </cell>
          <cell r="BS951" t="str">
            <v>Quarterly report of quarter JUL-SEP2014</v>
          </cell>
          <cell r="BT951" t="str">
            <v>Quarterly report</v>
          </cell>
          <cell r="BU951">
            <v>43708</v>
          </cell>
        </row>
        <row r="952">
          <cell r="A952" t="str">
            <v>OpExplained</v>
          </cell>
          <cell r="B952">
            <v>51</v>
          </cell>
          <cell r="C952">
            <v>43556</v>
          </cell>
          <cell r="D952" t="str">
            <v>Qrt</v>
          </cell>
          <cell r="F952">
            <v>22</v>
          </cell>
          <cell r="G952">
            <v>20</v>
          </cell>
          <cell r="H952">
            <v>90.909090909</v>
          </cell>
          <cell r="I952" t="str">
            <v>Percentage of respondents who fully understood the explanation of the risks and benefits of their operation</v>
          </cell>
          <cell r="J952" t="str">
            <v>PTCT</v>
          </cell>
          <cell r="K952" t="str">
            <v>ADDQ</v>
          </cell>
          <cell r="N952" t="str">
            <v>P</v>
          </cell>
          <cell r="O952" t="str">
            <v>Rate</v>
          </cell>
          <cell r="Q952" t="str">
            <v>Y</v>
          </cell>
          <cell r="R952" t="str">
            <v>Hauora Tairawhiti</v>
          </cell>
          <cell r="S952" t="str">
            <v>Y</v>
          </cell>
          <cell r="T952">
            <v>100</v>
          </cell>
          <cell r="V952">
            <v>1</v>
          </cell>
          <cell r="W952" t="str">
            <v>High</v>
          </cell>
          <cell r="X952">
            <v>85.910652920999993</v>
          </cell>
          <cell r="Y952" t="str">
            <v>LastPeriod</v>
          </cell>
          <cell r="AA952">
            <v>80</v>
          </cell>
          <cell r="AB952">
            <v>90.909090909</v>
          </cell>
          <cell r="AC952">
            <v>41821</v>
          </cell>
          <cell r="AD952">
            <v>43556</v>
          </cell>
          <cell r="AE952" t="str">
            <v>SRV</v>
          </cell>
          <cell r="AF952" t="str">
            <v>patients</v>
          </cell>
          <cell r="AH952">
            <v>146.57</v>
          </cell>
          <cell r="AJ952">
            <v>-0.83457325400000004</v>
          </cell>
          <cell r="AL952">
            <v>0.55089698099999995</v>
          </cell>
          <cell r="AM952">
            <v>2</v>
          </cell>
          <cell r="AN952" t="str">
            <v>PTCT43</v>
          </cell>
          <cell r="AO952" t="str">
            <v>Contributory others</v>
          </cell>
          <cell r="AP952" t="str">
            <v>https://www.hqsc.govt.nz/our-programmes/health-quality-evaluation/projects/patient-experience/adult-inpatient-experience/</v>
          </cell>
          <cell r="AQ952" t="str">
            <v>https://www.hqsc.govt.nz/our-programmes/health-quality-evaluation/projects/patient-experience/</v>
          </cell>
          <cell r="AR952">
            <v>100</v>
          </cell>
          <cell r="AS952" t="str">
            <v>N</v>
          </cell>
          <cell r="AT952">
            <v>85.910652920999993</v>
          </cell>
          <cell r="AU952">
            <v>4.9984379881000001</v>
          </cell>
          <cell r="AV952">
            <v>24.984382320999998</v>
          </cell>
          <cell r="AW952">
            <v>5.2387600699999997</v>
          </cell>
          <cell r="AX952">
            <v>20</v>
          </cell>
          <cell r="AY952">
            <v>0.95</v>
          </cell>
          <cell r="AZ952" t="str">
            <v>High</v>
          </cell>
          <cell r="BD952" t="str">
            <v>Small Sample</v>
          </cell>
          <cell r="BM952">
            <v>0.95</v>
          </cell>
          <cell r="BN952">
            <v>0.95</v>
          </cell>
          <cell r="BO952">
            <v>85.91</v>
          </cell>
          <cell r="BP952" t="str">
            <v>Small Sample than national by 0.95 Z Score</v>
          </cell>
          <cell r="BQ952" t="str">
            <v>Measure NZ: 85.91</v>
          </cell>
          <cell r="BR952" t="str">
            <v>Quarterly report of quarter APR-JUN2019</v>
          </cell>
          <cell r="BS952" t="str">
            <v>Quarterly report of quarter JUL-SEP2014</v>
          </cell>
          <cell r="BT952" t="str">
            <v>Quarterly report</v>
          </cell>
          <cell r="BU952">
            <v>43708</v>
          </cell>
        </row>
        <row r="953">
          <cell r="A953" t="str">
            <v>OpExplained</v>
          </cell>
          <cell r="B953">
            <v>61</v>
          </cell>
          <cell r="C953">
            <v>43556</v>
          </cell>
          <cell r="D953" t="str">
            <v>Qrt</v>
          </cell>
          <cell r="F953">
            <v>25</v>
          </cell>
          <cell r="G953">
            <v>22</v>
          </cell>
          <cell r="H953">
            <v>88</v>
          </cell>
          <cell r="I953" t="str">
            <v>Percentage of respondents who fully understood the explanation of the risks and benefits of their operation</v>
          </cell>
          <cell r="J953" t="str">
            <v>PTCT</v>
          </cell>
          <cell r="K953" t="str">
            <v>ADDQ</v>
          </cell>
          <cell r="N953" t="str">
            <v>P</v>
          </cell>
          <cell r="O953" t="str">
            <v>Rate</v>
          </cell>
          <cell r="Q953" t="str">
            <v>Y</v>
          </cell>
          <cell r="R953" t="str">
            <v>Hawke’s Bay DHB</v>
          </cell>
          <cell r="S953" t="str">
            <v>Y</v>
          </cell>
          <cell r="T953">
            <v>100</v>
          </cell>
          <cell r="V953">
            <v>1</v>
          </cell>
          <cell r="W953" t="str">
            <v>High</v>
          </cell>
          <cell r="X953">
            <v>85.910652920999993</v>
          </cell>
          <cell r="Y953" t="str">
            <v>LastPeriod</v>
          </cell>
          <cell r="AA953">
            <v>78.947368420999993</v>
          </cell>
          <cell r="AB953">
            <v>88</v>
          </cell>
          <cell r="AC953">
            <v>41821</v>
          </cell>
          <cell r="AD953">
            <v>43556</v>
          </cell>
          <cell r="AE953" t="str">
            <v>SRV</v>
          </cell>
          <cell r="AF953" t="str">
            <v>patients</v>
          </cell>
          <cell r="AH953">
            <v>146.57</v>
          </cell>
          <cell r="AJ953">
            <v>-0.83457325400000004</v>
          </cell>
          <cell r="AL953">
            <v>0.55089698099999995</v>
          </cell>
          <cell r="AM953">
            <v>2</v>
          </cell>
          <cell r="AN953" t="str">
            <v>PTCT43</v>
          </cell>
          <cell r="AO953" t="str">
            <v>Contributory others</v>
          </cell>
          <cell r="AP953" t="str">
            <v>https://www.hqsc.govt.nz/our-programmes/health-quality-evaluation/projects/patient-experience/adult-inpatient-experience/</v>
          </cell>
          <cell r="AQ953" t="str">
            <v>https://www.hqsc.govt.nz/our-programmes/health-quality-evaluation/projects/patient-experience/</v>
          </cell>
          <cell r="AR953">
            <v>100</v>
          </cell>
          <cell r="AS953" t="str">
            <v>N</v>
          </cell>
          <cell r="AT953">
            <v>85.910652920999993</v>
          </cell>
          <cell r="AU953">
            <v>2.0893470789999999</v>
          </cell>
          <cell r="AV953">
            <v>4.3653712166999998</v>
          </cell>
          <cell r="AW953">
            <v>5.2387600699999997</v>
          </cell>
          <cell r="AX953">
            <v>20</v>
          </cell>
          <cell r="AY953">
            <v>0.4</v>
          </cell>
          <cell r="AZ953" t="str">
            <v>High</v>
          </cell>
          <cell r="BD953" t="str">
            <v>Small Sample</v>
          </cell>
          <cell r="BM953">
            <v>0.4</v>
          </cell>
          <cell r="BN953">
            <v>0.4</v>
          </cell>
          <cell r="BO953">
            <v>85.91</v>
          </cell>
          <cell r="BP953" t="str">
            <v>Small Sample than national by 0.40 Z Score</v>
          </cell>
          <cell r="BQ953" t="str">
            <v>Measure NZ: 85.91</v>
          </cell>
          <cell r="BR953" t="str">
            <v>Quarterly report of quarter APR-JUN2019</v>
          </cell>
          <cell r="BS953" t="str">
            <v>Quarterly report of quarter JUL-SEP2014</v>
          </cell>
          <cell r="BT953" t="str">
            <v>Quarterly report</v>
          </cell>
          <cell r="BU953">
            <v>43708</v>
          </cell>
        </row>
        <row r="954">
          <cell r="A954" t="str">
            <v>OpExplained</v>
          </cell>
          <cell r="B954">
            <v>92</v>
          </cell>
          <cell r="C954">
            <v>43556</v>
          </cell>
          <cell r="D954" t="str">
            <v>Qrt</v>
          </cell>
          <cell r="F954">
            <v>42</v>
          </cell>
          <cell r="G954">
            <v>37</v>
          </cell>
          <cell r="H954">
            <v>88.095238094999999</v>
          </cell>
          <cell r="I954" t="str">
            <v>Percentage of respondents who fully understood the explanation of the risks and benefits of their operation</v>
          </cell>
          <cell r="J954" t="str">
            <v>PTCT</v>
          </cell>
          <cell r="K954" t="str">
            <v>ADDQ</v>
          </cell>
          <cell r="N954" t="str">
            <v>P</v>
          </cell>
          <cell r="O954" t="str">
            <v>Rate</v>
          </cell>
          <cell r="Q954" t="str">
            <v>Y</v>
          </cell>
          <cell r="R954" t="str">
            <v>Hutt Valley DHB</v>
          </cell>
          <cell r="S954" t="str">
            <v>Y</v>
          </cell>
          <cell r="T954">
            <v>100</v>
          </cell>
          <cell r="V954">
            <v>0</v>
          </cell>
          <cell r="W954" t="str">
            <v>High</v>
          </cell>
          <cell r="X954">
            <v>85.910652920999993</v>
          </cell>
          <cell r="Y954" t="str">
            <v>LastPeriod</v>
          </cell>
          <cell r="AA954">
            <v>84.444444443999998</v>
          </cell>
          <cell r="AB954">
            <v>88.095238094999999</v>
          </cell>
          <cell r="AC954">
            <v>41821</v>
          </cell>
          <cell r="AD954">
            <v>43556</v>
          </cell>
          <cell r="AE954" t="str">
            <v>SRV</v>
          </cell>
          <cell r="AF954" t="str">
            <v>patients</v>
          </cell>
          <cell r="AH954">
            <v>146.57</v>
          </cell>
          <cell r="AJ954">
            <v>-0.83457325400000004</v>
          </cell>
          <cell r="AL954">
            <v>0.55089698099999995</v>
          </cell>
          <cell r="AM954">
            <v>2</v>
          </cell>
          <cell r="AN954" t="str">
            <v>PTCT43</v>
          </cell>
          <cell r="AO954" t="str">
            <v>Contributory others</v>
          </cell>
          <cell r="AP954" t="str">
            <v>https://www.hqsc.govt.nz/our-programmes/health-quality-evaluation/projects/patient-experience/adult-inpatient-experience/</v>
          </cell>
          <cell r="AQ954" t="str">
            <v>https://www.hqsc.govt.nz/our-programmes/health-quality-evaluation/projects/patient-experience/</v>
          </cell>
          <cell r="AR954">
            <v>100</v>
          </cell>
          <cell r="AS954" t="str">
            <v>N</v>
          </cell>
          <cell r="AT954">
            <v>85.910652920999993</v>
          </cell>
          <cell r="AU954">
            <v>2.1845851743</v>
          </cell>
          <cell r="AV954">
            <v>4.7724123836999999</v>
          </cell>
          <cell r="AW954">
            <v>5.2387600699999997</v>
          </cell>
          <cell r="AX954">
            <v>20</v>
          </cell>
          <cell r="AY954">
            <v>0.42</v>
          </cell>
          <cell r="AZ954" t="str">
            <v>High</v>
          </cell>
          <cell r="BA954">
            <v>0.42</v>
          </cell>
          <cell r="BB954">
            <v>0.42</v>
          </cell>
          <cell r="BC954">
            <v>1.58</v>
          </cell>
          <cell r="BD954" t="str">
            <v>Better</v>
          </cell>
          <cell r="BF954">
            <v>-1.318625741</v>
          </cell>
          <cell r="BH954">
            <v>0.87041723000000004</v>
          </cell>
          <cell r="BK954">
            <v>-1.318625741</v>
          </cell>
          <cell r="BL954">
            <v>0.87041723000000004</v>
          </cell>
          <cell r="BM954">
            <v>0.42</v>
          </cell>
          <cell r="BN954">
            <v>0.42</v>
          </cell>
          <cell r="BO954">
            <v>85.91</v>
          </cell>
          <cell r="BP954" t="str">
            <v>Better than national by 0.42 Z Score</v>
          </cell>
          <cell r="BQ954" t="str">
            <v>Measure NZ: 85.91</v>
          </cell>
          <cell r="BR954" t="str">
            <v>Quarterly report of quarter APR-JUN2019</v>
          </cell>
          <cell r="BS954" t="str">
            <v>Quarterly report of quarter JUL-SEP2014</v>
          </cell>
          <cell r="BT954" t="str">
            <v>Quarterly report</v>
          </cell>
          <cell r="BU954">
            <v>43708</v>
          </cell>
        </row>
        <row r="955">
          <cell r="A955" t="str">
            <v>OpExplained</v>
          </cell>
          <cell r="B955">
            <v>42</v>
          </cell>
          <cell r="C955">
            <v>43556</v>
          </cell>
          <cell r="D955" t="str">
            <v>Qrt</v>
          </cell>
          <cell r="F955">
            <v>22</v>
          </cell>
          <cell r="G955">
            <v>19</v>
          </cell>
          <cell r="H955">
            <v>86.363636364000001</v>
          </cell>
          <cell r="I955" t="str">
            <v>Percentage of respondents who fully understood the explanation of the risks and benefits of their operation</v>
          </cell>
          <cell r="J955" t="str">
            <v>PTCT</v>
          </cell>
          <cell r="K955" t="str">
            <v>ADDQ</v>
          </cell>
          <cell r="N955" t="str">
            <v>P</v>
          </cell>
          <cell r="O955" t="str">
            <v>Rate</v>
          </cell>
          <cell r="Q955" t="str">
            <v>Y</v>
          </cell>
          <cell r="R955" t="str">
            <v>Lakes DHB</v>
          </cell>
          <cell r="S955" t="str">
            <v>Y</v>
          </cell>
          <cell r="T955">
            <v>100</v>
          </cell>
          <cell r="V955">
            <v>1</v>
          </cell>
          <cell r="W955" t="str">
            <v>High</v>
          </cell>
          <cell r="X955">
            <v>85.910652920999993</v>
          </cell>
          <cell r="Y955" t="str">
            <v>LastPeriod</v>
          </cell>
          <cell r="AA955">
            <v>90.740740740999996</v>
          </cell>
          <cell r="AB955">
            <v>86.363636364000001</v>
          </cell>
          <cell r="AC955">
            <v>41821</v>
          </cell>
          <cell r="AD955">
            <v>43556</v>
          </cell>
          <cell r="AE955" t="str">
            <v>SRV</v>
          </cell>
          <cell r="AF955" t="str">
            <v>patients</v>
          </cell>
          <cell r="AH955">
            <v>146.57</v>
          </cell>
          <cell r="AJ955">
            <v>-0.83457325400000004</v>
          </cell>
          <cell r="AL955">
            <v>0.55089698099999995</v>
          </cell>
          <cell r="AM955">
            <v>2</v>
          </cell>
          <cell r="AN955" t="str">
            <v>PTCT43</v>
          </cell>
          <cell r="AO955" t="str">
            <v>Contributory others</v>
          </cell>
          <cell r="AP955" t="str">
            <v>https://www.hqsc.govt.nz/our-programmes/health-quality-evaluation/projects/patient-experience/adult-inpatient-experience/</v>
          </cell>
          <cell r="AQ955" t="str">
            <v>https://www.hqsc.govt.nz/our-programmes/health-quality-evaluation/projects/patient-experience/</v>
          </cell>
          <cell r="AR955">
            <v>100</v>
          </cell>
          <cell r="AS955" t="str">
            <v>N</v>
          </cell>
          <cell r="AT955">
            <v>85.910652920999993</v>
          </cell>
          <cell r="AU955">
            <v>0.45298344270000002</v>
          </cell>
          <cell r="AV955">
            <v>0.20519399930000001</v>
          </cell>
          <cell r="AW955">
            <v>5.2387600699999997</v>
          </cell>
          <cell r="AX955">
            <v>20</v>
          </cell>
          <cell r="AY955">
            <v>0.09</v>
          </cell>
          <cell r="AZ955" t="str">
            <v>High</v>
          </cell>
          <cell r="BD955" t="str">
            <v>Small Sample</v>
          </cell>
          <cell r="BM955">
            <v>0.09</v>
          </cell>
          <cell r="BN955">
            <v>0.09</v>
          </cell>
          <cell r="BO955">
            <v>85.91</v>
          </cell>
          <cell r="BP955" t="str">
            <v>Small Sample than national by 0.09 Z Score</v>
          </cell>
          <cell r="BQ955" t="str">
            <v>Measure NZ: 85.91</v>
          </cell>
          <cell r="BR955" t="str">
            <v>Quarterly report of quarter APR-JUN2019</v>
          </cell>
          <cell r="BS955" t="str">
            <v>Quarterly report of quarter JUL-SEP2014</v>
          </cell>
          <cell r="BT955" t="str">
            <v>Quarterly report</v>
          </cell>
          <cell r="BU955">
            <v>43708</v>
          </cell>
        </row>
        <row r="956">
          <cell r="A956" t="str">
            <v>OpExplained</v>
          </cell>
          <cell r="B956">
            <v>81</v>
          </cell>
          <cell r="C956">
            <v>43556</v>
          </cell>
          <cell r="D956" t="str">
            <v>Qrt</v>
          </cell>
          <cell r="F956">
            <v>62</v>
          </cell>
          <cell r="G956">
            <v>54</v>
          </cell>
          <cell r="H956">
            <v>87.096774194000005</v>
          </cell>
          <cell r="I956" t="str">
            <v>Percentage of respondents who fully understood the explanation of the risks and benefits of their operation</v>
          </cell>
          <cell r="J956" t="str">
            <v>PTCT</v>
          </cell>
          <cell r="K956" t="str">
            <v>ADDQ</v>
          </cell>
          <cell r="N956" t="str">
            <v>P</v>
          </cell>
          <cell r="O956" t="str">
            <v>Rate</v>
          </cell>
          <cell r="Q956" t="str">
            <v>Y</v>
          </cell>
          <cell r="R956" t="str">
            <v>MidCentral DHB</v>
          </cell>
          <cell r="S956" t="str">
            <v>Y</v>
          </cell>
          <cell r="T956">
            <v>100</v>
          </cell>
          <cell r="V956">
            <v>0</v>
          </cell>
          <cell r="W956" t="str">
            <v>High</v>
          </cell>
          <cell r="X956">
            <v>85.910652920999993</v>
          </cell>
          <cell r="Y956" t="str">
            <v>LastPeriod</v>
          </cell>
          <cell r="AA956">
            <v>92.473118279999994</v>
          </cell>
          <cell r="AB956">
            <v>87.096774194000005</v>
          </cell>
          <cell r="AC956">
            <v>41821</v>
          </cell>
          <cell r="AD956">
            <v>43556</v>
          </cell>
          <cell r="AE956" t="str">
            <v>SRV</v>
          </cell>
          <cell r="AF956" t="str">
            <v>patients</v>
          </cell>
          <cell r="AH956">
            <v>146.57</v>
          </cell>
          <cell r="AJ956">
            <v>-0.83457325400000004</v>
          </cell>
          <cell r="AL956">
            <v>0.55089698099999995</v>
          </cell>
          <cell r="AM956">
            <v>2</v>
          </cell>
          <cell r="AN956" t="str">
            <v>PTCT43</v>
          </cell>
          <cell r="AO956" t="str">
            <v>Contributory others</v>
          </cell>
          <cell r="AP956" t="str">
            <v>https://www.hqsc.govt.nz/our-programmes/health-quality-evaluation/projects/patient-experience/adult-inpatient-experience/</v>
          </cell>
          <cell r="AQ956" t="str">
            <v>https://www.hqsc.govt.nz/our-programmes/health-quality-evaluation/projects/patient-experience/</v>
          </cell>
          <cell r="AR956">
            <v>100</v>
          </cell>
          <cell r="AS956" t="str">
            <v>N</v>
          </cell>
          <cell r="AT956">
            <v>85.910652920999993</v>
          </cell>
          <cell r="AU956">
            <v>1.1861212726000001</v>
          </cell>
          <cell r="AV956">
            <v>1.4068836733000001</v>
          </cell>
          <cell r="AW956">
            <v>5.2387600699999997</v>
          </cell>
          <cell r="AX956">
            <v>20</v>
          </cell>
          <cell r="AY956">
            <v>0.23</v>
          </cell>
          <cell r="AZ956" t="str">
            <v>High</v>
          </cell>
          <cell r="BA956">
            <v>0.23</v>
          </cell>
          <cell r="BB956">
            <v>0.23</v>
          </cell>
          <cell r="BC956">
            <v>1.77</v>
          </cell>
          <cell r="BD956" t="str">
            <v>Better</v>
          </cell>
          <cell r="BF956">
            <v>-1.4771946600000001</v>
          </cell>
          <cell r="BH956">
            <v>0.97508765639999995</v>
          </cell>
          <cell r="BK956">
            <v>-1.4771946600000001</v>
          </cell>
          <cell r="BL956">
            <v>0.97508765639999995</v>
          </cell>
          <cell r="BM956">
            <v>0.23</v>
          </cell>
          <cell r="BN956">
            <v>0.23</v>
          </cell>
          <cell r="BO956">
            <v>85.91</v>
          </cell>
          <cell r="BP956" t="str">
            <v>Better than national by 0.23 Z Score</v>
          </cell>
          <cell r="BQ956" t="str">
            <v>Measure NZ: 85.91</v>
          </cell>
          <cell r="BR956" t="str">
            <v>Quarterly report of quarter APR-JUN2019</v>
          </cell>
          <cell r="BS956" t="str">
            <v>Quarterly report of quarter JUL-SEP2014</v>
          </cell>
          <cell r="BT956" t="str">
            <v>Quarterly report</v>
          </cell>
          <cell r="BU956">
            <v>43708</v>
          </cell>
        </row>
        <row r="957">
          <cell r="A957" t="str">
            <v>OpExplained</v>
          </cell>
          <cell r="B957">
            <v>101</v>
          </cell>
          <cell r="C957">
            <v>43556</v>
          </cell>
          <cell r="D957" t="str">
            <v>Qrt</v>
          </cell>
          <cell r="F957">
            <v>49</v>
          </cell>
          <cell r="G957">
            <v>43</v>
          </cell>
          <cell r="H957">
            <v>87.755102041000001</v>
          </cell>
          <cell r="I957" t="str">
            <v>Percentage of respondents who fully understood the explanation of the risks and benefits of their operation</v>
          </cell>
          <cell r="J957" t="str">
            <v>PTCT</v>
          </cell>
          <cell r="K957" t="str">
            <v>ADDQ</v>
          </cell>
          <cell r="N957" t="str">
            <v>P</v>
          </cell>
          <cell r="O957" t="str">
            <v>Rate</v>
          </cell>
          <cell r="Q957" t="str">
            <v>Y</v>
          </cell>
          <cell r="R957" t="str">
            <v>Nelson Marlborough DHB</v>
          </cell>
          <cell r="S957" t="str">
            <v>Y</v>
          </cell>
          <cell r="T957">
            <v>100</v>
          </cell>
          <cell r="V957">
            <v>0</v>
          </cell>
          <cell r="W957" t="str">
            <v>High</v>
          </cell>
          <cell r="X957">
            <v>85.910652920999993</v>
          </cell>
          <cell r="Y957" t="str">
            <v>LastPeriod</v>
          </cell>
          <cell r="AA957">
            <v>91.176470588000001</v>
          </cell>
          <cell r="AB957">
            <v>87.755102041000001</v>
          </cell>
          <cell r="AC957">
            <v>41821</v>
          </cell>
          <cell r="AD957">
            <v>43556</v>
          </cell>
          <cell r="AE957" t="str">
            <v>SRV</v>
          </cell>
          <cell r="AF957" t="str">
            <v>patients</v>
          </cell>
          <cell r="AH957">
            <v>146.57</v>
          </cell>
          <cell r="AJ957">
            <v>-0.83457325400000004</v>
          </cell>
          <cell r="AL957">
            <v>0.55089698099999995</v>
          </cell>
          <cell r="AM957">
            <v>2</v>
          </cell>
          <cell r="AN957" t="str">
            <v>PTCT43</v>
          </cell>
          <cell r="AO957" t="str">
            <v>Contributory others</v>
          </cell>
          <cell r="AP957" t="str">
            <v>https://www.hqsc.govt.nz/our-programmes/health-quality-evaluation/projects/patient-experience/adult-inpatient-experience/</v>
          </cell>
          <cell r="AQ957" t="str">
            <v>https://www.hqsc.govt.nz/our-programmes/health-quality-evaluation/projects/patient-experience/</v>
          </cell>
          <cell r="AR957">
            <v>100</v>
          </cell>
          <cell r="AS957" t="str">
            <v>N</v>
          </cell>
          <cell r="AT957">
            <v>85.910652920999993</v>
          </cell>
          <cell r="AU957">
            <v>1.8444491198999999</v>
          </cell>
          <cell r="AV957">
            <v>3.4019925557000001</v>
          </cell>
          <cell r="AW957">
            <v>5.2387600699999997</v>
          </cell>
          <cell r="AX957">
            <v>20</v>
          </cell>
          <cell r="AY957">
            <v>0.35</v>
          </cell>
          <cell r="AZ957" t="str">
            <v>High</v>
          </cell>
          <cell r="BA957">
            <v>0.35</v>
          </cell>
          <cell r="BB957">
            <v>0.35</v>
          </cell>
          <cell r="BC957">
            <v>1.65</v>
          </cell>
          <cell r="BD957" t="str">
            <v>Better</v>
          </cell>
          <cell r="BF957">
            <v>-1.377045869</v>
          </cell>
          <cell r="BH957">
            <v>0.9089800187</v>
          </cell>
          <cell r="BK957">
            <v>-1.377045869</v>
          </cell>
          <cell r="BL957">
            <v>0.9089800187</v>
          </cell>
          <cell r="BM957">
            <v>0.35</v>
          </cell>
          <cell r="BN957">
            <v>0.35</v>
          </cell>
          <cell r="BO957">
            <v>85.91</v>
          </cell>
          <cell r="BP957" t="str">
            <v>Better than national by 0.35 Z Score</v>
          </cell>
          <cell r="BQ957" t="str">
            <v>Measure NZ: 85.91</v>
          </cell>
          <cell r="BR957" t="str">
            <v>Quarterly report of quarter APR-JUN2019</v>
          </cell>
          <cell r="BS957" t="str">
            <v>Quarterly report of quarter JUL-SEP2014</v>
          </cell>
          <cell r="BT957" t="str">
            <v>Quarterly report</v>
          </cell>
          <cell r="BU957">
            <v>43708</v>
          </cell>
        </row>
        <row r="958">
          <cell r="A958" t="str">
            <v>OpExplained</v>
          </cell>
          <cell r="B958">
            <v>200</v>
          </cell>
          <cell r="C958">
            <v>43556</v>
          </cell>
          <cell r="D958" t="str">
            <v>Qrt</v>
          </cell>
          <cell r="F958">
            <v>873</v>
          </cell>
          <cell r="G958">
            <v>750</v>
          </cell>
          <cell r="H958">
            <v>85.910652920999993</v>
          </cell>
          <cell r="I958" t="str">
            <v>Percentage of respondents who fully understood the explanation of the risks and benefits of their operation</v>
          </cell>
          <cell r="J958" t="str">
            <v>PTCT</v>
          </cell>
          <cell r="K958" t="str">
            <v>ADDQ</v>
          </cell>
          <cell r="N958" t="str">
            <v>P</v>
          </cell>
          <cell r="O958" t="str">
            <v>Rate</v>
          </cell>
          <cell r="Q958" t="str">
            <v>Y</v>
          </cell>
          <cell r="R958" t="str">
            <v>New Zealand</v>
          </cell>
          <cell r="S958" t="str">
            <v>Y</v>
          </cell>
          <cell r="T958">
            <v>100</v>
          </cell>
          <cell r="V958">
            <v>0</v>
          </cell>
          <cell r="W958" t="str">
            <v>High</v>
          </cell>
          <cell r="X958">
            <v>85.910652920999993</v>
          </cell>
          <cell r="Y958" t="str">
            <v>LastPeriod</v>
          </cell>
          <cell r="AA958">
            <v>88.147138964999996</v>
          </cell>
          <cell r="AB958">
            <v>85.910652920999993</v>
          </cell>
          <cell r="AC958">
            <v>41821</v>
          </cell>
          <cell r="AD958">
            <v>43556</v>
          </cell>
          <cell r="AE958" t="str">
            <v>SRV</v>
          </cell>
          <cell r="AF958" t="str">
            <v>patients</v>
          </cell>
          <cell r="AH958">
            <v>146.57</v>
          </cell>
          <cell r="AJ958">
            <v>-0.83457325400000004</v>
          </cell>
          <cell r="AL958">
            <v>0.55089698099999995</v>
          </cell>
          <cell r="AM958">
            <v>2</v>
          </cell>
          <cell r="AN958" t="str">
            <v>PTCT43</v>
          </cell>
          <cell r="AO958" t="str">
            <v>Contributory others</v>
          </cell>
          <cell r="AP958" t="str">
            <v>https://www.hqsc.govt.nz/our-programmes/health-quality-evaluation/projects/patient-experience/adult-inpatient-experience/</v>
          </cell>
          <cell r="AQ958" t="str">
            <v>https://www.hqsc.govt.nz/our-programmes/health-quality-evaluation/projects/patient-experience/</v>
          </cell>
          <cell r="AR958">
            <v>100</v>
          </cell>
          <cell r="AS958" t="str">
            <v>N</v>
          </cell>
          <cell r="AT958">
            <v>85.910652920999993</v>
          </cell>
          <cell r="AU958">
            <v>0</v>
          </cell>
          <cell r="AV958">
            <v>0</v>
          </cell>
          <cell r="AW958">
            <v>5.2387600699999997</v>
          </cell>
          <cell r="AX958">
            <v>20</v>
          </cell>
          <cell r="AY958">
            <v>0</v>
          </cell>
          <cell r="AZ958" t="str">
            <v>High</v>
          </cell>
          <cell r="BA958">
            <v>0</v>
          </cell>
          <cell r="BB958">
            <v>0</v>
          </cell>
          <cell r="BC958">
            <v>2</v>
          </cell>
          <cell r="BD958" t="str">
            <v>Same</v>
          </cell>
          <cell r="BF958">
            <v>-1.6691465080000001</v>
          </cell>
          <cell r="BH958">
            <v>1.1017939619999999</v>
          </cell>
          <cell r="BK958">
            <v>-1.6691465080000001</v>
          </cell>
          <cell r="BL958">
            <v>1.1017939619999999</v>
          </cell>
          <cell r="BM958">
            <v>0</v>
          </cell>
          <cell r="BN958">
            <v>0</v>
          </cell>
          <cell r="BO958">
            <v>85.91</v>
          </cell>
          <cell r="BP958" t="str">
            <v>National average</v>
          </cell>
          <cell r="BQ958" t="str">
            <v>Measure NZ: 85.91</v>
          </cell>
          <cell r="BR958" t="str">
            <v>Quarterly report of quarter APR-JUN2019</v>
          </cell>
          <cell r="BS958" t="str">
            <v>Quarterly report of quarter JUL-SEP2014</v>
          </cell>
          <cell r="BT958" t="str">
            <v>Quarterly report</v>
          </cell>
          <cell r="BU958">
            <v>43708</v>
          </cell>
        </row>
        <row r="959">
          <cell r="A959" t="str">
            <v>OpExplained</v>
          </cell>
          <cell r="B959">
            <v>11</v>
          </cell>
          <cell r="C959">
            <v>43556</v>
          </cell>
          <cell r="D959" t="str">
            <v>Qrt</v>
          </cell>
          <cell r="F959">
            <v>31</v>
          </cell>
          <cell r="G959">
            <v>27</v>
          </cell>
          <cell r="H959">
            <v>87.096774194000005</v>
          </cell>
          <cell r="I959" t="str">
            <v>Percentage of respondents who fully understood the explanation of the risks and benefits of their operation</v>
          </cell>
          <cell r="J959" t="str">
            <v>PTCT</v>
          </cell>
          <cell r="K959" t="str">
            <v>ADDQ</v>
          </cell>
          <cell r="N959" t="str">
            <v>P</v>
          </cell>
          <cell r="O959" t="str">
            <v>Rate</v>
          </cell>
          <cell r="Q959" t="str">
            <v>Y</v>
          </cell>
          <cell r="R959" t="str">
            <v>Northland DHB</v>
          </cell>
          <cell r="S959" t="str">
            <v>Y</v>
          </cell>
          <cell r="T959">
            <v>100</v>
          </cell>
          <cell r="V959">
            <v>0</v>
          </cell>
          <cell r="W959" t="str">
            <v>High</v>
          </cell>
          <cell r="X959">
            <v>85.910652920999993</v>
          </cell>
          <cell r="Y959" t="str">
            <v>LastPeriod</v>
          </cell>
          <cell r="AA959">
            <v>86.206896552000003</v>
          </cell>
          <cell r="AB959">
            <v>87.096774194000005</v>
          </cell>
          <cell r="AC959">
            <v>41821</v>
          </cell>
          <cell r="AD959">
            <v>43556</v>
          </cell>
          <cell r="AE959" t="str">
            <v>SRV</v>
          </cell>
          <cell r="AF959" t="str">
            <v>patients</v>
          </cell>
          <cell r="AH959">
            <v>146.57</v>
          </cell>
          <cell r="AJ959">
            <v>-0.83457325400000004</v>
          </cell>
          <cell r="AL959">
            <v>0.55089698099999995</v>
          </cell>
          <cell r="AM959">
            <v>2</v>
          </cell>
          <cell r="AN959" t="str">
            <v>PTCT43</v>
          </cell>
          <cell r="AO959" t="str">
            <v>Contributory others</v>
          </cell>
          <cell r="AP959" t="str">
            <v>https://www.hqsc.govt.nz/our-programmes/health-quality-evaluation/projects/patient-experience/adult-inpatient-experience/</v>
          </cell>
          <cell r="AQ959" t="str">
            <v>https://www.hqsc.govt.nz/our-programmes/health-quality-evaluation/projects/patient-experience/</v>
          </cell>
          <cell r="AR959">
            <v>100</v>
          </cell>
          <cell r="AS959" t="str">
            <v>N</v>
          </cell>
          <cell r="AT959">
            <v>85.910652920999993</v>
          </cell>
          <cell r="AU959">
            <v>1.1861212726000001</v>
          </cell>
          <cell r="AV959">
            <v>1.4068836733000001</v>
          </cell>
          <cell r="AW959">
            <v>5.2387600699999997</v>
          </cell>
          <cell r="AX959">
            <v>20</v>
          </cell>
          <cell r="AY959">
            <v>0.23</v>
          </cell>
          <cell r="AZ959" t="str">
            <v>High</v>
          </cell>
          <cell r="BA959">
            <v>0.23</v>
          </cell>
          <cell r="BB959">
            <v>0.23</v>
          </cell>
          <cell r="BC959">
            <v>1.77</v>
          </cell>
          <cell r="BD959" t="str">
            <v>Better</v>
          </cell>
          <cell r="BF959">
            <v>-1.4771946600000001</v>
          </cell>
          <cell r="BH959">
            <v>0.97508765639999995</v>
          </cell>
          <cell r="BK959">
            <v>-1.4771946600000001</v>
          </cell>
          <cell r="BL959">
            <v>0.97508765639999995</v>
          </cell>
          <cell r="BM959">
            <v>0.23</v>
          </cell>
          <cell r="BN959">
            <v>0.23</v>
          </cell>
          <cell r="BO959">
            <v>85.91</v>
          </cell>
          <cell r="BP959" t="str">
            <v>Better than national by 0.23 Z Score</v>
          </cell>
          <cell r="BQ959" t="str">
            <v>Measure NZ: 85.91</v>
          </cell>
          <cell r="BR959" t="str">
            <v>Quarterly report of quarter APR-JUN2019</v>
          </cell>
          <cell r="BS959" t="str">
            <v>Quarterly report of quarter JUL-SEP2014</v>
          </cell>
          <cell r="BT959" t="str">
            <v>Quarterly report</v>
          </cell>
          <cell r="BU959">
            <v>43708</v>
          </cell>
        </row>
        <row r="960">
          <cell r="A960" t="str">
            <v>OpExplained</v>
          </cell>
          <cell r="B960">
            <v>123</v>
          </cell>
          <cell r="C960">
            <v>43556</v>
          </cell>
          <cell r="D960" t="str">
            <v>Qrt</v>
          </cell>
          <cell r="F960">
            <v>25</v>
          </cell>
          <cell r="G960">
            <v>20</v>
          </cell>
          <cell r="H960">
            <v>80</v>
          </cell>
          <cell r="I960" t="str">
            <v>Percentage of respondents who fully understood the explanation of the risks and benefits of their operation</v>
          </cell>
          <cell r="J960" t="str">
            <v>PTCT</v>
          </cell>
          <cell r="K960" t="str">
            <v>ADDQ</v>
          </cell>
          <cell r="N960" t="str">
            <v>P</v>
          </cell>
          <cell r="O960" t="str">
            <v>Rate</v>
          </cell>
          <cell r="Q960" t="str">
            <v>Y</v>
          </cell>
          <cell r="R960" t="str">
            <v>South Canterbury DHB</v>
          </cell>
          <cell r="S960" t="str">
            <v>Y</v>
          </cell>
          <cell r="T960">
            <v>100</v>
          </cell>
          <cell r="V960">
            <v>1</v>
          </cell>
          <cell r="W960" t="str">
            <v>High</v>
          </cell>
          <cell r="X960">
            <v>85.910652920999993</v>
          </cell>
          <cell r="Y960" t="str">
            <v>LastPeriod</v>
          </cell>
          <cell r="AA960">
            <v>88.888888889</v>
          </cell>
          <cell r="AB960">
            <v>80</v>
          </cell>
          <cell r="AC960">
            <v>41821</v>
          </cell>
          <cell r="AD960">
            <v>43556</v>
          </cell>
          <cell r="AE960" t="str">
            <v>SRV</v>
          </cell>
          <cell r="AF960" t="str">
            <v>patients</v>
          </cell>
          <cell r="AH960">
            <v>146.57</v>
          </cell>
          <cell r="AJ960">
            <v>-0.83457325400000004</v>
          </cell>
          <cell r="AL960">
            <v>0.55089698099999995</v>
          </cell>
          <cell r="AM960">
            <v>2</v>
          </cell>
          <cell r="AN960" t="str">
            <v>PTCT43</v>
          </cell>
          <cell r="AO960" t="str">
            <v>Contributory others</v>
          </cell>
          <cell r="AP960" t="str">
            <v>https://www.hqsc.govt.nz/our-programmes/health-quality-evaluation/projects/patient-experience/adult-inpatient-experience/</v>
          </cell>
          <cell r="AQ960" t="str">
            <v>https://www.hqsc.govt.nz/our-programmes/health-quality-evaluation/projects/patient-experience/</v>
          </cell>
          <cell r="AR960">
            <v>100</v>
          </cell>
          <cell r="AS960" t="str">
            <v>N</v>
          </cell>
          <cell r="AT960">
            <v>85.910652920999993</v>
          </cell>
          <cell r="AU960">
            <v>-5.9106529209999996</v>
          </cell>
          <cell r="AV960">
            <v>34.935817952000001</v>
          </cell>
          <cell r="AW960">
            <v>5.2387600699999997</v>
          </cell>
          <cell r="AX960">
            <v>20</v>
          </cell>
          <cell r="AY960">
            <v>-1.1299999999999999</v>
          </cell>
          <cell r="AZ960" t="str">
            <v>High</v>
          </cell>
          <cell r="BD960" t="str">
            <v>Small Sample</v>
          </cell>
          <cell r="BM960">
            <v>1.1299999999999999</v>
          </cell>
          <cell r="BN960">
            <v>1.1299999999999999</v>
          </cell>
          <cell r="BO960">
            <v>85.91</v>
          </cell>
          <cell r="BP960" t="str">
            <v>Small Sample than national by 1.13 Z Score</v>
          </cell>
          <cell r="BQ960" t="str">
            <v>Measure NZ: 85.91</v>
          </cell>
          <cell r="BR960" t="str">
            <v>Quarterly report of quarter APR-JUN2019</v>
          </cell>
          <cell r="BS960" t="str">
            <v>Quarterly report of quarter JUL-SEP2014</v>
          </cell>
          <cell r="BT960" t="str">
            <v>Quarterly report</v>
          </cell>
          <cell r="BU960">
            <v>43708</v>
          </cell>
        </row>
        <row r="961">
          <cell r="A961" t="str">
            <v>OpExplained</v>
          </cell>
          <cell r="B961">
            <v>160</v>
          </cell>
          <cell r="C961">
            <v>43556</v>
          </cell>
          <cell r="D961" t="str">
            <v>Qrt</v>
          </cell>
          <cell r="F961">
            <v>58</v>
          </cell>
          <cell r="G961">
            <v>51</v>
          </cell>
          <cell r="H961">
            <v>87.931034483000005</v>
          </cell>
          <cell r="I961" t="str">
            <v>Percentage of respondents who fully understood the explanation of the risks and benefits of their operation</v>
          </cell>
          <cell r="J961" t="str">
            <v>PTCT</v>
          </cell>
          <cell r="K961" t="str">
            <v>ADDQ</v>
          </cell>
          <cell r="N961" t="str">
            <v>P</v>
          </cell>
          <cell r="O961" t="str">
            <v>Rate</v>
          </cell>
          <cell r="Q961" t="str">
            <v>Y</v>
          </cell>
          <cell r="R961" t="str">
            <v>Southern DHB</v>
          </cell>
          <cell r="S961" t="str">
            <v>Y</v>
          </cell>
          <cell r="T961">
            <v>100</v>
          </cell>
          <cell r="V961">
            <v>0</v>
          </cell>
          <cell r="W961" t="str">
            <v>High</v>
          </cell>
          <cell r="X961">
            <v>85.910652920999993</v>
          </cell>
          <cell r="Y961" t="str">
            <v>LastPeriod</v>
          </cell>
          <cell r="AA961">
            <v>90.566037735999998</v>
          </cell>
          <cell r="AB961">
            <v>87.931034483000005</v>
          </cell>
          <cell r="AC961">
            <v>41821</v>
          </cell>
          <cell r="AD961">
            <v>43556</v>
          </cell>
          <cell r="AE961" t="str">
            <v>SRV</v>
          </cell>
          <cell r="AF961" t="str">
            <v>patients</v>
          </cell>
          <cell r="AH961">
            <v>146.57</v>
          </cell>
          <cell r="AJ961">
            <v>-0.83457325400000004</v>
          </cell>
          <cell r="AL961">
            <v>0.55089698099999995</v>
          </cell>
          <cell r="AM961">
            <v>2</v>
          </cell>
          <cell r="AN961" t="str">
            <v>PTCT43</v>
          </cell>
          <cell r="AO961" t="str">
            <v>Contributory others</v>
          </cell>
          <cell r="AP961" t="str">
            <v>https://www.hqsc.govt.nz/our-programmes/health-quality-evaluation/projects/patient-experience/adult-inpatient-experience/</v>
          </cell>
          <cell r="AQ961" t="str">
            <v>https://www.hqsc.govt.nz/our-programmes/health-quality-evaluation/projects/patient-experience/</v>
          </cell>
          <cell r="AR961">
            <v>100</v>
          </cell>
          <cell r="AS961" t="str">
            <v>N</v>
          </cell>
          <cell r="AT961">
            <v>85.910652920999993</v>
          </cell>
          <cell r="AU961">
            <v>2.0203815617999998</v>
          </cell>
          <cell r="AV961">
            <v>4.0819416551999996</v>
          </cell>
          <cell r="AW961">
            <v>5.2387600699999997</v>
          </cell>
          <cell r="AX961">
            <v>20</v>
          </cell>
          <cell r="AY961">
            <v>0.39</v>
          </cell>
          <cell r="AZ961" t="str">
            <v>High</v>
          </cell>
          <cell r="BA961">
            <v>0.39</v>
          </cell>
          <cell r="BB961">
            <v>0.39</v>
          </cell>
          <cell r="BC961">
            <v>1.61</v>
          </cell>
          <cell r="BD961" t="str">
            <v>Better</v>
          </cell>
          <cell r="BF961">
            <v>-1.3436629389999999</v>
          </cell>
          <cell r="BH961">
            <v>0.88694413940000005</v>
          </cell>
          <cell r="BK961">
            <v>-1.3436629389999999</v>
          </cell>
          <cell r="BL961">
            <v>0.88694413940000005</v>
          </cell>
          <cell r="BM961">
            <v>0.39</v>
          </cell>
          <cell r="BN961">
            <v>0.39</v>
          </cell>
          <cell r="BO961">
            <v>85.91</v>
          </cell>
          <cell r="BP961" t="str">
            <v>Better than national by 0.39 Z Score</v>
          </cell>
          <cell r="BQ961" t="str">
            <v>Measure NZ: 85.91</v>
          </cell>
          <cell r="BR961" t="str">
            <v>Quarterly report of quarter APR-JUN2019</v>
          </cell>
          <cell r="BS961" t="str">
            <v>Quarterly report of quarter JUL-SEP2014</v>
          </cell>
          <cell r="BT961" t="str">
            <v>Quarterly report</v>
          </cell>
          <cell r="BU961">
            <v>43708</v>
          </cell>
        </row>
        <row r="962">
          <cell r="A962" t="str">
            <v>OpExplained</v>
          </cell>
          <cell r="B962">
            <v>71</v>
          </cell>
          <cell r="C962">
            <v>43556</v>
          </cell>
          <cell r="D962" t="str">
            <v>Qrt</v>
          </cell>
          <cell r="F962">
            <v>34</v>
          </cell>
          <cell r="G962">
            <v>25</v>
          </cell>
          <cell r="H962">
            <v>73.529411765000006</v>
          </cell>
          <cell r="I962" t="str">
            <v>Percentage of respondents who fully understood the explanation of the risks and benefits of their operation</v>
          </cell>
          <cell r="J962" t="str">
            <v>PTCT</v>
          </cell>
          <cell r="K962" t="str">
            <v>ADDQ</v>
          </cell>
          <cell r="N962" t="str">
            <v>P</v>
          </cell>
          <cell r="O962" t="str">
            <v>Rate</v>
          </cell>
          <cell r="Q962" t="str">
            <v>Y</v>
          </cell>
          <cell r="R962" t="str">
            <v>Taranaki DHB</v>
          </cell>
          <cell r="S962" t="str">
            <v>Y</v>
          </cell>
          <cell r="T962">
            <v>100</v>
          </cell>
          <cell r="V962">
            <v>0</v>
          </cell>
          <cell r="W962" t="str">
            <v>High</v>
          </cell>
          <cell r="X962">
            <v>85.910652920999993</v>
          </cell>
          <cell r="Y962" t="str">
            <v>LastPeriod</v>
          </cell>
          <cell r="AA962">
            <v>86.666666667000001</v>
          </cell>
          <cell r="AB962">
            <v>73.529411765000006</v>
          </cell>
          <cell r="AC962">
            <v>41821</v>
          </cell>
          <cell r="AD962">
            <v>43556</v>
          </cell>
          <cell r="AE962" t="str">
            <v>SRV</v>
          </cell>
          <cell r="AF962" t="str">
            <v>patients</v>
          </cell>
          <cell r="AH962">
            <v>146.57</v>
          </cell>
          <cell r="AJ962">
            <v>-0.83457325400000004</v>
          </cell>
          <cell r="AL962">
            <v>0.55089698099999995</v>
          </cell>
          <cell r="AM962">
            <v>2</v>
          </cell>
          <cell r="AN962" t="str">
            <v>PTCT43</v>
          </cell>
          <cell r="AO962" t="str">
            <v>Contributory others</v>
          </cell>
          <cell r="AP962" t="str">
            <v>https://www.hqsc.govt.nz/our-programmes/health-quality-evaluation/projects/patient-experience/adult-inpatient-experience/</v>
          </cell>
          <cell r="AQ962" t="str">
            <v>https://www.hqsc.govt.nz/our-programmes/health-quality-evaluation/projects/patient-experience/</v>
          </cell>
          <cell r="AR962">
            <v>100</v>
          </cell>
          <cell r="AS962" t="str">
            <v>N</v>
          </cell>
          <cell r="AT962">
            <v>85.910652920999993</v>
          </cell>
          <cell r="AU962">
            <v>-12.38124116</v>
          </cell>
          <cell r="AV962">
            <v>153.29513256999999</v>
          </cell>
          <cell r="AW962">
            <v>5.2387600699999997</v>
          </cell>
          <cell r="AX962">
            <v>20</v>
          </cell>
          <cell r="AY962">
            <v>-2.36</v>
          </cell>
          <cell r="AZ962" t="str">
            <v>High</v>
          </cell>
          <cell r="BA962">
            <v>-2.36</v>
          </cell>
          <cell r="BB962">
            <v>-2.36</v>
          </cell>
          <cell r="BC962">
            <v>3.68</v>
          </cell>
          <cell r="BD962" t="str">
            <v>Worse</v>
          </cell>
          <cell r="BF962">
            <v>-3.0712295749999998</v>
          </cell>
          <cell r="BH962">
            <v>2.0273008900999998</v>
          </cell>
          <cell r="BK962">
            <v>-3.0712295749999998</v>
          </cell>
          <cell r="BL962">
            <v>2.0273008900999998</v>
          </cell>
          <cell r="BM962">
            <v>2.36</v>
          </cell>
          <cell r="BN962">
            <v>2.36</v>
          </cell>
          <cell r="BO962">
            <v>85.91</v>
          </cell>
          <cell r="BP962" t="str">
            <v>Worse than national by 2.36 Z Score</v>
          </cell>
          <cell r="BQ962" t="str">
            <v>Measure NZ: 85.91</v>
          </cell>
          <cell r="BR962" t="str">
            <v>Quarterly report of quarter APR-JUN2019</v>
          </cell>
          <cell r="BS962" t="str">
            <v>Quarterly report of quarter JUL-SEP2014</v>
          </cell>
          <cell r="BT962" t="str">
            <v>Quarterly report</v>
          </cell>
          <cell r="BU962">
            <v>43708</v>
          </cell>
        </row>
        <row r="963">
          <cell r="A963" t="str">
            <v>OpExplained</v>
          </cell>
          <cell r="B963">
            <v>31</v>
          </cell>
          <cell r="C963">
            <v>43556</v>
          </cell>
          <cell r="D963" t="str">
            <v>Qrt</v>
          </cell>
          <cell r="F963">
            <v>55</v>
          </cell>
          <cell r="G963">
            <v>46</v>
          </cell>
          <cell r="H963">
            <v>83.636363635999999</v>
          </cell>
          <cell r="I963" t="str">
            <v>Percentage of respondents who fully understood the explanation of the risks and benefits of their operation</v>
          </cell>
          <cell r="J963" t="str">
            <v>PTCT</v>
          </cell>
          <cell r="K963" t="str">
            <v>ADDQ</v>
          </cell>
          <cell r="N963" t="str">
            <v>P</v>
          </cell>
          <cell r="O963" t="str">
            <v>Rate</v>
          </cell>
          <cell r="Q963" t="str">
            <v>Y</v>
          </cell>
          <cell r="R963" t="str">
            <v>Waikato DHB</v>
          </cell>
          <cell r="S963" t="str">
            <v>Y</v>
          </cell>
          <cell r="T963">
            <v>100</v>
          </cell>
          <cell r="V963">
            <v>0</v>
          </cell>
          <cell r="W963" t="str">
            <v>High</v>
          </cell>
          <cell r="X963">
            <v>85.910652920999993</v>
          </cell>
          <cell r="Y963" t="str">
            <v>LastPeriod</v>
          </cell>
          <cell r="AA963">
            <v>88.235294117999999</v>
          </cell>
          <cell r="AB963">
            <v>83.636363635999999</v>
          </cell>
          <cell r="AC963">
            <v>41821</v>
          </cell>
          <cell r="AD963">
            <v>43556</v>
          </cell>
          <cell r="AE963" t="str">
            <v>SRV</v>
          </cell>
          <cell r="AF963" t="str">
            <v>patients</v>
          </cell>
          <cell r="AH963">
            <v>146.57</v>
          </cell>
          <cell r="AJ963">
            <v>-0.83457325400000004</v>
          </cell>
          <cell r="AL963">
            <v>0.55089698099999995</v>
          </cell>
          <cell r="AM963">
            <v>2</v>
          </cell>
          <cell r="AN963" t="str">
            <v>PTCT43</v>
          </cell>
          <cell r="AO963" t="str">
            <v>Contributory others</v>
          </cell>
          <cell r="AP963" t="str">
            <v>https://www.hqsc.govt.nz/our-programmes/health-quality-evaluation/projects/patient-experience/adult-inpatient-experience/</v>
          </cell>
          <cell r="AQ963" t="str">
            <v>https://www.hqsc.govt.nz/our-programmes/health-quality-evaluation/projects/patient-experience/</v>
          </cell>
          <cell r="AR963">
            <v>100</v>
          </cell>
          <cell r="AS963" t="str">
            <v>N</v>
          </cell>
          <cell r="AT963">
            <v>85.910652920999993</v>
          </cell>
          <cell r="AU963">
            <v>-2.274289285</v>
          </cell>
          <cell r="AV963">
            <v>5.1723917500000001</v>
          </cell>
          <cell r="AW963">
            <v>5.2387600699999997</v>
          </cell>
          <cell r="AX963">
            <v>20</v>
          </cell>
          <cell r="AY963">
            <v>-0.43</v>
          </cell>
          <cell r="AZ963" t="str">
            <v>High</v>
          </cell>
          <cell r="BA963">
            <v>-0.43</v>
          </cell>
          <cell r="BB963">
            <v>-0.43</v>
          </cell>
          <cell r="BC963">
            <v>2.4300000000000002</v>
          </cell>
          <cell r="BD963" t="str">
            <v>Worse</v>
          </cell>
          <cell r="BF963">
            <v>-2.0280130070000002</v>
          </cell>
          <cell r="BH963">
            <v>1.3386796638</v>
          </cell>
          <cell r="BK963">
            <v>-2.0280130070000002</v>
          </cell>
          <cell r="BL963">
            <v>1.3386796638</v>
          </cell>
          <cell r="BM963">
            <v>0.43</v>
          </cell>
          <cell r="BN963">
            <v>0.43</v>
          </cell>
          <cell r="BO963">
            <v>85.91</v>
          </cell>
          <cell r="BP963" t="str">
            <v>Worse than national by 0.43 Z Score</v>
          </cell>
          <cell r="BQ963" t="str">
            <v>Measure NZ: 85.91</v>
          </cell>
          <cell r="BR963" t="str">
            <v>Quarterly report of quarter APR-JUN2019</v>
          </cell>
          <cell r="BS963" t="str">
            <v>Quarterly report of quarter JUL-SEP2014</v>
          </cell>
          <cell r="BT963" t="str">
            <v>Quarterly report</v>
          </cell>
          <cell r="BU963">
            <v>43708</v>
          </cell>
        </row>
        <row r="964">
          <cell r="A964" t="str">
            <v>OpExplained</v>
          </cell>
          <cell r="B964">
            <v>93</v>
          </cell>
          <cell r="C964">
            <v>43556</v>
          </cell>
          <cell r="D964" t="str">
            <v>Qrt</v>
          </cell>
          <cell r="F964">
            <v>23</v>
          </cell>
          <cell r="G964">
            <v>20</v>
          </cell>
          <cell r="H964">
            <v>86.956521738999996</v>
          </cell>
          <cell r="I964" t="str">
            <v>Percentage of respondents who fully understood the explanation of the risks and benefits of their operation</v>
          </cell>
          <cell r="J964" t="str">
            <v>PTCT</v>
          </cell>
          <cell r="K964" t="str">
            <v>ADDQ</v>
          </cell>
          <cell r="N964" t="str">
            <v>P</v>
          </cell>
          <cell r="O964" t="str">
            <v>Rate</v>
          </cell>
          <cell r="Q964" t="str">
            <v>Y</v>
          </cell>
          <cell r="R964" t="str">
            <v>Wairarapa DHB</v>
          </cell>
          <cell r="S964" t="str">
            <v>Y</v>
          </cell>
          <cell r="T964">
            <v>100</v>
          </cell>
          <cell r="V964">
            <v>1</v>
          </cell>
          <cell r="W964" t="str">
            <v>High</v>
          </cell>
          <cell r="X964">
            <v>85.910652920999993</v>
          </cell>
          <cell r="Y964" t="str">
            <v>LastPeriod</v>
          </cell>
          <cell r="AA964">
            <v>90.909090909</v>
          </cell>
          <cell r="AB964">
            <v>86.956521738999996</v>
          </cell>
          <cell r="AC964">
            <v>41821</v>
          </cell>
          <cell r="AD964">
            <v>43556</v>
          </cell>
          <cell r="AE964" t="str">
            <v>SRV</v>
          </cell>
          <cell r="AF964" t="str">
            <v>patients</v>
          </cell>
          <cell r="AH964">
            <v>146.57</v>
          </cell>
          <cell r="AJ964">
            <v>-0.83457325400000004</v>
          </cell>
          <cell r="AL964">
            <v>0.55089698099999995</v>
          </cell>
          <cell r="AM964">
            <v>2</v>
          </cell>
          <cell r="AN964" t="str">
            <v>PTCT43</v>
          </cell>
          <cell r="AO964" t="str">
            <v>Contributory others</v>
          </cell>
          <cell r="AP964" t="str">
            <v>https://www.hqsc.govt.nz/our-programmes/health-quality-evaluation/projects/patient-experience/adult-inpatient-experience/</v>
          </cell>
          <cell r="AQ964" t="str">
            <v>https://www.hqsc.govt.nz/our-programmes/health-quality-evaluation/projects/patient-experience/</v>
          </cell>
          <cell r="AR964">
            <v>100</v>
          </cell>
          <cell r="AS964" t="str">
            <v>N</v>
          </cell>
          <cell r="AT964">
            <v>85.910652920999993</v>
          </cell>
          <cell r="AU964">
            <v>1.0458688182</v>
          </cell>
          <cell r="AV964">
            <v>1.0938415848</v>
          </cell>
          <cell r="AW964">
            <v>5.2387600699999997</v>
          </cell>
          <cell r="AX964">
            <v>20</v>
          </cell>
          <cell r="AY964">
            <v>0.2</v>
          </cell>
          <cell r="AZ964" t="str">
            <v>High</v>
          </cell>
          <cell r="BD964" t="str">
            <v>Small Sample</v>
          </cell>
          <cell r="BM964">
            <v>0.2</v>
          </cell>
          <cell r="BN964">
            <v>0.2</v>
          </cell>
          <cell r="BO964">
            <v>85.91</v>
          </cell>
          <cell r="BP964" t="str">
            <v>Small Sample than national by 0.20 Z Score</v>
          </cell>
          <cell r="BQ964" t="str">
            <v>Measure NZ: 85.91</v>
          </cell>
          <cell r="BR964" t="str">
            <v>Quarterly report of quarter APR-JUN2019</v>
          </cell>
          <cell r="BS964" t="str">
            <v>Quarterly report of quarter JUL-SEP2014</v>
          </cell>
          <cell r="BT964" t="str">
            <v>Quarterly report</v>
          </cell>
          <cell r="BU964">
            <v>43708</v>
          </cell>
        </row>
        <row r="965">
          <cell r="A965" t="str">
            <v>OpExplained</v>
          </cell>
          <cell r="B965">
            <v>21</v>
          </cell>
          <cell r="C965">
            <v>43556</v>
          </cell>
          <cell r="D965" t="str">
            <v>Qrt</v>
          </cell>
          <cell r="F965">
            <v>71</v>
          </cell>
          <cell r="G965">
            <v>59</v>
          </cell>
          <cell r="H965">
            <v>83.098591549000005</v>
          </cell>
          <cell r="I965" t="str">
            <v>Percentage of respondents who fully understood the explanation of the risks and benefits of their operation</v>
          </cell>
          <cell r="J965" t="str">
            <v>PTCT</v>
          </cell>
          <cell r="K965" t="str">
            <v>ADDQ</v>
          </cell>
          <cell r="N965" t="str">
            <v>P</v>
          </cell>
          <cell r="O965" t="str">
            <v>Rate</v>
          </cell>
          <cell r="Q965" t="str">
            <v>Y</v>
          </cell>
          <cell r="R965" t="str">
            <v>Waitemata DHB</v>
          </cell>
          <cell r="S965" t="str">
            <v>Y</v>
          </cell>
          <cell r="T965">
            <v>100</v>
          </cell>
          <cell r="V965">
            <v>0</v>
          </cell>
          <cell r="W965" t="str">
            <v>High</v>
          </cell>
          <cell r="X965">
            <v>85.910652920999993</v>
          </cell>
          <cell r="Y965" t="str">
            <v>LastPeriod</v>
          </cell>
          <cell r="AA965">
            <v>73.529411765000006</v>
          </cell>
          <cell r="AB965">
            <v>83.098591549000005</v>
          </cell>
          <cell r="AC965">
            <v>41821</v>
          </cell>
          <cell r="AD965">
            <v>43556</v>
          </cell>
          <cell r="AE965" t="str">
            <v>SRV</v>
          </cell>
          <cell r="AF965" t="str">
            <v>patients</v>
          </cell>
          <cell r="AH965">
            <v>146.57</v>
          </cell>
          <cell r="AJ965">
            <v>-0.83457325400000004</v>
          </cell>
          <cell r="AL965">
            <v>0.55089698099999995</v>
          </cell>
          <cell r="AM965">
            <v>2</v>
          </cell>
          <cell r="AN965" t="str">
            <v>PTCT43</v>
          </cell>
          <cell r="AO965" t="str">
            <v>Contributory others</v>
          </cell>
          <cell r="AP965" t="str">
            <v>https://www.hqsc.govt.nz/our-programmes/health-quality-evaluation/projects/patient-experience/adult-inpatient-experience/</v>
          </cell>
          <cell r="AQ965" t="str">
            <v>https://www.hqsc.govt.nz/our-programmes/health-quality-evaluation/projects/patient-experience/</v>
          </cell>
          <cell r="AR965">
            <v>100</v>
          </cell>
          <cell r="AS965" t="str">
            <v>N</v>
          </cell>
          <cell r="AT965">
            <v>85.910652920999993</v>
          </cell>
          <cell r="AU965">
            <v>-2.8120613720000001</v>
          </cell>
          <cell r="AV965">
            <v>7.9076891580000002</v>
          </cell>
          <cell r="AW965">
            <v>5.2387600699999997</v>
          </cell>
          <cell r="AX965">
            <v>20</v>
          </cell>
          <cell r="AY965">
            <v>-0.54</v>
          </cell>
          <cell r="AZ965" t="str">
            <v>High</v>
          </cell>
          <cell r="BA965">
            <v>-0.54</v>
          </cell>
          <cell r="BB965">
            <v>-0.54</v>
          </cell>
          <cell r="BC965">
            <v>2.54</v>
          </cell>
          <cell r="BD965" t="str">
            <v>Worse</v>
          </cell>
          <cell r="BF965">
            <v>-2.1198160650000002</v>
          </cell>
          <cell r="BH965">
            <v>1.3992783316999999</v>
          </cell>
          <cell r="BK965">
            <v>-2.1198160650000002</v>
          </cell>
          <cell r="BL965">
            <v>1.3992783316999999</v>
          </cell>
          <cell r="BM965">
            <v>0.54</v>
          </cell>
          <cell r="BN965">
            <v>0.54</v>
          </cell>
          <cell r="BO965">
            <v>85.91</v>
          </cell>
          <cell r="BP965" t="str">
            <v>Worse than national by 0.54 Z Score</v>
          </cell>
          <cell r="BQ965" t="str">
            <v>Measure NZ: 85.91</v>
          </cell>
          <cell r="BR965" t="str">
            <v>Quarterly report of quarter APR-JUN2019</v>
          </cell>
          <cell r="BS965" t="str">
            <v>Quarterly report of quarter JUL-SEP2014</v>
          </cell>
          <cell r="BT965" t="str">
            <v>Quarterly report</v>
          </cell>
          <cell r="BU965">
            <v>43708</v>
          </cell>
        </row>
        <row r="966">
          <cell r="A966" t="str">
            <v>OpExplained</v>
          </cell>
          <cell r="B966">
            <v>111</v>
          </cell>
          <cell r="C966">
            <v>43556</v>
          </cell>
          <cell r="D966" t="str">
            <v>Qrt</v>
          </cell>
          <cell r="F966">
            <v>14</v>
          </cell>
          <cell r="G966">
            <v>13</v>
          </cell>
          <cell r="H966">
            <v>92.857142856999999</v>
          </cell>
          <cell r="I966" t="str">
            <v>Percentage of respondents who fully understood the explanation of the risks and benefits of their operation</v>
          </cell>
          <cell r="J966" t="str">
            <v>PTCT</v>
          </cell>
          <cell r="K966" t="str">
            <v>ADDQ</v>
          </cell>
          <cell r="N966" t="str">
            <v>P</v>
          </cell>
          <cell r="O966" t="str">
            <v>Rate</v>
          </cell>
          <cell r="Q966" t="str">
            <v>Y</v>
          </cell>
          <cell r="R966" t="str">
            <v>West Coast DHB</v>
          </cell>
          <cell r="S966" t="str">
            <v>Y</v>
          </cell>
          <cell r="T966">
            <v>100</v>
          </cell>
          <cell r="V966">
            <v>1</v>
          </cell>
          <cell r="W966" t="str">
            <v>High</v>
          </cell>
          <cell r="X966">
            <v>85.910652920999993</v>
          </cell>
          <cell r="Y966" t="str">
            <v>LastPeriod</v>
          </cell>
          <cell r="AA966">
            <v>100</v>
          </cell>
          <cell r="AB966">
            <v>92.857142856999999</v>
          </cell>
          <cell r="AC966">
            <v>41821</v>
          </cell>
          <cell r="AD966">
            <v>43556</v>
          </cell>
          <cell r="AE966" t="str">
            <v>SRV</v>
          </cell>
          <cell r="AF966" t="str">
            <v>patients</v>
          </cell>
          <cell r="AH966">
            <v>146.57</v>
          </cell>
          <cell r="AJ966">
            <v>-0.83457325400000004</v>
          </cell>
          <cell r="AL966">
            <v>0.55089698099999995</v>
          </cell>
          <cell r="AM966">
            <v>2</v>
          </cell>
          <cell r="AN966" t="str">
            <v>PTCT43</v>
          </cell>
          <cell r="AO966" t="str">
            <v>Contributory others</v>
          </cell>
          <cell r="AP966" t="str">
            <v>https://www.hqsc.govt.nz/our-programmes/health-quality-evaluation/projects/patient-experience/adult-inpatient-experience/</v>
          </cell>
          <cell r="AQ966" t="str">
            <v>https://www.hqsc.govt.nz/our-programmes/health-quality-evaluation/projects/patient-experience/</v>
          </cell>
          <cell r="AR966">
            <v>100</v>
          </cell>
          <cell r="AS966" t="str">
            <v>N</v>
          </cell>
          <cell r="AT966">
            <v>85.910652920999993</v>
          </cell>
          <cell r="AU966">
            <v>6.9464899361999999</v>
          </cell>
          <cell r="AV966">
            <v>48.253722433</v>
          </cell>
          <cell r="AW966">
            <v>5.2387600699999997</v>
          </cell>
          <cell r="AX966">
            <v>20</v>
          </cell>
          <cell r="AY966">
            <v>1.33</v>
          </cell>
          <cell r="AZ966" t="str">
            <v>High</v>
          </cell>
          <cell r="BD966" t="str">
            <v>Small Sample</v>
          </cell>
          <cell r="BM966">
            <v>1.33</v>
          </cell>
          <cell r="BN966">
            <v>1.33</v>
          </cell>
          <cell r="BO966">
            <v>85.91</v>
          </cell>
          <cell r="BP966" t="str">
            <v>Small Sample than national by 1.33 Z Score</v>
          </cell>
          <cell r="BQ966" t="str">
            <v>Measure NZ: 85.91</v>
          </cell>
          <cell r="BR966" t="str">
            <v>Quarterly report of quarter APR-JUN2019</v>
          </cell>
          <cell r="BS966" t="str">
            <v>Quarterly report of quarter JUL-SEP2014</v>
          </cell>
          <cell r="BT966" t="str">
            <v>Quarterly report</v>
          </cell>
          <cell r="BU966">
            <v>43708</v>
          </cell>
        </row>
        <row r="967">
          <cell r="A967" t="str">
            <v>OpExplained</v>
          </cell>
          <cell r="B967">
            <v>82</v>
          </cell>
          <cell r="C967">
            <v>43556</v>
          </cell>
          <cell r="D967" t="str">
            <v>Qrt</v>
          </cell>
          <cell r="F967">
            <v>12</v>
          </cell>
          <cell r="G967">
            <v>9</v>
          </cell>
          <cell r="H967">
            <v>75</v>
          </cell>
          <cell r="I967" t="str">
            <v>Percentage of respondents who fully understood the explanation of the risks and benefits of their operation</v>
          </cell>
          <cell r="J967" t="str">
            <v>PTCT</v>
          </cell>
          <cell r="K967" t="str">
            <v>ADDQ</v>
          </cell>
          <cell r="N967" t="str">
            <v>P</v>
          </cell>
          <cell r="O967" t="str">
            <v>Rate</v>
          </cell>
          <cell r="Q967" t="str">
            <v>Y</v>
          </cell>
          <cell r="R967" t="str">
            <v>Whanganui DHB</v>
          </cell>
          <cell r="S967" t="str">
            <v>Y</v>
          </cell>
          <cell r="T967">
            <v>100</v>
          </cell>
          <cell r="V967">
            <v>1</v>
          </cell>
          <cell r="W967" t="str">
            <v>High</v>
          </cell>
          <cell r="X967">
            <v>85.910652920999993</v>
          </cell>
          <cell r="Y967" t="str">
            <v>LastPeriod</v>
          </cell>
          <cell r="AA967">
            <v>89.473684211000005</v>
          </cell>
          <cell r="AB967">
            <v>75</v>
          </cell>
          <cell r="AC967">
            <v>41821</v>
          </cell>
          <cell r="AD967">
            <v>43556</v>
          </cell>
          <cell r="AE967" t="str">
            <v>SRV</v>
          </cell>
          <cell r="AF967" t="str">
            <v>patients</v>
          </cell>
          <cell r="AH967">
            <v>146.57</v>
          </cell>
          <cell r="AJ967">
            <v>-0.83457325400000004</v>
          </cell>
          <cell r="AL967">
            <v>0.55089698099999995</v>
          </cell>
          <cell r="AM967">
            <v>2</v>
          </cell>
          <cell r="AN967" t="str">
            <v>PTCT43</v>
          </cell>
          <cell r="AO967" t="str">
            <v>Contributory others</v>
          </cell>
          <cell r="AP967" t="str">
            <v>https://www.hqsc.govt.nz/our-programmes/health-quality-evaluation/projects/patient-experience/adult-inpatient-experience/</v>
          </cell>
          <cell r="AQ967" t="str">
            <v>https://www.hqsc.govt.nz/our-programmes/health-quality-evaluation/projects/patient-experience/</v>
          </cell>
          <cell r="AR967">
            <v>100</v>
          </cell>
          <cell r="AS967" t="str">
            <v>N</v>
          </cell>
          <cell r="AT967">
            <v>85.910652920999993</v>
          </cell>
          <cell r="AU967">
            <v>-10.91065292</v>
          </cell>
          <cell r="AV967">
            <v>119.04234716000001</v>
          </cell>
          <cell r="AW967">
            <v>5.2387600699999997</v>
          </cell>
          <cell r="AX967">
            <v>20</v>
          </cell>
          <cell r="AY967">
            <v>-2.08</v>
          </cell>
          <cell r="AZ967" t="str">
            <v>High</v>
          </cell>
          <cell r="BD967" t="str">
            <v>Small Sample</v>
          </cell>
          <cell r="BM967">
            <v>2.08</v>
          </cell>
          <cell r="BN967">
            <v>2.08</v>
          </cell>
          <cell r="BO967">
            <v>85.91</v>
          </cell>
          <cell r="BP967" t="str">
            <v>Small Sample than national by 2.08 Z Score</v>
          </cell>
          <cell r="BQ967" t="str">
            <v>Measure NZ: 85.91</v>
          </cell>
          <cell r="BR967" t="str">
            <v>Quarterly report of quarter APR-JUN2019</v>
          </cell>
          <cell r="BS967" t="str">
            <v>Quarterly report of quarter JUL-SEP2014</v>
          </cell>
          <cell r="BT967" t="str">
            <v>Quarterly report</v>
          </cell>
          <cell r="BU967">
            <v>43708</v>
          </cell>
        </row>
        <row r="968">
          <cell r="A968" t="str">
            <v>OpOutcomeExplained</v>
          </cell>
          <cell r="B968">
            <v>22</v>
          </cell>
          <cell r="C968">
            <v>43556</v>
          </cell>
          <cell r="D968" t="str">
            <v>Qrt</v>
          </cell>
          <cell r="F968">
            <v>47</v>
          </cell>
          <cell r="G968">
            <v>36</v>
          </cell>
          <cell r="H968">
            <v>76.595744680999999</v>
          </cell>
          <cell r="I968" t="str">
            <v>Percentage of respondents who fully understood the explanation of the outcome of their operation</v>
          </cell>
          <cell r="J968" t="str">
            <v>PTCT</v>
          </cell>
          <cell r="K968" t="str">
            <v>ADDQ</v>
          </cell>
          <cell r="N968" t="str">
            <v>P</v>
          </cell>
          <cell r="O968" t="str">
            <v>Rate</v>
          </cell>
          <cell r="Q968" t="str">
            <v>Y</v>
          </cell>
          <cell r="R968" t="str">
            <v>Auckland DHB</v>
          </cell>
          <cell r="S968" t="str">
            <v>Y</v>
          </cell>
          <cell r="T968">
            <v>100</v>
          </cell>
          <cell r="V968">
            <v>0</v>
          </cell>
          <cell r="W968" t="str">
            <v>High</v>
          </cell>
          <cell r="X968">
            <v>79.255918828000006</v>
          </cell>
          <cell r="Y968" t="str">
            <v>LastPeriod</v>
          </cell>
          <cell r="AA968">
            <v>80</v>
          </cell>
          <cell r="AB968">
            <v>76.595744680999999</v>
          </cell>
          <cell r="AC968">
            <v>41821</v>
          </cell>
          <cell r="AD968">
            <v>43556</v>
          </cell>
          <cell r="AE968" t="str">
            <v>SRV</v>
          </cell>
          <cell r="AF968" t="str">
            <v>patients</v>
          </cell>
          <cell r="AH968">
            <v>136.29</v>
          </cell>
          <cell r="AJ968">
            <v>-0.72279486400000004</v>
          </cell>
          <cell r="AL968">
            <v>0.69106264900000003</v>
          </cell>
          <cell r="AM968">
            <v>2</v>
          </cell>
          <cell r="AN968" t="str">
            <v>PTCT44</v>
          </cell>
          <cell r="AO968" t="str">
            <v>Contributory others</v>
          </cell>
          <cell r="AP968" t="str">
            <v>https://www.hqsc.govt.nz/our-programmes/health-quality-evaluation/projects/patient-experience/adult-inpatient-experience/</v>
          </cell>
          <cell r="AQ968" t="str">
            <v>https://www.hqsc.govt.nz/our-programmes/health-quality-evaluation/projects/patient-experience/</v>
          </cell>
          <cell r="AR968">
            <v>100</v>
          </cell>
          <cell r="AS968" t="str">
            <v>N</v>
          </cell>
          <cell r="AT968">
            <v>79.255918828000006</v>
          </cell>
          <cell r="AU968">
            <v>-2.6601741470000002</v>
          </cell>
          <cell r="AV968">
            <v>7.0765264905</v>
          </cell>
          <cell r="AW968">
            <v>5.6067107355000001</v>
          </cell>
          <cell r="AX968">
            <v>20</v>
          </cell>
          <cell r="AY968">
            <v>-0.47</v>
          </cell>
          <cell r="AZ968" t="str">
            <v>High</v>
          </cell>
          <cell r="BA968">
            <v>-0.47</v>
          </cell>
          <cell r="BB968">
            <v>-0.47</v>
          </cell>
          <cell r="BC968">
            <v>2.4700000000000002</v>
          </cell>
          <cell r="BD968" t="str">
            <v>Worse</v>
          </cell>
          <cell r="BF968">
            <v>-1.7853033140000001</v>
          </cell>
          <cell r="BH968">
            <v>1.7069247430000001</v>
          </cell>
          <cell r="BK968">
            <v>-1.7853033140000001</v>
          </cell>
          <cell r="BL968">
            <v>1.7069247430000001</v>
          </cell>
          <cell r="BM968">
            <v>0.47</v>
          </cell>
          <cell r="BN968">
            <v>0.47</v>
          </cell>
          <cell r="BO968">
            <v>79.260000000000005</v>
          </cell>
          <cell r="BP968" t="str">
            <v>Worse than national by 0.47 Z Score</v>
          </cell>
          <cell r="BQ968" t="str">
            <v>Measure NZ: 79.26</v>
          </cell>
          <cell r="BR968" t="str">
            <v>Quarterly report of quarter APR-JUN2019</v>
          </cell>
          <cell r="BS968" t="str">
            <v>Quarterly report of quarter JUL-SEP2014</v>
          </cell>
          <cell r="BT968" t="str">
            <v>Quarterly report</v>
          </cell>
          <cell r="BU968">
            <v>43708</v>
          </cell>
        </row>
        <row r="969">
          <cell r="A969" t="str">
            <v>OpOutcomeExplained</v>
          </cell>
          <cell r="B969">
            <v>47</v>
          </cell>
          <cell r="C969">
            <v>43556</v>
          </cell>
          <cell r="D969" t="str">
            <v>Qrt</v>
          </cell>
          <cell r="F969">
            <v>46</v>
          </cell>
          <cell r="G969">
            <v>37</v>
          </cell>
          <cell r="H969">
            <v>80.434782608999996</v>
          </cell>
          <cell r="I969" t="str">
            <v>Percentage of respondents who fully understood the explanation of the outcome of their operation</v>
          </cell>
          <cell r="J969" t="str">
            <v>PTCT</v>
          </cell>
          <cell r="K969" t="str">
            <v>ADDQ</v>
          </cell>
          <cell r="N969" t="str">
            <v>P</v>
          </cell>
          <cell r="O969" t="str">
            <v>Rate</v>
          </cell>
          <cell r="Q969" t="str">
            <v>Y</v>
          </cell>
          <cell r="R969" t="str">
            <v>Bay of Plenty DHB</v>
          </cell>
          <cell r="S969" t="str">
            <v>Y</v>
          </cell>
          <cell r="T969">
            <v>100</v>
          </cell>
          <cell r="V969">
            <v>0</v>
          </cell>
          <cell r="W969" t="str">
            <v>High</v>
          </cell>
          <cell r="X969">
            <v>79.255918828000006</v>
          </cell>
          <cell r="Y969" t="str">
            <v>LastPeriod</v>
          </cell>
          <cell r="AA969">
            <v>72</v>
          </cell>
          <cell r="AB969">
            <v>80.434782608999996</v>
          </cell>
          <cell r="AC969">
            <v>41821</v>
          </cell>
          <cell r="AD969">
            <v>43556</v>
          </cell>
          <cell r="AE969" t="str">
            <v>SRV</v>
          </cell>
          <cell r="AF969" t="str">
            <v>patients</v>
          </cell>
          <cell r="AH969">
            <v>136.29</v>
          </cell>
          <cell r="AJ969">
            <v>-0.72279486400000004</v>
          </cell>
          <cell r="AL969">
            <v>0.69106264900000003</v>
          </cell>
          <cell r="AM969">
            <v>2</v>
          </cell>
          <cell r="AN969" t="str">
            <v>PTCT44</v>
          </cell>
          <cell r="AO969" t="str">
            <v>Contributory others</v>
          </cell>
          <cell r="AP969" t="str">
            <v>https://www.hqsc.govt.nz/our-programmes/health-quality-evaluation/projects/patient-experience/adult-inpatient-experience/</v>
          </cell>
          <cell r="AQ969" t="str">
            <v>https://www.hqsc.govt.nz/our-programmes/health-quality-evaluation/projects/patient-experience/</v>
          </cell>
          <cell r="AR969">
            <v>100</v>
          </cell>
          <cell r="AS969" t="str">
            <v>N</v>
          </cell>
          <cell r="AT969">
            <v>79.255918828000006</v>
          </cell>
          <cell r="AU969">
            <v>1.1788637812</v>
          </cell>
          <cell r="AV969">
            <v>1.3897198146</v>
          </cell>
          <cell r="AW969">
            <v>5.6067107355000001</v>
          </cell>
          <cell r="AX969">
            <v>20</v>
          </cell>
          <cell r="AY969">
            <v>0.21</v>
          </cell>
          <cell r="AZ969" t="str">
            <v>High</v>
          </cell>
          <cell r="BA969">
            <v>0.21</v>
          </cell>
          <cell r="BB969">
            <v>0.21</v>
          </cell>
          <cell r="BC969">
            <v>1.79</v>
          </cell>
          <cell r="BD969" t="str">
            <v>Better</v>
          </cell>
          <cell r="BF969">
            <v>-1.2938028070000001</v>
          </cell>
          <cell r="BH969">
            <v>1.2370021416999999</v>
          </cell>
          <cell r="BK969">
            <v>-1.2938028070000001</v>
          </cell>
          <cell r="BL969">
            <v>1.2370021416999999</v>
          </cell>
          <cell r="BM969">
            <v>0.21</v>
          </cell>
          <cell r="BN969">
            <v>0.21</v>
          </cell>
          <cell r="BO969">
            <v>79.260000000000005</v>
          </cell>
          <cell r="BP969" t="str">
            <v>Better than national by 0.21 Z Score</v>
          </cell>
          <cell r="BQ969" t="str">
            <v>Measure NZ: 79.26</v>
          </cell>
          <cell r="BR969" t="str">
            <v>Quarterly report of quarter APR-JUN2019</v>
          </cell>
          <cell r="BS969" t="str">
            <v>Quarterly report of quarter JUL-SEP2014</v>
          </cell>
          <cell r="BT969" t="str">
            <v>Quarterly report</v>
          </cell>
          <cell r="BU969">
            <v>43708</v>
          </cell>
        </row>
        <row r="970">
          <cell r="A970" t="str">
            <v>OpOutcomeExplained</v>
          </cell>
          <cell r="B970">
            <v>121</v>
          </cell>
          <cell r="C970">
            <v>43556</v>
          </cell>
          <cell r="D970" t="str">
            <v>Qrt</v>
          </cell>
          <cell r="F970">
            <v>158</v>
          </cell>
          <cell r="G970">
            <v>128</v>
          </cell>
          <cell r="H970">
            <v>81.012658228000006</v>
          </cell>
          <cell r="I970" t="str">
            <v>Percentage of respondents who fully understood the explanation of the outcome of their operation</v>
          </cell>
          <cell r="J970" t="str">
            <v>PTCT</v>
          </cell>
          <cell r="K970" t="str">
            <v>ADDQ</v>
          </cell>
          <cell r="N970" t="str">
            <v>P</v>
          </cell>
          <cell r="O970" t="str">
            <v>Rate</v>
          </cell>
          <cell r="Q970" t="str">
            <v>Y</v>
          </cell>
          <cell r="R970" t="str">
            <v>Canterbury DHB</v>
          </cell>
          <cell r="S970" t="str">
            <v>Y</v>
          </cell>
          <cell r="T970">
            <v>100</v>
          </cell>
          <cell r="V970">
            <v>0</v>
          </cell>
          <cell r="W970" t="str">
            <v>High</v>
          </cell>
          <cell r="X970">
            <v>79.255918828000006</v>
          </cell>
          <cell r="Y970" t="str">
            <v>LastPeriod</v>
          </cell>
          <cell r="AA970">
            <v>67.441860465000005</v>
          </cell>
          <cell r="AB970">
            <v>81.012658228000006</v>
          </cell>
          <cell r="AC970">
            <v>41821</v>
          </cell>
          <cell r="AD970">
            <v>43556</v>
          </cell>
          <cell r="AE970" t="str">
            <v>SRV</v>
          </cell>
          <cell r="AF970" t="str">
            <v>patients</v>
          </cell>
          <cell r="AH970">
            <v>136.29</v>
          </cell>
          <cell r="AJ970">
            <v>-0.72279486400000004</v>
          </cell>
          <cell r="AL970">
            <v>0.69106264900000003</v>
          </cell>
          <cell r="AM970">
            <v>2</v>
          </cell>
          <cell r="AN970" t="str">
            <v>PTCT44</v>
          </cell>
          <cell r="AO970" t="str">
            <v>Contributory others</v>
          </cell>
          <cell r="AP970" t="str">
            <v>https://www.hqsc.govt.nz/our-programmes/health-quality-evaluation/projects/patient-experience/adult-inpatient-experience/</v>
          </cell>
          <cell r="AQ970" t="str">
            <v>https://www.hqsc.govt.nz/our-programmes/health-quality-evaluation/projects/patient-experience/</v>
          </cell>
          <cell r="AR970">
            <v>100</v>
          </cell>
          <cell r="AS970" t="str">
            <v>N</v>
          </cell>
          <cell r="AT970">
            <v>79.255918828000006</v>
          </cell>
          <cell r="AU970">
            <v>1.7567394003000001</v>
          </cell>
          <cell r="AV970">
            <v>3.0861333207000001</v>
          </cell>
          <cell r="AW970">
            <v>5.6067107355000001</v>
          </cell>
          <cell r="AX970">
            <v>20</v>
          </cell>
          <cell r="AY970">
            <v>0.31</v>
          </cell>
          <cell r="AZ970" t="str">
            <v>High</v>
          </cell>
          <cell r="BA970">
            <v>0.31</v>
          </cell>
          <cell r="BB970">
            <v>0.31</v>
          </cell>
          <cell r="BC970">
            <v>1.69</v>
          </cell>
          <cell r="BD970" t="str">
            <v>Better</v>
          </cell>
          <cell r="BF970">
            <v>-1.22152332</v>
          </cell>
          <cell r="BH970">
            <v>1.1678958768000001</v>
          </cell>
          <cell r="BK970">
            <v>-1.22152332</v>
          </cell>
          <cell r="BL970">
            <v>1.1678958768000001</v>
          </cell>
          <cell r="BM970">
            <v>0.31</v>
          </cell>
          <cell r="BN970">
            <v>0.31</v>
          </cell>
          <cell r="BO970">
            <v>79.260000000000005</v>
          </cell>
          <cell r="BP970" t="str">
            <v>Better than national by 0.31 Z Score</v>
          </cell>
          <cell r="BQ970" t="str">
            <v>Measure NZ: 79.26</v>
          </cell>
          <cell r="BR970" t="str">
            <v>Quarterly report of quarter APR-JUN2019</v>
          </cell>
          <cell r="BS970" t="str">
            <v>Quarterly report of quarter JUL-SEP2014</v>
          </cell>
          <cell r="BT970" t="str">
            <v>Quarterly report</v>
          </cell>
          <cell r="BU970">
            <v>43708</v>
          </cell>
        </row>
        <row r="971">
          <cell r="A971" t="str">
            <v>OpOutcomeExplained</v>
          </cell>
          <cell r="B971">
            <v>91</v>
          </cell>
          <cell r="C971">
            <v>43556</v>
          </cell>
          <cell r="D971" t="str">
            <v>Qrt</v>
          </cell>
          <cell r="F971">
            <v>49</v>
          </cell>
          <cell r="G971">
            <v>42</v>
          </cell>
          <cell r="H971">
            <v>85.714285713999999</v>
          </cell>
          <cell r="I971" t="str">
            <v>Percentage of respondents who fully understood the explanation of the outcome of their operation</v>
          </cell>
          <cell r="J971" t="str">
            <v>PTCT</v>
          </cell>
          <cell r="K971" t="str">
            <v>ADDQ</v>
          </cell>
          <cell r="N971" t="str">
            <v>P</v>
          </cell>
          <cell r="O971" t="str">
            <v>Rate</v>
          </cell>
          <cell r="Q971" t="str">
            <v>Y</v>
          </cell>
          <cell r="R971" t="str">
            <v>Capital &amp; Coast DHB</v>
          </cell>
          <cell r="S971" t="str">
            <v>Y</v>
          </cell>
          <cell r="T971">
            <v>100</v>
          </cell>
          <cell r="V971">
            <v>0</v>
          </cell>
          <cell r="W971" t="str">
            <v>High</v>
          </cell>
          <cell r="X971">
            <v>79.255918828000006</v>
          </cell>
          <cell r="Y971" t="str">
            <v>LastPeriod</v>
          </cell>
          <cell r="AA971">
            <v>78.333333332999999</v>
          </cell>
          <cell r="AB971">
            <v>85.714285713999999</v>
          </cell>
          <cell r="AC971">
            <v>41821</v>
          </cell>
          <cell r="AD971">
            <v>43556</v>
          </cell>
          <cell r="AE971" t="str">
            <v>SRV</v>
          </cell>
          <cell r="AF971" t="str">
            <v>patients</v>
          </cell>
          <cell r="AH971">
            <v>136.29</v>
          </cell>
          <cell r="AJ971">
            <v>-0.72279486400000004</v>
          </cell>
          <cell r="AL971">
            <v>0.69106264900000003</v>
          </cell>
          <cell r="AM971">
            <v>2</v>
          </cell>
          <cell r="AN971" t="str">
            <v>PTCT44</v>
          </cell>
          <cell r="AO971" t="str">
            <v>Contributory others</v>
          </cell>
          <cell r="AP971" t="str">
            <v>https://www.hqsc.govt.nz/our-programmes/health-quality-evaluation/projects/patient-experience/adult-inpatient-experience/</v>
          </cell>
          <cell r="AQ971" t="str">
            <v>https://www.hqsc.govt.nz/our-programmes/health-quality-evaluation/projects/patient-experience/</v>
          </cell>
          <cell r="AR971">
            <v>100</v>
          </cell>
          <cell r="AS971" t="str">
            <v>N</v>
          </cell>
          <cell r="AT971">
            <v>79.255918828000006</v>
          </cell>
          <cell r="AU971">
            <v>6.4583668868000004</v>
          </cell>
          <cell r="AV971">
            <v>41.710502843999997</v>
          </cell>
          <cell r="AW971">
            <v>5.6067107355000001</v>
          </cell>
          <cell r="AX971">
            <v>20</v>
          </cell>
          <cell r="AY971">
            <v>1.1499999999999999</v>
          </cell>
          <cell r="AZ971" t="str">
            <v>High</v>
          </cell>
          <cell r="BA971">
            <v>1.1499999999999999</v>
          </cell>
          <cell r="BB971">
            <v>1.1499999999999999</v>
          </cell>
          <cell r="BC971">
            <v>0.92500000000000004</v>
          </cell>
          <cell r="BD971" t="str">
            <v>Better</v>
          </cell>
          <cell r="BF971">
            <v>-0.66858524900000005</v>
          </cell>
          <cell r="BH971">
            <v>0.63923295030000005</v>
          </cell>
          <cell r="BK971">
            <v>-0.66858524900000005</v>
          </cell>
          <cell r="BL971">
            <v>0.63923295030000005</v>
          </cell>
          <cell r="BM971">
            <v>1.1499999999999999</v>
          </cell>
          <cell r="BN971">
            <v>1.1499999999999999</v>
          </cell>
          <cell r="BO971">
            <v>79.260000000000005</v>
          </cell>
          <cell r="BP971" t="str">
            <v>Better than national by 1.15 Z Score</v>
          </cell>
          <cell r="BQ971" t="str">
            <v>Measure NZ: 79.26</v>
          </cell>
          <cell r="BR971" t="str">
            <v>Quarterly report of quarter APR-JUN2019</v>
          </cell>
          <cell r="BS971" t="str">
            <v>Quarterly report of quarter JUL-SEP2014</v>
          </cell>
          <cell r="BT971" t="str">
            <v>Quarterly report</v>
          </cell>
          <cell r="BU971">
            <v>43708</v>
          </cell>
        </row>
        <row r="972">
          <cell r="A972" t="str">
            <v>OpOutcomeExplained</v>
          </cell>
          <cell r="B972">
            <v>23</v>
          </cell>
          <cell r="C972">
            <v>43556</v>
          </cell>
          <cell r="D972" t="str">
            <v>Qrt</v>
          </cell>
          <cell r="F972">
            <v>30</v>
          </cell>
          <cell r="G972">
            <v>25</v>
          </cell>
          <cell r="H972">
            <v>83.333333332999999</v>
          </cell>
          <cell r="I972" t="str">
            <v>Percentage of respondents who fully understood the explanation of the outcome of their operation</v>
          </cell>
          <cell r="J972" t="str">
            <v>PTCT</v>
          </cell>
          <cell r="K972" t="str">
            <v>ADDQ</v>
          </cell>
          <cell r="N972" t="str">
            <v>P</v>
          </cell>
          <cell r="O972" t="str">
            <v>Rate</v>
          </cell>
          <cell r="Q972" t="str">
            <v>Y</v>
          </cell>
          <cell r="R972" t="str">
            <v>Counties Manukau Health</v>
          </cell>
          <cell r="S972" t="str">
            <v>Y</v>
          </cell>
          <cell r="T972">
            <v>100</v>
          </cell>
          <cell r="V972">
            <v>0</v>
          </cell>
          <cell r="W972" t="str">
            <v>High</v>
          </cell>
          <cell r="X972">
            <v>79.255918828000006</v>
          </cell>
          <cell r="Y972" t="str">
            <v>LastPeriod</v>
          </cell>
          <cell r="AA972">
            <v>74.285714286000001</v>
          </cell>
          <cell r="AB972">
            <v>83.333333332999999</v>
          </cell>
          <cell r="AC972">
            <v>41821</v>
          </cell>
          <cell r="AD972">
            <v>43556</v>
          </cell>
          <cell r="AE972" t="str">
            <v>SRV</v>
          </cell>
          <cell r="AF972" t="str">
            <v>patients</v>
          </cell>
          <cell r="AH972">
            <v>136.29</v>
          </cell>
          <cell r="AJ972">
            <v>-0.72279486400000004</v>
          </cell>
          <cell r="AL972">
            <v>0.69106264900000003</v>
          </cell>
          <cell r="AM972">
            <v>2</v>
          </cell>
          <cell r="AN972" t="str">
            <v>PTCT44</v>
          </cell>
          <cell r="AO972" t="str">
            <v>Contributory others</v>
          </cell>
          <cell r="AP972" t="str">
            <v>https://www.hqsc.govt.nz/our-programmes/health-quality-evaluation/projects/patient-experience/adult-inpatient-experience/</v>
          </cell>
          <cell r="AQ972" t="str">
            <v>https://www.hqsc.govt.nz/our-programmes/health-quality-evaluation/projects/patient-experience/</v>
          </cell>
          <cell r="AR972">
            <v>100</v>
          </cell>
          <cell r="AS972" t="str">
            <v>N</v>
          </cell>
          <cell r="AT972">
            <v>79.255918828000006</v>
          </cell>
          <cell r="AU972">
            <v>4.0774145058000002</v>
          </cell>
          <cell r="AV972">
            <v>16.625309051999999</v>
          </cell>
          <cell r="AW972">
            <v>5.6067107355000001</v>
          </cell>
          <cell r="AX972">
            <v>20</v>
          </cell>
          <cell r="AY972">
            <v>0.73</v>
          </cell>
          <cell r="AZ972" t="str">
            <v>High</v>
          </cell>
          <cell r="BA972">
            <v>0.73</v>
          </cell>
          <cell r="BB972">
            <v>0.73</v>
          </cell>
          <cell r="BC972">
            <v>1.27</v>
          </cell>
          <cell r="BD972" t="str">
            <v>Better</v>
          </cell>
          <cell r="BF972">
            <v>-0.91794947699999996</v>
          </cell>
          <cell r="BH972">
            <v>0.87764956419999995</v>
          </cell>
          <cell r="BK972">
            <v>-0.91794947699999996</v>
          </cell>
          <cell r="BL972">
            <v>0.87764956419999995</v>
          </cell>
          <cell r="BM972">
            <v>0.73</v>
          </cell>
          <cell r="BN972">
            <v>0.73</v>
          </cell>
          <cell r="BO972">
            <v>79.260000000000005</v>
          </cell>
          <cell r="BP972" t="str">
            <v>Better than national by 0.73 Z Score</v>
          </cell>
          <cell r="BQ972" t="str">
            <v>Measure NZ: 79.26</v>
          </cell>
          <cell r="BR972" t="str">
            <v>Quarterly report of quarter APR-JUN2019</v>
          </cell>
          <cell r="BS972" t="str">
            <v>Quarterly report of quarter JUL-SEP2014</v>
          </cell>
          <cell r="BT972" t="str">
            <v>Quarterly report</v>
          </cell>
          <cell r="BU972">
            <v>43708</v>
          </cell>
        </row>
        <row r="973">
          <cell r="A973" t="str">
            <v>OpOutcomeExplained</v>
          </cell>
          <cell r="B973">
            <v>51</v>
          </cell>
          <cell r="C973">
            <v>43556</v>
          </cell>
          <cell r="D973" t="str">
            <v>Qrt</v>
          </cell>
          <cell r="F973">
            <v>22</v>
          </cell>
          <cell r="G973">
            <v>20</v>
          </cell>
          <cell r="H973">
            <v>90.909090909</v>
          </cell>
          <cell r="I973" t="str">
            <v>Percentage of respondents who fully understood the explanation of the outcome of their operation</v>
          </cell>
          <cell r="J973" t="str">
            <v>PTCT</v>
          </cell>
          <cell r="K973" t="str">
            <v>ADDQ</v>
          </cell>
          <cell r="N973" t="str">
            <v>P</v>
          </cell>
          <cell r="O973" t="str">
            <v>Rate</v>
          </cell>
          <cell r="Q973" t="str">
            <v>Y</v>
          </cell>
          <cell r="R973" t="str">
            <v>Hauora Tairawhiti</v>
          </cell>
          <cell r="S973" t="str">
            <v>Y</v>
          </cell>
          <cell r="T973">
            <v>100</v>
          </cell>
          <cell r="V973">
            <v>1</v>
          </cell>
          <cell r="W973" t="str">
            <v>High</v>
          </cell>
          <cell r="X973">
            <v>79.255918828000006</v>
          </cell>
          <cell r="Y973" t="str">
            <v>LastPeriod</v>
          </cell>
          <cell r="AA973">
            <v>100</v>
          </cell>
          <cell r="AB973">
            <v>90.909090909</v>
          </cell>
          <cell r="AC973">
            <v>41821</v>
          </cell>
          <cell r="AD973">
            <v>43556</v>
          </cell>
          <cell r="AE973" t="str">
            <v>SRV</v>
          </cell>
          <cell r="AF973" t="str">
            <v>patients</v>
          </cell>
          <cell r="AH973">
            <v>136.29</v>
          </cell>
          <cell r="AJ973">
            <v>-0.72279486400000004</v>
          </cell>
          <cell r="AL973">
            <v>0.69106264900000003</v>
          </cell>
          <cell r="AM973">
            <v>2</v>
          </cell>
          <cell r="AN973" t="str">
            <v>PTCT44</v>
          </cell>
          <cell r="AO973" t="str">
            <v>Contributory others</v>
          </cell>
          <cell r="AP973" t="str">
            <v>https://www.hqsc.govt.nz/our-programmes/health-quality-evaluation/projects/patient-experience/adult-inpatient-experience/</v>
          </cell>
          <cell r="AQ973" t="str">
            <v>https://www.hqsc.govt.nz/our-programmes/health-quality-evaluation/projects/patient-experience/</v>
          </cell>
          <cell r="AR973">
            <v>100</v>
          </cell>
          <cell r="AS973" t="str">
            <v>N</v>
          </cell>
          <cell r="AT973">
            <v>79.255918828000006</v>
          </cell>
          <cell r="AU973">
            <v>11.653172081999999</v>
          </cell>
          <cell r="AV973">
            <v>135.79641956</v>
          </cell>
          <cell r="AW973">
            <v>5.6067107355000001</v>
          </cell>
          <cell r="AX973">
            <v>20</v>
          </cell>
          <cell r="AY973">
            <v>2.08</v>
          </cell>
          <cell r="AZ973" t="str">
            <v>High</v>
          </cell>
          <cell r="BD973" t="str">
            <v>Small Sample</v>
          </cell>
          <cell r="BM973">
            <v>2.08</v>
          </cell>
          <cell r="BN973">
            <v>2.08</v>
          </cell>
          <cell r="BO973">
            <v>79.260000000000005</v>
          </cell>
          <cell r="BP973" t="str">
            <v>Small Sample than national by 2.08 Z Score</v>
          </cell>
          <cell r="BQ973" t="str">
            <v>Measure NZ: 79.26</v>
          </cell>
          <cell r="BR973" t="str">
            <v>Quarterly report of quarter APR-JUN2019</v>
          </cell>
          <cell r="BS973" t="str">
            <v>Quarterly report of quarter JUL-SEP2014</v>
          </cell>
          <cell r="BT973" t="str">
            <v>Quarterly report</v>
          </cell>
          <cell r="BU973">
            <v>43708</v>
          </cell>
        </row>
        <row r="974">
          <cell r="A974" t="str">
            <v>OpOutcomeExplained</v>
          </cell>
          <cell r="B974">
            <v>61</v>
          </cell>
          <cell r="C974">
            <v>43556</v>
          </cell>
          <cell r="D974" t="str">
            <v>Qrt</v>
          </cell>
          <cell r="F974">
            <v>25</v>
          </cell>
          <cell r="G974">
            <v>20</v>
          </cell>
          <cell r="H974">
            <v>80</v>
          </cell>
          <cell r="I974" t="str">
            <v>Percentage of respondents who fully understood the explanation of the outcome of their operation</v>
          </cell>
          <cell r="J974" t="str">
            <v>PTCT</v>
          </cell>
          <cell r="K974" t="str">
            <v>ADDQ</v>
          </cell>
          <cell r="N974" t="str">
            <v>P</v>
          </cell>
          <cell r="O974" t="str">
            <v>Rate</v>
          </cell>
          <cell r="Q974" t="str">
            <v>Y</v>
          </cell>
          <cell r="R974" t="str">
            <v>Hawke’s Bay DHB</v>
          </cell>
          <cell r="S974" t="str">
            <v>Y</v>
          </cell>
          <cell r="T974">
            <v>100</v>
          </cell>
          <cell r="V974">
            <v>1</v>
          </cell>
          <cell r="W974" t="str">
            <v>High</v>
          </cell>
          <cell r="X974">
            <v>79.255918828000006</v>
          </cell>
          <cell r="Y974" t="str">
            <v>LastPeriod</v>
          </cell>
          <cell r="AA974">
            <v>81.578947368000001</v>
          </cell>
          <cell r="AB974">
            <v>80</v>
          </cell>
          <cell r="AC974">
            <v>41821</v>
          </cell>
          <cell r="AD974">
            <v>43556</v>
          </cell>
          <cell r="AE974" t="str">
            <v>SRV</v>
          </cell>
          <cell r="AF974" t="str">
            <v>patients</v>
          </cell>
          <cell r="AH974">
            <v>136.29</v>
          </cell>
          <cell r="AJ974">
            <v>-0.72279486400000004</v>
          </cell>
          <cell r="AL974">
            <v>0.69106264900000003</v>
          </cell>
          <cell r="AM974">
            <v>2</v>
          </cell>
          <cell r="AN974" t="str">
            <v>PTCT44</v>
          </cell>
          <cell r="AO974" t="str">
            <v>Contributory others</v>
          </cell>
          <cell r="AP974" t="str">
            <v>https://www.hqsc.govt.nz/our-programmes/health-quality-evaluation/projects/patient-experience/adult-inpatient-experience/</v>
          </cell>
          <cell r="AQ974" t="str">
            <v>https://www.hqsc.govt.nz/our-programmes/health-quality-evaluation/projects/patient-experience/</v>
          </cell>
          <cell r="AR974">
            <v>100</v>
          </cell>
          <cell r="AS974" t="str">
            <v>N</v>
          </cell>
          <cell r="AT974">
            <v>79.255918828000006</v>
          </cell>
          <cell r="AU974">
            <v>0.74408117250000005</v>
          </cell>
          <cell r="AV974">
            <v>0.55365679130000001</v>
          </cell>
          <cell r="AW974">
            <v>5.6067107355000001</v>
          </cell>
          <cell r="AX974">
            <v>20</v>
          </cell>
          <cell r="AY974">
            <v>0.13</v>
          </cell>
          <cell r="AZ974" t="str">
            <v>High</v>
          </cell>
          <cell r="BD974" t="str">
            <v>Small Sample</v>
          </cell>
          <cell r="BM974">
            <v>0.13</v>
          </cell>
          <cell r="BN974">
            <v>0.13</v>
          </cell>
          <cell r="BO974">
            <v>79.260000000000005</v>
          </cell>
          <cell r="BP974" t="str">
            <v>Small Sample than national by 0.13 Z Score</v>
          </cell>
          <cell r="BQ974" t="str">
            <v>Measure NZ: 79.26</v>
          </cell>
          <cell r="BR974" t="str">
            <v>Quarterly report of quarter APR-JUN2019</v>
          </cell>
          <cell r="BS974" t="str">
            <v>Quarterly report of quarter JUL-SEP2014</v>
          </cell>
          <cell r="BT974" t="str">
            <v>Quarterly report</v>
          </cell>
          <cell r="BU974">
            <v>43708</v>
          </cell>
        </row>
        <row r="975">
          <cell r="A975" t="str">
            <v>OpOutcomeExplained</v>
          </cell>
          <cell r="B975">
            <v>92</v>
          </cell>
          <cell r="C975">
            <v>43556</v>
          </cell>
          <cell r="D975" t="str">
            <v>Qrt</v>
          </cell>
          <cell r="F975">
            <v>44</v>
          </cell>
          <cell r="G975">
            <v>34</v>
          </cell>
          <cell r="H975">
            <v>77.272727273000001</v>
          </cell>
          <cell r="I975" t="str">
            <v>Percentage of respondents who fully understood the explanation of the outcome of their operation</v>
          </cell>
          <cell r="J975" t="str">
            <v>PTCT</v>
          </cell>
          <cell r="K975" t="str">
            <v>ADDQ</v>
          </cell>
          <cell r="N975" t="str">
            <v>P</v>
          </cell>
          <cell r="O975" t="str">
            <v>Rate</v>
          </cell>
          <cell r="Q975" t="str">
            <v>Y</v>
          </cell>
          <cell r="R975" t="str">
            <v>Hutt Valley DHB</v>
          </cell>
          <cell r="S975" t="str">
            <v>Y</v>
          </cell>
          <cell r="T975">
            <v>100</v>
          </cell>
          <cell r="V975">
            <v>0</v>
          </cell>
          <cell r="W975" t="str">
            <v>High</v>
          </cell>
          <cell r="X975">
            <v>79.255918828000006</v>
          </cell>
          <cell r="Y975" t="str">
            <v>LastPeriod</v>
          </cell>
          <cell r="AA975">
            <v>77.272727273000001</v>
          </cell>
          <cell r="AB975">
            <v>77.272727273000001</v>
          </cell>
          <cell r="AC975">
            <v>41821</v>
          </cell>
          <cell r="AD975">
            <v>43556</v>
          </cell>
          <cell r="AE975" t="str">
            <v>SRV</v>
          </cell>
          <cell r="AF975" t="str">
            <v>patients</v>
          </cell>
          <cell r="AH975">
            <v>136.29</v>
          </cell>
          <cell r="AJ975">
            <v>-0.72279486400000004</v>
          </cell>
          <cell r="AL975">
            <v>0.69106264900000003</v>
          </cell>
          <cell r="AM975">
            <v>2</v>
          </cell>
          <cell r="AN975" t="str">
            <v>PTCT44</v>
          </cell>
          <cell r="AO975" t="str">
            <v>Contributory others</v>
          </cell>
          <cell r="AP975" t="str">
            <v>https://www.hqsc.govt.nz/our-programmes/health-quality-evaluation/projects/patient-experience/adult-inpatient-experience/</v>
          </cell>
          <cell r="AQ975" t="str">
            <v>https://www.hqsc.govt.nz/our-programmes/health-quality-evaluation/projects/patient-experience/</v>
          </cell>
          <cell r="AR975">
            <v>100</v>
          </cell>
          <cell r="AS975" t="str">
            <v>N</v>
          </cell>
          <cell r="AT975">
            <v>79.255918828000006</v>
          </cell>
          <cell r="AU975">
            <v>-1.9831915550000001</v>
          </cell>
          <cell r="AV975">
            <v>3.9330487430000001</v>
          </cell>
          <cell r="AW975">
            <v>5.6067107355000001</v>
          </cell>
          <cell r="AX975">
            <v>20</v>
          </cell>
          <cell r="AY975">
            <v>-0.35</v>
          </cell>
          <cell r="AZ975" t="str">
            <v>High</v>
          </cell>
          <cell r="BA975">
            <v>-0.35</v>
          </cell>
          <cell r="BB975">
            <v>-0.35</v>
          </cell>
          <cell r="BC975">
            <v>2.35</v>
          </cell>
          <cell r="BD975" t="str">
            <v>Worse</v>
          </cell>
          <cell r="BF975">
            <v>-1.6985679300000001</v>
          </cell>
          <cell r="BH975">
            <v>1.6239972251999999</v>
          </cell>
          <cell r="BK975">
            <v>-1.6985679300000001</v>
          </cell>
          <cell r="BL975">
            <v>1.6239972251999999</v>
          </cell>
          <cell r="BM975">
            <v>0.35</v>
          </cell>
          <cell r="BN975">
            <v>0.35</v>
          </cell>
          <cell r="BO975">
            <v>79.260000000000005</v>
          </cell>
          <cell r="BP975" t="str">
            <v>Worse than national by 0.35 Z Score</v>
          </cell>
          <cell r="BQ975" t="str">
            <v>Measure NZ: 79.26</v>
          </cell>
          <cell r="BR975" t="str">
            <v>Quarterly report of quarter APR-JUN2019</v>
          </cell>
          <cell r="BS975" t="str">
            <v>Quarterly report of quarter JUL-SEP2014</v>
          </cell>
          <cell r="BT975" t="str">
            <v>Quarterly report</v>
          </cell>
          <cell r="BU975">
            <v>43708</v>
          </cell>
        </row>
        <row r="976">
          <cell r="A976" t="str">
            <v>OpOutcomeExplained</v>
          </cell>
          <cell r="B976">
            <v>42</v>
          </cell>
          <cell r="C976">
            <v>43556</v>
          </cell>
          <cell r="D976" t="str">
            <v>Qrt</v>
          </cell>
          <cell r="F976">
            <v>23</v>
          </cell>
          <cell r="G976">
            <v>16</v>
          </cell>
          <cell r="H976">
            <v>69.565217391000004</v>
          </cell>
          <cell r="I976" t="str">
            <v>Percentage of respondents who fully understood the explanation of the outcome of their operation</v>
          </cell>
          <cell r="J976" t="str">
            <v>PTCT</v>
          </cell>
          <cell r="K976" t="str">
            <v>ADDQ</v>
          </cell>
          <cell r="N976" t="str">
            <v>P</v>
          </cell>
          <cell r="O976" t="str">
            <v>Rate</v>
          </cell>
          <cell r="Q976" t="str">
            <v>Y</v>
          </cell>
          <cell r="R976" t="str">
            <v>Lakes DHB</v>
          </cell>
          <cell r="S976" t="str">
            <v>Y</v>
          </cell>
          <cell r="T976">
            <v>100</v>
          </cell>
          <cell r="V976">
            <v>1</v>
          </cell>
          <cell r="W976" t="str">
            <v>High</v>
          </cell>
          <cell r="X976">
            <v>79.255918828000006</v>
          </cell>
          <cell r="Y976" t="str">
            <v>LastPeriod</v>
          </cell>
          <cell r="AA976">
            <v>75.925925926000005</v>
          </cell>
          <cell r="AB976">
            <v>69.565217391000004</v>
          </cell>
          <cell r="AC976">
            <v>41821</v>
          </cell>
          <cell r="AD976">
            <v>43556</v>
          </cell>
          <cell r="AE976" t="str">
            <v>SRV</v>
          </cell>
          <cell r="AF976" t="str">
            <v>patients</v>
          </cell>
          <cell r="AH976">
            <v>136.29</v>
          </cell>
          <cell r="AJ976">
            <v>-0.72279486400000004</v>
          </cell>
          <cell r="AL976">
            <v>0.69106264900000003</v>
          </cell>
          <cell r="AM976">
            <v>2</v>
          </cell>
          <cell r="AN976" t="str">
            <v>PTCT44</v>
          </cell>
          <cell r="AO976" t="str">
            <v>Contributory others</v>
          </cell>
          <cell r="AP976" t="str">
            <v>https://www.hqsc.govt.nz/our-programmes/health-quality-evaluation/projects/patient-experience/adult-inpatient-experience/</v>
          </cell>
          <cell r="AQ976" t="str">
            <v>https://www.hqsc.govt.nz/our-programmes/health-quality-evaluation/projects/patient-experience/</v>
          </cell>
          <cell r="AR976">
            <v>100</v>
          </cell>
          <cell r="AS976" t="str">
            <v>N</v>
          </cell>
          <cell r="AT976">
            <v>79.255918828000006</v>
          </cell>
          <cell r="AU976">
            <v>-9.6907014359999994</v>
          </cell>
          <cell r="AV976">
            <v>93.909694325999993</v>
          </cell>
          <cell r="AW976">
            <v>5.6067107355000001</v>
          </cell>
          <cell r="AX976">
            <v>20</v>
          </cell>
          <cell r="AY976">
            <v>-1.73</v>
          </cell>
          <cell r="AZ976" t="str">
            <v>High</v>
          </cell>
          <cell r="BD976" t="str">
            <v>Small Sample</v>
          </cell>
          <cell r="BM976">
            <v>1.73</v>
          </cell>
          <cell r="BN976">
            <v>1.73</v>
          </cell>
          <cell r="BO976">
            <v>79.260000000000005</v>
          </cell>
          <cell r="BP976" t="str">
            <v>Small Sample than national by 1.73 Z Score</v>
          </cell>
          <cell r="BQ976" t="str">
            <v>Measure NZ: 79.26</v>
          </cell>
          <cell r="BR976" t="str">
            <v>Quarterly report of quarter APR-JUN2019</v>
          </cell>
          <cell r="BS976" t="str">
            <v>Quarterly report of quarter JUL-SEP2014</v>
          </cell>
          <cell r="BT976" t="str">
            <v>Quarterly report</v>
          </cell>
          <cell r="BU976">
            <v>43708</v>
          </cell>
        </row>
        <row r="977">
          <cell r="A977" t="str">
            <v>OpOutcomeExplained</v>
          </cell>
          <cell r="B977">
            <v>81</v>
          </cell>
          <cell r="C977">
            <v>43556</v>
          </cell>
          <cell r="D977" t="str">
            <v>Qrt</v>
          </cell>
          <cell r="F977">
            <v>64</v>
          </cell>
          <cell r="G977">
            <v>49</v>
          </cell>
          <cell r="H977">
            <v>76.5625</v>
          </cell>
          <cell r="I977" t="str">
            <v>Percentage of respondents who fully understood the explanation of the outcome of their operation</v>
          </cell>
          <cell r="J977" t="str">
            <v>PTCT</v>
          </cell>
          <cell r="K977" t="str">
            <v>ADDQ</v>
          </cell>
          <cell r="N977" t="str">
            <v>P</v>
          </cell>
          <cell r="O977" t="str">
            <v>Rate</v>
          </cell>
          <cell r="Q977" t="str">
            <v>Y</v>
          </cell>
          <cell r="R977" t="str">
            <v>MidCentral DHB</v>
          </cell>
          <cell r="S977" t="str">
            <v>Y</v>
          </cell>
          <cell r="T977">
            <v>100</v>
          </cell>
          <cell r="V977">
            <v>0</v>
          </cell>
          <cell r="W977" t="str">
            <v>High</v>
          </cell>
          <cell r="X977">
            <v>79.255918828000006</v>
          </cell>
          <cell r="Y977" t="str">
            <v>LastPeriod</v>
          </cell>
          <cell r="AA977">
            <v>81.111111111</v>
          </cell>
          <cell r="AB977">
            <v>76.5625</v>
          </cell>
          <cell r="AC977">
            <v>41821</v>
          </cell>
          <cell r="AD977">
            <v>43556</v>
          </cell>
          <cell r="AE977" t="str">
            <v>SRV</v>
          </cell>
          <cell r="AF977" t="str">
            <v>patients</v>
          </cell>
          <cell r="AH977">
            <v>136.29</v>
          </cell>
          <cell r="AJ977">
            <v>-0.72279486400000004</v>
          </cell>
          <cell r="AL977">
            <v>0.69106264900000003</v>
          </cell>
          <cell r="AM977">
            <v>2</v>
          </cell>
          <cell r="AN977" t="str">
            <v>PTCT44</v>
          </cell>
          <cell r="AO977" t="str">
            <v>Contributory others</v>
          </cell>
          <cell r="AP977" t="str">
            <v>https://www.hqsc.govt.nz/our-programmes/health-quality-evaluation/projects/patient-experience/adult-inpatient-experience/</v>
          </cell>
          <cell r="AQ977" t="str">
            <v>https://www.hqsc.govt.nz/our-programmes/health-quality-evaluation/projects/patient-experience/</v>
          </cell>
          <cell r="AR977">
            <v>100</v>
          </cell>
          <cell r="AS977" t="str">
            <v>N</v>
          </cell>
          <cell r="AT977">
            <v>79.255918828000006</v>
          </cell>
          <cell r="AU977">
            <v>-2.693418828</v>
          </cell>
          <cell r="AV977">
            <v>7.2545049804000001</v>
          </cell>
          <cell r="AW977">
            <v>5.6067107355000001</v>
          </cell>
          <cell r="AX977">
            <v>20</v>
          </cell>
          <cell r="AY977">
            <v>-0.48</v>
          </cell>
          <cell r="AZ977" t="str">
            <v>High</v>
          </cell>
          <cell r="BA977">
            <v>-0.48</v>
          </cell>
          <cell r="BB977">
            <v>-0.48</v>
          </cell>
          <cell r="BC977">
            <v>2.48</v>
          </cell>
          <cell r="BD977" t="str">
            <v>Worse</v>
          </cell>
          <cell r="BF977">
            <v>-1.7925312630000001</v>
          </cell>
          <cell r="BH977">
            <v>1.7138353694999999</v>
          </cell>
          <cell r="BK977">
            <v>-1.7925312630000001</v>
          </cell>
          <cell r="BL977">
            <v>1.7138353694999999</v>
          </cell>
          <cell r="BM977">
            <v>0.48</v>
          </cell>
          <cell r="BN977">
            <v>0.48</v>
          </cell>
          <cell r="BO977">
            <v>79.260000000000005</v>
          </cell>
          <cell r="BP977" t="str">
            <v>Worse than national by 0.48 Z Score</v>
          </cell>
          <cell r="BQ977" t="str">
            <v>Measure NZ: 79.26</v>
          </cell>
          <cell r="BR977" t="str">
            <v>Quarterly report of quarter APR-JUN2019</v>
          </cell>
          <cell r="BS977" t="str">
            <v>Quarterly report of quarter JUL-SEP2014</v>
          </cell>
          <cell r="BT977" t="str">
            <v>Quarterly report</v>
          </cell>
          <cell r="BU977">
            <v>43708</v>
          </cell>
        </row>
        <row r="978">
          <cell r="A978" t="str">
            <v>OpOutcomeExplained</v>
          </cell>
          <cell r="B978">
            <v>101</v>
          </cell>
          <cell r="C978">
            <v>43556</v>
          </cell>
          <cell r="D978" t="str">
            <v>Qrt</v>
          </cell>
          <cell r="F978">
            <v>50</v>
          </cell>
          <cell r="G978">
            <v>39</v>
          </cell>
          <cell r="H978">
            <v>78</v>
          </cell>
          <cell r="I978" t="str">
            <v>Percentage of respondents who fully understood the explanation of the outcome of their operation</v>
          </cell>
          <cell r="J978" t="str">
            <v>PTCT</v>
          </cell>
          <cell r="K978" t="str">
            <v>ADDQ</v>
          </cell>
          <cell r="N978" t="str">
            <v>P</v>
          </cell>
          <cell r="O978" t="str">
            <v>Rate</v>
          </cell>
          <cell r="Q978" t="str">
            <v>Y</v>
          </cell>
          <cell r="R978" t="str">
            <v>Nelson Marlborough DHB</v>
          </cell>
          <cell r="S978" t="str">
            <v>Y</v>
          </cell>
          <cell r="T978">
            <v>100</v>
          </cell>
          <cell r="V978">
            <v>0</v>
          </cell>
          <cell r="W978" t="str">
            <v>High</v>
          </cell>
          <cell r="X978">
            <v>79.255918828000006</v>
          </cell>
          <cell r="Y978" t="str">
            <v>LastPeriod</v>
          </cell>
          <cell r="AA978">
            <v>73.333333332999999</v>
          </cell>
          <cell r="AB978">
            <v>78</v>
          </cell>
          <cell r="AC978">
            <v>41821</v>
          </cell>
          <cell r="AD978">
            <v>43556</v>
          </cell>
          <cell r="AE978" t="str">
            <v>SRV</v>
          </cell>
          <cell r="AF978" t="str">
            <v>patients</v>
          </cell>
          <cell r="AH978">
            <v>136.29</v>
          </cell>
          <cell r="AJ978">
            <v>-0.72279486400000004</v>
          </cell>
          <cell r="AL978">
            <v>0.69106264900000003</v>
          </cell>
          <cell r="AM978">
            <v>2</v>
          </cell>
          <cell r="AN978" t="str">
            <v>PTCT44</v>
          </cell>
          <cell r="AO978" t="str">
            <v>Contributory others</v>
          </cell>
          <cell r="AP978" t="str">
            <v>https://www.hqsc.govt.nz/our-programmes/health-quality-evaluation/projects/patient-experience/adult-inpatient-experience/</v>
          </cell>
          <cell r="AQ978" t="str">
            <v>https://www.hqsc.govt.nz/our-programmes/health-quality-evaluation/projects/patient-experience/</v>
          </cell>
          <cell r="AR978">
            <v>100</v>
          </cell>
          <cell r="AS978" t="str">
            <v>N</v>
          </cell>
          <cell r="AT978">
            <v>79.255918828000006</v>
          </cell>
          <cell r="AU978">
            <v>-1.255918828</v>
          </cell>
          <cell r="AV978">
            <v>1.5773321012999999</v>
          </cell>
          <cell r="AW978">
            <v>5.6067107355000001</v>
          </cell>
          <cell r="AX978">
            <v>20</v>
          </cell>
          <cell r="AY978">
            <v>-0.22</v>
          </cell>
          <cell r="AZ978" t="str">
            <v>High</v>
          </cell>
          <cell r="BA978">
            <v>-0.22</v>
          </cell>
          <cell r="BB978">
            <v>-0.22</v>
          </cell>
          <cell r="BC978">
            <v>2.2200000000000002</v>
          </cell>
          <cell r="BD978" t="str">
            <v>Worse</v>
          </cell>
          <cell r="BF978">
            <v>-1.6046045980000001</v>
          </cell>
          <cell r="BH978">
            <v>1.5341590808000001</v>
          </cell>
          <cell r="BK978">
            <v>-1.6046045980000001</v>
          </cell>
          <cell r="BL978">
            <v>1.5341590808000001</v>
          </cell>
          <cell r="BM978">
            <v>0.22</v>
          </cell>
          <cell r="BN978">
            <v>0.22</v>
          </cell>
          <cell r="BO978">
            <v>79.260000000000005</v>
          </cell>
          <cell r="BP978" t="str">
            <v>Worse than national by 0.22 Z Score</v>
          </cell>
          <cell r="BQ978" t="str">
            <v>Measure NZ: 79.26</v>
          </cell>
          <cell r="BR978" t="str">
            <v>Quarterly report of quarter APR-JUN2019</v>
          </cell>
          <cell r="BS978" t="str">
            <v>Quarterly report of quarter JUL-SEP2014</v>
          </cell>
          <cell r="BT978" t="str">
            <v>Quarterly report</v>
          </cell>
          <cell r="BU978">
            <v>43708</v>
          </cell>
        </row>
        <row r="979">
          <cell r="A979" t="str">
            <v>OpOutcomeExplained</v>
          </cell>
          <cell r="B979">
            <v>200</v>
          </cell>
          <cell r="C979">
            <v>43556</v>
          </cell>
          <cell r="D979" t="str">
            <v>Qrt</v>
          </cell>
          <cell r="F979">
            <v>887</v>
          </cell>
          <cell r="G979">
            <v>703</v>
          </cell>
          <cell r="H979">
            <v>79.255918828000006</v>
          </cell>
          <cell r="I979" t="str">
            <v>Percentage of respondents who fully understood the explanation of the outcome of their operation</v>
          </cell>
          <cell r="J979" t="str">
            <v>PTCT</v>
          </cell>
          <cell r="K979" t="str">
            <v>ADDQ</v>
          </cell>
          <cell r="N979" t="str">
            <v>P</v>
          </cell>
          <cell r="O979" t="str">
            <v>Rate</v>
          </cell>
          <cell r="Q979" t="str">
            <v>Y</v>
          </cell>
          <cell r="R979" t="str">
            <v>New Zealand</v>
          </cell>
          <cell r="S979" t="str">
            <v>Y</v>
          </cell>
          <cell r="T979">
            <v>100</v>
          </cell>
          <cell r="V979">
            <v>0</v>
          </cell>
          <cell r="W979" t="str">
            <v>High</v>
          </cell>
          <cell r="X979">
            <v>79.255918828000006</v>
          </cell>
          <cell r="Y979" t="str">
            <v>LastPeriod</v>
          </cell>
          <cell r="AA979">
            <v>74.344827585999994</v>
          </cell>
          <cell r="AB979">
            <v>79.255918828000006</v>
          </cell>
          <cell r="AC979">
            <v>41821</v>
          </cell>
          <cell r="AD979">
            <v>43556</v>
          </cell>
          <cell r="AE979" t="str">
            <v>SRV</v>
          </cell>
          <cell r="AF979" t="str">
            <v>patients</v>
          </cell>
          <cell r="AH979">
            <v>136.29</v>
          </cell>
          <cell r="AJ979">
            <v>-0.72279486400000004</v>
          </cell>
          <cell r="AL979">
            <v>0.69106264900000003</v>
          </cell>
          <cell r="AM979">
            <v>2</v>
          </cell>
          <cell r="AN979" t="str">
            <v>PTCT44</v>
          </cell>
          <cell r="AO979" t="str">
            <v>Contributory others</v>
          </cell>
          <cell r="AP979" t="str">
            <v>https://www.hqsc.govt.nz/our-programmes/health-quality-evaluation/projects/patient-experience/adult-inpatient-experience/</v>
          </cell>
          <cell r="AQ979" t="str">
            <v>https://www.hqsc.govt.nz/our-programmes/health-quality-evaluation/projects/patient-experience/</v>
          </cell>
          <cell r="AR979">
            <v>100</v>
          </cell>
          <cell r="AS979" t="str">
            <v>N</v>
          </cell>
          <cell r="AT979">
            <v>79.255918828000006</v>
          </cell>
          <cell r="AU979">
            <v>0</v>
          </cell>
          <cell r="AV979">
            <v>0</v>
          </cell>
          <cell r="AW979">
            <v>5.6067107355000001</v>
          </cell>
          <cell r="AX979">
            <v>20</v>
          </cell>
          <cell r="AY979">
            <v>0</v>
          </cell>
          <cell r="AZ979" t="str">
            <v>High</v>
          </cell>
          <cell r="BA979">
            <v>0</v>
          </cell>
          <cell r="BB979">
            <v>0</v>
          </cell>
          <cell r="BC979">
            <v>2</v>
          </cell>
          <cell r="BD979" t="str">
            <v>Same</v>
          </cell>
          <cell r="BF979">
            <v>-1.4455897280000001</v>
          </cell>
          <cell r="BH979">
            <v>1.3821252980000001</v>
          </cell>
          <cell r="BK979">
            <v>-1.4455897280000001</v>
          </cell>
          <cell r="BL979">
            <v>1.3821252980000001</v>
          </cell>
          <cell r="BM979">
            <v>0</v>
          </cell>
          <cell r="BN979">
            <v>0</v>
          </cell>
          <cell r="BO979">
            <v>79.260000000000005</v>
          </cell>
          <cell r="BP979" t="str">
            <v>National average</v>
          </cell>
          <cell r="BQ979" t="str">
            <v>Measure NZ: 79.26</v>
          </cell>
          <cell r="BR979" t="str">
            <v>Quarterly report of quarter APR-JUN2019</v>
          </cell>
          <cell r="BS979" t="str">
            <v>Quarterly report of quarter JUL-SEP2014</v>
          </cell>
          <cell r="BT979" t="str">
            <v>Quarterly report</v>
          </cell>
          <cell r="BU979">
            <v>43708</v>
          </cell>
        </row>
        <row r="980">
          <cell r="A980" t="str">
            <v>OpOutcomeExplained</v>
          </cell>
          <cell r="B980">
            <v>11</v>
          </cell>
          <cell r="C980">
            <v>43556</v>
          </cell>
          <cell r="D980" t="str">
            <v>Qrt</v>
          </cell>
          <cell r="F980">
            <v>31</v>
          </cell>
          <cell r="G980">
            <v>23</v>
          </cell>
          <cell r="H980">
            <v>74.193548387000007</v>
          </cell>
          <cell r="I980" t="str">
            <v>Percentage of respondents who fully understood the explanation of the outcome of their operation</v>
          </cell>
          <cell r="J980" t="str">
            <v>PTCT</v>
          </cell>
          <cell r="K980" t="str">
            <v>ADDQ</v>
          </cell>
          <cell r="N980" t="str">
            <v>P</v>
          </cell>
          <cell r="O980" t="str">
            <v>Rate</v>
          </cell>
          <cell r="Q980" t="str">
            <v>Y</v>
          </cell>
          <cell r="R980" t="str">
            <v>Northland DHB</v>
          </cell>
          <cell r="S980" t="str">
            <v>Y</v>
          </cell>
          <cell r="T980">
            <v>100</v>
          </cell>
          <cell r="V980">
            <v>0</v>
          </cell>
          <cell r="W980" t="str">
            <v>High</v>
          </cell>
          <cell r="X980">
            <v>79.255918828000006</v>
          </cell>
          <cell r="Y980" t="str">
            <v>LastPeriod</v>
          </cell>
          <cell r="AA980">
            <v>68.965517241000001</v>
          </cell>
          <cell r="AB980">
            <v>74.193548387000007</v>
          </cell>
          <cell r="AC980">
            <v>41821</v>
          </cell>
          <cell r="AD980">
            <v>43556</v>
          </cell>
          <cell r="AE980" t="str">
            <v>SRV</v>
          </cell>
          <cell r="AF980" t="str">
            <v>patients</v>
          </cell>
          <cell r="AH980">
            <v>136.29</v>
          </cell>
          <cell r="AJ980">
            <v>-0.72279486400000004</v>
          </cell>
          <cell r="AL980">
            <v>0.69106264900000003</v>
          </cell>
          <cell r="AM980">
            <v>2</v>
          </cell>
          <cell r="AN980" t="str">
            <v>PTCT44</v>
          </cell>
          <cell r="AO980" t="str">
            <v>Contributory others</v>
          </cell>
          <cell r="AP980" t="str">
            <v>https://www.hqsc.govt.nz/our-programmes/health-quality-evaluation/projects/patient-experience/adult-inpatient-experience/</v>
          </cell>
          <cell r="AQ980" t="str">
            <v>https://www.hqsc.govt.nz/our-programmes/health-quality-evaluation/projects/patient-experience/</v>
          </cell>
          <cell r="AR980">
            <v>100</v>
          </cell>
          <cell r="AS980" t="str">
            <v>N</v>
          </cell>
          <cell r="AT980">
            <v>79.255918828000006</v>
          </cell>
          <cell r="AU980">
            <v>-5.0623704399999996</v>
          </cell>
          <cell r="AV980">
            <v>25.627594475999999</v>
          </cell>
          <cell r="AW980">
            <v>5.6067107355000001</v>
          </cell>
          <cell r="AX980">
            <v>20</v>
          </cell>
          <cell r="AY980">
            <v>-0.9</v>
          </cell>
          <cell r="AZ980" t="str">
            <v>High</v>
          </cell>
          <cell r="BA980">
            <v>-0.9</v>
          </cell>
          <cell r="BB980">
            <v>-0.9</v>
          </cell>
          <cell r="BC980">
            <v>2.9</v>
          </cell>
          <cell r="BD980" t="str">
            <v>Worse</v>
          </cell>
          <cell r="BF980">
            <v>-2.096105106</v>
          </cell>
          <cell r="BH980">
            <v>2.0040816820999998</v>
          </cell>
          <cell r="BK980">
            <v>-2.096105106</v>
          </cell>
          <cell r="BL980">
            <v>2.0040816820999998</v>
          </cell>
          <cell r="BM980">
            <v>0.9</v>
          </cell>
          <cell r="BN980">
            <v>0.9</v>
          </cell>
          <cell r="BO980">
            <v>79.260000000000005</v>
          </cell>
          <cell r="BP980" t="str">
            <v>Worse than national by 0.90 Z Score</v>
          </cell>
          <cell r="BQ980" t="str">
            <v>Measure NZ: 79.26</v>
          </cell>
          <cell r="BR980" t="str">
            <v>Quarterly report of quarter APR-JUN2019</v>
          </cell>
          <cell r="BS980" t="str">
            <v>Quarterly report of quarter JUL-SEP2014</v>
          </cell>
          <cell r="BT980" t="str">
            <v>Quarterly report</v>
          </cell>
          <cell r="BU980">
            <v>43708</v>
          </cell>
        </row>
        <row r="981">
          <cell r="A981" t="str">
            <v>OpOutcomeExplained</v>
          </cell>
          <cell r="B981">
            <v>123</v>
          </cell>
          <cell r="C981">
            <v>43556</v>
          </cell>
          <cell r="D981" t="str">
            <v>Qrt</v>
          </cell>
          <cell r="F981">
            <v>26</v>
          </cell>
          <cell r="G981">
            <v>21</v>
          </cell>
          <cell r="H981">
            <v>80.769230769000004</v>
          </cell>
          <cell r="I981" t="str">
            <v>Percentage of respondents who fully understood the explanation of the outcome of their operation</v>
          </cell>
          <cell r="J981" t="str">
            <v>PTCT</v>
          </cell>
          <cell r="K981" t="str">
            <v>ADDQ</v>
          </cell>
          <cell r="N981" t="str">
            <v>P</v>
          </cell>
          <cell r="O981" t="str">
            <v>Rate</v>
          </cell>
          <cell r="Q981" t="str">
            <v>Y</v>
          </cell>
          <cell r="R981" t="str">
            <v>South Canterbury DHB</v>
          </cell>
          <cell r="S981" t="str">
            <v>Y</v>
          </cell>
          <cell r="T981">
            <v>100</v>
          </cell>
          <cell r="V981">
            <v>1</v>
          </cell>
          <cell r="W981" t="str">
            <v>High</v>
          </cell>
          <cell r="X981">
            <v>79.255918828000006</v>
          </cell>
          <cell r="Y981" t="str">
            <v>LastPeriod</v>
          </cell>
          <cell r="AA981">
            <v>83.333333332999999</v>
          </cell>
          <cell r="AB981">
            <v>80.769230769000004</v>
          </cell>
          <cell r="AC981">
            <v>41821</v>
          </cell>
          <cell r="AD981">
            <v>43556</v>
          </cell>
          <cell r="AE981" t="str">
            <v>SRV</v>
          </cell>
          <cell r="AF981" t="str">
            <v>patients</v>
          </cell>
          <cell r="AH981">
            <v>136.29</v>
          </cell>
          <cell r="AJ981">
            <v>-0.72279486400000004</v>
          </cell>
          <cell r="AL981">
            <v>0.69106264900000003</v>
          </cell>
          <cell r="AM981">
            <v>2</v>
          </cell>
          <cell r="AN981" t="str">
            <v>PTCT44</v>
          </cell>
          <cell r="AO981" t="str">
            <v>Contributory others</v>
          </cell>
          <cell r="AP981" t="str">
            <v>https://www.hqsc.govt.nz/our-programmes/health-quality-evaluation/projects/patient-experience/adult-inpatient-experience/</v>
          </cell>
          <cell r="AQ981" t="str">
            <v>https://www.hqsc.govt.nz/our-programmes/health-quality-evaluation/projects/patient-experience/</v>
          </cell>
          <cell r="AR981">
            <v>100</v>
          </cell>
          <cell r="AS981" t="str">
            <v>N</v>
          </cell>
          <cell r="AT981">
            <v>79.255918828000006</v>
          </cell>
          <cell r="AU981">
            <v>1.5133119417000001</v>
          </cell>
          <cell r="AV981">
            <v>2.2901130329999999</v>
          </cell>
          <cell r="AW981">
            <v>5.6067107355000001</v>
          </cell>
          <cell r="AX981">
            <v>20</v>
          </cell>
          <cell r="AY981">
            <v>0.27</v>
          </cell>
          <cell r="AZ981" t="str">
            <v>High</v>
          </cell>
          <cell r="BD981" t="str">
            <v>Small Sample</v>
          </cell>
          <cell r="BM981">
            <v>0.27</v>
          </cell>
          <cell r="BN981">
            <v>0.27</v>
          </cell>
          <cell r="BO981">
            <v>79.260000000000005</v>
          </cell>
          <cell r="BP981" t="str">
            <v>Small Sample than national by 0.27 Z Score</v>
          </cell>
          <cell r="BQ981" t="str">
            <v>Measure NZ: 79.26</v>
          </cell>
          <cell r="BR981" t="str">
            <v>Quarterly report of quarter APR-JUN2019</v>
          </cell>
          <cell r="BS981" t="str">
            <v>Quarterly report of quarter JUL-SEP2014</v>
          </cell>
          <cell r="BT981" t="str">
            <v>Quarterly report</v>
          </cell>
          <cell r="BU981">
            <v>43708</v>
          </cell>
        </row>
        <row r="982">
          <cell r="A982" t="str">
            <v>OpOutcomeExplained</v>
          </cell>
          <cell r="B982">
            <v>160</v>
          </cell>
          <cell r="C982">
            <v>43556</v>
          </cell>
          <cell r="D982" t="str">
            <v>Qrt</v>
          </cell>
          <cell r="F982">
            <v>58</v>
          </cell>
          <cell r="G982">
            <v>45</v>
          </cell>
          <cell r="H982">
            <v>77.586206896999997</v>
          </cell>
          <cell r="I982" t="str">
            <v>Percentage of respondents who fully understood the explanation of the outcome of their operation</v>
          </cell>
          <cell r="J982" t="str">
            <v>PTCT</v>
          </cell>
          <cell r="K982" t="str">
            <v>ADDQ</v>
          </cell>
          <cell r="N982" t="str">
            <v>P</v>
          </cell>
          <cell r="O982" t="str">
            <v>Rate</v>
          </cell>
          <cell r="Q982" t="str">
            <v>Y</v>
          </cell>
          <cell r="R982" t="str">
            <v>Southern DHB</v>
          </cell>
          <cell r="S982" t="str">
            <v>Y</v>
          </cell>
          <cell r="T982">
            <v>100</v>
          </cell>
          <cell r="V982">
            <v>0</v>
          </cell>
          <cell r="W982" t="str">
            <v>High</v>
          </cell>
          <cell r="X982">
            <v>79.255918828000006</v>
          </cell>
          <cell r="Y982" t="str">
            <v>LastPeriod</v>
          </cell>
          <cell r="AA982">
            <v>68</v>
          </cell>
          <cell r="AB982">
            <v>77.586206896999997</v>
          </cell>
          <cell r="AC982">
            <v>41821</v>
          </cell>
          <cell r="AD982">
            <v>43556</v>
          </cell>
          <cell r="AE982" t="str">
            <v>SRV</v>
          </cell>
          <cell r="AF982" t="str">
            <v>patients</v>
          </cell>
          <cell r="AH982">
            <v>136.29</v>
          </cell>
          <cell r="AJ982">
            <v>-0.72279486400000004</v>
          </cell>
          <cell r="AL982">
            <v>0.69106264900000003</v>
          </cell>
          <cell r="AM982">
            <v>2</v>
          </cell>
          <cell r="AN982" t="str">
            <v>PTCT44</v>
          </cell>
          <cell r="AO982" t="str">
            <v>Contributory others</v>
          </cell>
          <cell r="AP982" t="str">
            <v>https://www.hqsc.govt.nz/our-programmes/health-quality-evaluation/projects/patient-experience/adult-inpatient-experience/</v>
          </cell>
          <cell r="AQ982" t="str">
            <v>https://www.hqsc.govt.nz/our-programmes/health-quality-evaluation/projects/patient-experience/</v>
          </cell>
          <cell r="AR982">
            <v>100</v>
          </cell>
          <cell r="AS982" t="str">
            <v>N</v>
          </cell>
          <cell r="AT982">
            <v>79.255918828000006</v>
          </cell>
          <cell r="AU982">
            <v>-1.6697119309999999</v>
          </cell>
          <cell r="AV982">
            <v>2.7879379324000002</v>
          </cell>
          <cell r="AW982">
            <v>5.6067107355000001</v>
          </cell>
          <cell r="AX982">
            <v>20</v>
          </cell>
          <cell r="AY982">
            <v>-0.3</v>
          </cell>
          <cell r="AZ982" t="str">
            <v>High</v>
          </cell>
          <cell r="BA982">
            <v>-0.3</v>
          </cell>
          <cell r="BB982">
            <v>-0.3</v>
          </cell>
          <cell r="BC982">
            <v>2.2999999999999998</v>
          </cell>
          <cell r="BD982" t="str">
            <v>Worse</v>
          </cell>
          <cell r="BF982">
            <v>-1.6624281869999999</v>
          </cell>
          <cell r="BH982">
            <v>1.5894440927</v>
          </cell>
          <cell r="BK982">
            <v>-1.6624281869999999</v>
          </cell>
          <cell r="BL982">
            <v>1.5894440927</v>
          </cell>
          <cell r="BM982">
            <v>0.3</v>
          </cell>
          <cell r="BN982">
            <v>0.3</v>
          </cell>
          <cell r="BO982">
            <v>79.260000000000005</v>
          </cell>
          <cell r="BP982" t="str">
            <v>Worse than national by 0.30 Z Score</v>
          </cell>
          <cell r="BQ982" t="str">
            <v>Measure NZ: 79.26</v>
          </cell>
          <cell r="BR982" t="str">
            <v>Quarterly report of quarter APR-JUN2019</v>
          </cell>
          <cell r="BS982" t="str">
            <v>Quarterly report of quarter JUL-SEP2014</v>
          </cell>
          <cell r="BT982" t="str">
            <v>Quarterly report</v>
          </cell>
          <cell r="BU982">
            <v>43708</v>
          </cell>
        </row>
        <row r="983">
          <cell r="A983" t="str">
            <v>OpOutcomeExplained</v>
          </cell>
          <cell r="B983">
            <v>71</v>
          </cell>
          <cell r="C983">
            <v>43556</v>
          </cell>
          <cell r="D983" t="str">
            <v>Qrt</v>
          </cell>
          <cell r="F983">
            <v>34</v>
          </cell>
          <cell r="G983">
            <v>25</v>
          </cell>
          <cell r="H983">
            <v>73.529411765000006</v>
          </cell>
          <cell r="I983" t="str">
            <v>Percentage of respondents who fully understood the explanation of the outcome of their operation</v>
          </cell>
          <cell r="J983" t="str">
            <v>PTCT</v>
          </cell>
          <cell r="K983" t="str">
            <v>ADDQ</v>
          </cell>
          <cell r="N983" t="str">
            <v>P</v>
          </cell>
          <cell r="O983" t="str">
            <v>Rate</v>
          </cell>
          <cell r="Q983" t="str">
            <v>Y</v>
          </cell>
          <cell r="R983" t="str">
            <v>Taranaki DHB</v>
          </cell>
          <cell r="S983" t="str">
            <v>Y</v>
          </cell>
          <cell r="T983">
            <v>100</v>
          </cell>
          <cell r="V983">
            <v>0</v>
          </cell>
          <cell r="W983" t="str">
            <v>High</v>
          </cell>
          <cell r="X983">
            <v>79.255918828000006</v>
          </cell>
          <cell r="Y983" t="str">
            <v>LastPeriod</v>
          </cell>
          <cell r="AA983">
            <v>61.290322580999998</v>
          </cell>
          <cell r="AB983">
            <v>73.529411765000006</v>
          </cell>
          <cell r="AC983">
            <v>41821</v>
          </cell>
          <cell r="AD983">
            <v>43556</v>
          </cell>
          <cell r="AE983" t="str">
            <v>SRV</v>
          </cell>
          <cell r="AF983" t="str">
            <v>patients</v>
          </cell>
          <cell r="AH983">
            <v>136.29</v>
          </cell>
          <cell r="AJ983">
            <v>-0.72279486400000004</v>
          </cell>
          <cell r="AL983">
            <v>0.69106264900000003</v>
          </cell>
          <cell r="AM983">
            <v>2</v>
          </cell>
          <cell r="AN983" t="str">
            <v>PTCT44</v>
          </cell>
          <cell r="AO983" t="str">
            <v>Contributory others</v>
          </cell>
          <cell r="AP983" t="str">
            <v>https://www.hqsc.govt.nz/our-programmes/health-quality-evaluation/projects/patient-experience/adult-inpatient-experience/</v>
          </cell>
          <cell r="AQ983" t="str">
            <v>https://www.hqsc.govt.nz/our-programmes/health-quality-evaluation/projects/patient-experience/</v>
          </cell>
          <cell r="AR983">
            <v>100</v>
          </cell>
          <cell r="AS983" t="str">
            <v>N</v>
          </cell>
          <cell r="AT983">
            <v>79.255918828000006</v>
          </cell>
          <cell r="AU983">
            <v>-5.7265070629999997</v>
          </cell>
          <cell r="AV983">
            <v>32.792883140000001</v>
          </cell>
          <cell r="AW983">
            <v>5.6067107355000001</v>
          </cell>
          <cell r="AX983">
            <v>20</v>
          </cell>
          <cell r="AY983">
            <v>-1.02</v>
          </cell>
          <cell r="AZ983" t="str">
            <v>High</v>
          </cell>
          <cell r="BA983">
            <v>-1.02</v>
          </cell>
          <cell r="BB983">
            <v>-1.02</v>
          </cell>
          <cell r="BC983">
            <v>3.01</v>
          </cell>
          <cell r="BD983" t="str">
            <v>Worse</v>
          </cell>
          <cell r="BF983">
            <v>-2.175612541</v>
          </cell>
          <cell r="BH983">
            <v>2.0800985734999999</v>
          </cell>
          <cell r="BK983">
            <v>-2.175612541</v>
          </cell>
          <cell r="BL983">
            <v>2.0800985734999999</v>
          </cell>
          <cell r="BM983">
            <v>1.02</v>
          </cell>
          <cell r="BN983">
            <v>1.02</v>
          </cell>
          <cell r="BO983">
            <v>79.260000000000005</v>
          </cell>
          <cell r="BP983" t="str">
            <v>Worse than national by 1.02 Z Score</v>
          </cell>
          <cell r="BQ983" t="str">
            <v>Measure NZ: 79.26</v>
          </cell>
          <cell r="BR983" t="str">
            <v>Quarterly report of quarter APR-JUN2019</v>
          </cell>
          <cell r="BS983" t="str">
            <v>Quarterly report of quarter JUL-SEP2014</v>
          </cell>
          <cell r="BT983" t="str">
            <v>Quarterly report</v>
          </cell>
          <cell r="BU983">
            <v>43708</v>
          </cell>
        </row>
        <row r="984">
          <cell r="A984" t="str">
            <v>OpOutcomeExplained</v>
          </cell>
          <cell r="B984">
            <v>31</v>
          </cell>
          <cell r="C984">
            <v>43556</v>
          </cell>
          <cell r="D984" t="str">
            <v>Qrt</v>
          </cell>
          <cell r="F984">
            <v>56</v>
          </cell>
          <cell r="G984">
            <v>44</v>
          </cell>
          <cell r="H984">
            <v>78.571428570999998</v>
          </cell>
          <cell r="I984" t="str">
            <v>Percentage of respondents who fully understood the explanation of the outcome of their operation</v>
          </cell>
          <cell r="J984" t="str">
            <v>PTCT</v>
          </cell>
          <cell r="K984" t="str">
            <v>ADDQ</v>
          </cell>
          <cell r="N984" t="str">
            <v>P</v>
          </cell>
          <cell r="O984" t="str">
            <v>Rate</v>
          </cell>
          <cell r="Q984" t="str">
            <v>Y</v>
          </cell>
          <cell r="R984" t="str">
            <v>Waikato DHB</v>
          </cell>
          <cell r="S984" t="str">
            <v>Y</v>
          </cell>
          <cell r="T984">
            <v>100</v>
          </cell>
          <cell r="V984">
            <v>0</v>
          </cell>
          <cell r="W984" t="str">
            <v>High</v>
          </cell>
          <cell r="X984">
            <v>79.255918828000006</v>
          </cell>
          <cell r="Y984" t="str">
            <v>LastPeriod</v>
          </cell>
          <cell r="AA984">
            <v>64.705882353000007</v>
          </cell>
          <cell r="AB984">
            <v>78.571428570999998</v>
          </cell>
          <cell r="AC984">
            <v>41821</v>
          </cell>
          <cell r="AD984">
            <v>43556</v>
          </cell>
          <cell r="AE984" t="str">
            <v>SRV</v>
          </cell>
          <cell r="AF984" t="str">
            <v>patients</v>
          </cell>
          <cell r="AH984">
            <v>136.29</v>
          </cell>
          <cell r="AJ984">
            <v>-0.72279486400000004</v>
          </cell>
          <cell r="AL984">
            <v>0.69106264900000003</v>
          </cell>
          <cell r="AM984">
            <v>2</v>
          </cell>
          <cell r="AN984" t="str">
            <v>PTCT44</v>
          </cell>
          <cell r="AO984" t="str">
            <v>Contributory others</v>
          </cell>
          <cell r="AP984" t="str">
            <v>https://www.hqsc.govt.nz/our-programmes/health-quality-evaluation/projects/patient-experience/adult-inpatient-experience/</v>
          </cell>
          <cell r="AQ984" t="str">
            <v>https://www.hqsc.govt.nz/our-programmes/health-quality-evaluation/projects/patient-experience/</v>
          </cell>
          <cell r="AR984">
            <v>100</v>
          </cell>
          <cell r="AS984" t="str">
            <v>N</v>
          </cell>
          <cell r="AT984">
            <v>79.255918828000006</v>
          </cell>
          <cell r="AU984">
            <v>-0.68449025600000002</v>
          </cell>
          <cell r="AV984">
            <v>0.46852691070000002</v>
          </cell>
          <cell r="AW984">
            <v>5.6067107355000001</v>
          </cell>
          <cell r="AX984">
            <v>20</v>
          </cell>
          <cell r="AY984">
            <v>-0.12</v>
          </cell>
          <cell r="AZ984" t="str">
            <v>High</v>
          </cell>
          <cell r="BA984">
            <v>-0.12</v>
          </cell>
          <cell r="BB984">
            <v>-0.12</v>
          </cell>
          <cell r="BC984">
            <v>2.12</v>
          </cell>
          <cell r="BD984" t="str">
            <v>Worse</v>
          </cell>
          <cell r="BF984">
            <v>-1.5323251120000001</v>
          </cell>
          <cell r="BH984">
            <v>1.4650528159</v>
          </cell>
          <cell r="BK984">
            <v>-1.5323251120000001</v>
          </cell>
          <cell r="BL984">
            <v>1.4650528159</v>
          </cell>
          <cell r="BM984">
            <v>0.12</v>
          </cell>
          <cell r="BN984">
            <v>0.12</v>
          </cell>
          <cell r="BO984">
            <v>79.260000000000005</v>
          </cell>
          <cell r="BP984" t="str">
            <v>Worse than national by 0.12 Z Score</v>
          </cell>
          <cell r="BQ984" t="str">
            <v>Measure NZ: 79.26</v>
          </cell>
          <cell r="BR984" t="str">
            <v>Quarterly report of quarter APR-JUN2019</v>
          </cell>
          <cell r="BS984" t="str">
            <v>Quarterly report of quarter JUL-SEP2014</v>
          </cell>
          <cell r="BT984" t="str">
            <v>Quarterly report</v>
          </cell>
          <cell r="BU984">
            <v>43708</v>
          </cell>
        </row>
        <row r="985">
          <cell r="A985" t="str">
            <v>OpOutcomeExplained</v>
          </cell>
          <cell r="B985">
            <v>93</v>
          </cell>
          <cell r="C985">
            <v>43556</v>
          </cell>
          <cell r="D985" t="str">
            <v>Qrt</v>
          </cell>
          <cell r="F985">
            <v>23</v>
          </cell>
          <cell r="G985">
            <v>19</v>
          </cell>
          <cell r="H985">
            <v>82.608695651999994</v>
          </cell>
          <cell r="I985" t="str">
            <v>Percentage of respondents who fully understood the explanation of the outcome of their operation</v>
          </cell>
          <cell r="J985" t="str">
            <v>PTCT</v>
          </cell>
          <cell r="K985" t="str">
            <v>ADDQ</v>
          </cell>
          <cell r="N985" t="str">
            <v>P</v>
          </cell>
          <cell r="O985" t="str">
            <v>Rate</v>
          </cell>
          <cell r="Q985" t="str">
            <v>Y</v>
          </cell>
          <cell r="R985" t="str">
            <v>Wairarapa DHB</v>
          </cell>
          <cell r="S985" t="str">
            <v>Y</v>
          </cell>
          <cell r="T985">
            <v>100</v>
          </cell>
          <cell r="V985">
            <v>1</v>
          </cell>
          <cell r="W985" t="str">
            <v>High</v>
          </cell>
          <cell r="X985">
            <v>79.255918828000006</v>
          </cell>
          <cell r="Y985" t="str">
            <v>LastPeriod</v>
          </cell>
          <cell r="AA985">
            <v>86.363636364000001</v>
          </cell>
          <cell r="AB985">
            <v>82.608695651999994</v>
          </cell>
          <cell r="AC985">
            <v>41821</v>
          </cell>
          <cell r="AD985">
            <v>43556</v>
          </cell>
          <cell r="AE985" t="str">
            <v>SRV</v>
          </cell>
          <cell r="AF985" t="str">
            <v>patients</v>
          </cell>
          <cell r="AH985">
            <v>136.29</v>
          </cell>
          <cell r="AJ985">
            <v>-0.72279486400000004</v>
          </cell>
          <cell r="AL985">
            <v>0.69106264900000003</v>
          </cell>
          <cell r="AM985">
            <v>2</v>
          </cell>
          <cell r="AN985" t="str">
            <v>PTCT44</v>
          </cell>
          <cell r="AO985" t="str">
            <v>Contributory others</v>
          </cell>
          <cell r="AP985" t="str">
            <v>https://www.hqsc.govt.nz/our-programmes/health-quality-evaluation/projects/patient-experience/adult-inpatient-experience/</v>
          </cell>
          <cell r="AQ985" t="str">
            <v>https://www.hqsc.govt.nz/our-programmes/health-quality-evaluation/projects/patient-experience/</v>
          </cell>
          <cell r="AR985">
            <v>100</v>
          </cell>
          <cell r="AS985" t="str">
            <v>N</v>
          </cell>
          <cell r="AT985">
            <v>79.255918828000006</v>
          </cell>
          <cell r="AU985">
            <v>3.3527768246999998</v>
          </cell>
          <cell r="AV985">
            <v>11.241112436</v>
          </cell>
          <cell r="AW985">
            <v>5.6067107355000001</v>
          </cell>
          <cell r="AX985">
            <v>20</v>
          </cell>
          <cell r="AY985">
            <v>0.6</v>
          </cell>
          <cell r="AZ985" t="str">
            <v>High</v>
          </cell>
          <cell r="BD985" t="str">
            <v>Small Sample</v>
          </cell>
          <cell r="BM985">
            <v>0.6</v>
          </cell>
          <cell r="BN985">
            <v>0.6</v>
          </cell>
          <cell r="BO985">
            <v>79.260000000000005</v>
          </cell>
          <cell r="BP985" t="str">
            <v>Small Sample than national by 0.60 Z Score</v>
          </cell>
          <cell r="BQ985" t="str">
            <v>Measure NZ: 79.26</v>
          </cell>
          <cell r="BR985" t="str">
            <v>Quarterly report of quarter APR-JUN2019</v>
          </cell>
          <cell r="BS985" t="str">
            <v>Quarterly report of quarter JUL-SEP2014</v>
          </cell>
          <cell r="BT985" t="str">
            <v>Quarterly report</v>
          </cell>
          <cell r="BU985">
            <v>43708</v>
          </cell>
        </row>
        <row r="986">
          <cell r="A986" t="str">
            <v>OpOutcomeExplained</v>
          </cell>
          <cell r="B986">
            <v>21</v>
          </cell>
          <cell r="C986">
            <v>43556</v>
          </cell>
          <cell r="D986" t="str">
            <v>Qrt</v>
          </cell>
          <cell r="F986">
            <v>73</v>
          </cell>
          <cell r="G986">
            <v>55</v>
          </cell>
          <cell r="H986">
            <v>75.342465752999999</v>
          </cell>
          <cell r="I986" t="str">
            <v>Percentage of respondents who fully understood the explanation of the outcome of their operation</v>
          </cell>
          <cell r="J986" t="str">
            <v>PTCT</v>
          </cell>
          <cell r="K986" t="str">
            <v>ADDQ</v>
          </cell>
          <cell r="N986" t="str">
            <v>P</v>
          </cell>
          <cell r="O986" t="str">
            <v>Rate</v>
          </cell>
          <cell r="Q986" t="str">
            <v>Y</v>
          </cell>
          <cell r="R986" t="str">
            <v>Waitemata DHB</v>
          </cell>
          <cell r="S986" t="str">
            <v>Y</v>
          </cell>
          <cell r="T986">
            <v>100</v>
          </cell>
          <cell r="V986">
            <v>0</v>
          </cell>
          <cell r="W986" t="str">
            <v>High</v>
          </cell>
          <cell r="X986">
            <v>79.255918828000006</v>
          </cell>
          <cell r="Y986" t="str">
            <v>LastPeriod</v>
          </cell>
          <cell r="AA986">
            <v>55.882352941000001</v>
          </cell>
          <cell r="AB986">
            <v>75.342465752999999</v>
          </cell>
          <cell r="AC986">
            <v>41821</v>
          </cell>
          <cell r="AD986">
            <v>43556</v>
          </cell>
          <cell r="AE986" t="str">
            <v>SRV</v>
          </cell>
          <cell r="AF986" t="str">
            <v>patients</v>
          </cell>
          <cell r="AH986">
            <v>136.29</v>
          </cell>
          <cell r="AJ986">
            <v>-0.72279486400000004</v>
          </cell>
          <cell r="AL986">
            <v>0.69106264900000003</v>
          </cell>
          <cell r="AM986">
            <v>2</v>
          </cell>
          <cell r="AN986" t="str">
            <v>PTCT44</v>
          </cell>
          <cell r="AO986" t="str">
            <v>Contributory others</v>
          </cell>
          <cell r="AP986" t="str">
            <v>https://www.hqsc.govt.nz/our-programmes/health-quality-evaluation/projects/patient-experience/adult-inpatient-experience/</v>
          </cell>
          <cell r="AQ986" t="str">
            <v>https://www.hqsc.govt.nz/our-programmes/health-quality-evaluation/projects/patient-experience/</v>
          </cell>
          <cell r="AR986">
            <v>100</v>
          </cell>
          <cell r="AS986" t="str">
            <v>N</v>
          </cell>
          <cell r="AT986">
            <v>79.255918828000006</v>
          </cell>
          <cell r="AU986">
            <v>-3.913453074</v>
          </cell>
          <cell r="AV986">
            <v>15.315114962999999</v>
          </cell>
          <cell r="AW986">
            <v>5.6067107355000001</v>
          </cell>
          <cell r="AX986">
            <v>20</v>
          </cell>
          <cell r="AY986">
            <v>-0.7</v>
          </cell>
          <cell r="AZ986" t="str">
            <v>High</v>
          </cell>
          <cell r="BA986">
            <v>-0.7</v>
          </cell>
          <cell r="BB986">
            <v>-0.7</v>
          </cell>
          <cell r="BC986">
            <v>2.7</v>
          </cell>
          <cell r="BD986" t="str">
            <v>Worse</v>
          </cell>
          <cell r="BF986">
            <v>-1.9515461329999999</v>
          </cell>
          <cell r="BH986">
            <v>1.8658691522999999</v>
          </cell>
          <cell r="BK986">
            <v>-1.9515461329999999</v>
          </cell>
          <cell r="BL986">
            <v>1.8658691522999999</v>
          </cell>
          <cell r="BM986">
            <v>0.7</v>
          </cell>
          <cell r="BN986">
            <v>0.7</v>
          </cell>
          <cell r="BO986">
            <v>79.260000000000005</v>
          </cell>
          <cell r="BP986" t="str">
            <v>Worse than national by 0.70 Z Score</v>
          </cell>
          <cell r="BQ986" t="str">
            <v>Measure NZ: 79.26</v>
          </cell>
          <cell r="BR986" t="str">
            <v>Quarterly report of quarter APR-JUN2019</v>
          </cell>
          <cell r="BS986" t="str">
            <v>Quarterly report of quarter JUL-SEP2014</v>
          </cell>
          <cell r="BT986" t="str">
            <v>Quarterly report</v>
          </cell>
          <cell r="BU986">
            <v>43708</v>
          </cell>
        </row>
        <row r="987">
          <cell r="A987" t="str">
            <v>OpOutcomeExplained</v>
          </cell>
          <cell r="B987">
            <v>111</v>
          </cell>
          <cell r="C987">
            <v>43556</v>
          </cell>
          <cell r="D987" t="str">
            <v>Qrt</v>
          </cell>
          <cell r="F987">
            <v>15</v>
          </cell>
          <cell r="G987">
            <v>13</v>
          </cell>
          <cell r="H987">
            <v>86.666666667000001</v>
          </cell>
          <cell r="I987" t="str">
            <v>Percentage of respondents who fully understood the explanation of the outcome of their operation</v>
          </cell>
          <cell r="J987" t="str">
            <v>PTCT</v>
          </cell>
          <cell r="K987" t="str">
            <v>ADDQ</v>
          </cell>
          <cell r="N987" t="str">
            <v>P</v>
          </cell>
          <cell r="O987" t="str">
            <v>Rate</v>
          </cell>
          <cell r="Q987" t="str">
            <v>Y</v>
          </cell>
          <cell r="R987" t="str">
            <v>West Coast DHB</v>
          </cell>
          <cell r="S987" t="str">
            <v>Y</v>
          </cell>
          <cell r="T987">
            <v>100</v>
          </cell>
          <cell r="V987">
            <v>1</v>
          </cell>
          <cell r="W987" t="str">
            <v>High</v>
          </cell>
          <cell r="X987">
            <v>79.255918828000006</v>
          </cell>
          <cell r="Y987" t="str">
            <v>LastPeriod</v>
          </cell>
          <cell r="AA987">
            <v>33.333333332999999</v>
          </cell>
          <cell r="AB987">
            <v>86.666666667000001</v>
          </cell>
          <cell r="AC987">
            <v>41821</v>
          </cell>
          <cell r="AD987">
            <v>43556</v>
          </cell>
          <cell r="AE987" t="str">
            <v>SRV</v>
          </cell>
          <cell r="AF987" t="str">
            <v>patients</v>
          </cell>
          <cell r="AH987">
            <v>136.29</v>
          </cell>
          <cell r="AJ987">
            <v>-0.72279486400000004</v>
          </cell>
          <cell r="AL987">
            <v>0.69106264900000003</v>
          </cell>
          <cell r="AM987">
            <v>2</v>
          </cell>
          <cell r="AN987" t="str">
            <v>PTCT44</v>
          </cell>
          <cell r="AO987" t="str">
            <v>Contributory others</v>
          </cell>
          <cell r="AP987" t="str">
            <v>https://www.hqsc.govt.nz/our-programmes/health-quality-evaluation/projects/patient-experience/adult-inpatient-experience/</v>
          </cell>
          <cell r="AQ987" t="str">
            <v>https://www.hqsc.govt.nz/our-programmes/health-quality-evaluation/projects/patient-experience/</v>
          </cell>
          <cell r="AR987">
            <v>100</v>
          </cell>
          <cell r="AS987" t="str">
            <v>N</v>
          </cell>
          <cell r="AT987">
            <v>79.255918828000006</v>
          </cell>
          <cell r="AU987">
            <v>7.4107478391999999</v>
          </cell>
          <cell r="AV987">
            <v>54.919183535999998</v>
          </cell>
          <cell r="AW987">
            <v>5.6067107355000001</v>
          </cell>
          <cell r="AX987">
            <v>20</v>
          </cell>
          <cell r="AY987">
            <v>1.32</v>
          </cell>
          <cell r="AZ987" t="str">
            <v>High</v>
          </cell>
          <cell r="BD987" t="str">
            <v>Small Sample</v>
          </cell>
          <cell r="BM987">
            <v>1.32</v>
          </cell>
          <cell r="BN987">
            <v>1.32</v>
          </cell>
          <cell r="BO987">
            <v>79.260000000000005</v>
          </cell>
          <cell r="BP987" t="str">
            <v>Small Sample than national by 1.32 Z Score</v>
          </cell>
          <cell r="BQ987" t="str">
            <v>Measure NZ: 79.26</v>
          </cell>
          <cell r="BR987" t="str">
            <v>Quarterly report of quarter APR-JUN2019</v>
          </cell>
          <cell r="BS987" t="str">
            <v>Quarterly report of quarter JUL-SEP2014</v>
          </cell>
          <cell r="BT987" t="str">
            <v>Quarterly report</v>
          </cell>
          <cell r="BU987">
            <v>43708</v>
          </cell>
        </row>
        <row r="988">
          <cell r="A988" t="str">
            <v>OpOutcomeExplained</v>
          </cell>
          <cell r="B988">
            <v>82</v>
          </cell>
          <cell r="C988">
            <v>43556</v>
          </cell>
          <cell r="D988" t="str">
            <v>Qrt</v>
          </cell>
          <cell r="F988">
            <v>13</v>
          </cell>
          <cell r="G988">
            <v>12</v>
          </cell>
          <cell r="H988">
            <v>92.307692308</v>
          </cell>
          <cell r="I988" t="str">
            <v>Percentage of respondents who fully understood the explanation of the outcome of their operation</v>
          </cell>
          <cell r="J988" t="str">
            <v>PTCT</v>
          </cell>
          <cell r="K988" t="str">
            <v>ADDQ</v>
          </cell>
          <cell r="N988" t="str">
            <v>P</v>
          </cell>
          <cell r="O988" t="str">
            <v>Rate</v>
          </cell>
          <cell r="Q988" t="str">
            <v>Y</v>
          </cell>
          <cell r="R988" t="str">
            <v>Whanganui DHB</v>
          </cell>
          <cell r="S988" t="str">
            <v>Y</v>
          </cell>
          <cell r="T988">
            <v>100</v>
          </cell>
          <cell r="V988">
            <v>1</v>
          </cell>
          <cell r="W988" t="str">
            <v>High</v>
          </cell>
          <cell r="X988">
            <v>79.255918828000006</v>
          </cell>
          <cell r="Y988" t="str">
            <v>LastPeriod</v>
          </cell>
          <cell r="AA988">
            <v>90</v>
          </cell>
          <cell r="AB988">
            <v>92.307692308</v>
          </cell>
          <cell r="AC988">
            <v>41821</v>
          </cell>
          <cell r="AD988">
            <v>43556</v>
          </cell>
          <cell r="AE988" t="str">
            <v>SRV</v>
          </cell>
          <cell r="AF988" t="str">
            <v>patients</v>
          </cell>
          <cell r="AH988">
            <v>136.29</v>
          </cell>
          <cell r="AJ988">
            <v>-0.72279486400000004</v>
          </cell>
          <cell r="AL988">
            <v>0.69106264900000003</v>
          </cell>
          <cell r="AM988">
            <v>2</v>
          </cell>
          <cell r="AN988" t="str">
            <v>PTCT44</v>
          </cell>
          <cell r="AO988" t="str">
            <v>Contributory others</v>
          </cell>
          <cell r="AP988" t="str">
            <v>https://www.hqsc.govt.nz/our-programmes/health-quality-evaluation/projects/patient-experience/adult-inpatient-experience/</v>
          </cell>
          <cell r="AQ988" t="str">
            <v>https://www.hqsc.govt.nz/our-programmes/health-quality-evaluation/projects/patient-experience/</v>
          </cell>
          <cell r="AR988">
            <v>100</v>
          </cell>
          <cell r="AS988" t="str">
            <v>N</v>
          </cell>
          <cell r="AT988">
            <v>79.255918828000006</v>
          </cell>
          <cell r="AU988">
            <v>13.05177348</v>
          </cell>
          <cell r="AV988">
            <v>170.34879097999999</v>
          </cell>
          <cell r="AW988">
            <v>5.6067107355000001</v>
          </cell>
          <cell r="AX988">
            <v>20</v>
          </cell>
          <cell r="AY988">
            <v>2.33</v>
          </cell>
          <cell r="AZ988" t="str">
            <v>High</v>
          </cell>
          <cell r="BD988" t="str">
            <v>Small Sample</v>
          </cell>
          <cell r="BM988">
            <v>2.33</v>
          </cell>
          <cell r="BN988">
            <v>2.33</v>
          </cell>
          <cell r="BO988">
            <v>79.260000000000005</v>
          </cell>
          <cell r="BP988" t="str">
            <v>Small Sample than national by 2.33 Z Score</v>
          </cell>
          <cell r="BQ988" t="str">
            <v>Measure NZ: 79.26</v>
          </cell>
          <cell r="BR988" t="str">
            <v>Quarterly report of quarter APR-JUN2019</v>
          </cell>
          <cell r="BS988" t="str">
            <v>Quarterly report of quarter JUL-SEP2014</v>
          </cell>
          <cell r="BT988" t="str">
            <v>Quarterly report</v>
          </cell>
          <cell r="BU988">
            <v>43708</v>
          </cell>
        </row>
        <row r="989">
          <cell r="A989" t="str">
            <v>OpioidFentanylDisp</v>
          </cell>
          <cell r="B989">
            <v>22</v>
          </cell>
          <cell r="C989">
            <v>42370</v>
          </cell>
          <cell r="D989" t="str">
            <v>Ann</v>
          </cell>
          <cell r="F989">
            <v>485710</v>
          </cell>
          <cell r="G989">
            <v>147</v>
          </cell>
          <cell r="H989">
            <v>0.3026497293</v>
          </cell>
          <cell r="I989" t="str">
            <v>Number of people dispensed fentanyl per 1,000 population</v>
          </cell>
          <cell r="J989" t="str">
            <v>SFTY</v>
          </cell>
          <cell r="K989" t="str">
            <v>SafePrescribing</v>
          </cell>
          <cell r="N989" t="str">
            <v>p</v>
          </cell>
          <cell r="Q989" t="str">
            <v>Y</v>
          </cell>
          <cell r="R989" t="str">
            <v>Auckland DHB</v>
          </cell>
          <cell r="T989">
            <v>1000</v>
          </cell>
          <cell r="V989">
            <v>0</v>
          </cell>
          <cell r="X989">
            <v>1.8045119267</v>
          </cell>
          <cell r="Y989" t="str">
            <v>LastPeriod</v>
          </cell>
          <cell r="AA989">
            <v>0.1704822211</v>
          </cell>
          <cell r="AB989">
            <v>0.3026497293</v>
          </cell>
          <cell r="AC989">
            <v>40544</v>
          </cell>
          <cell r="AD989">
            <v>42370</v>
          </cell>
          <cell r="AE989" t="str">
            <v>Dom</v>
          </cell>
          <cell r="AF989" t="str">
            <v>People</v>
          </cell>
          <cell r="AH989">
            <v>116.25</v>
          </cell>
          <cell r="AJ989">
            <v>-0.44228868999999998</v>
          </cell>
          <cell r="AL989">
            <v>0.896872742</v>
          </cell>
          <cell r="AM989">
            <v>2.1</v>
          </cell>
          <cell r="AN989" t="str">
            <v>SFTY66</v>
          </cell>
          <cell r="AO989" t="str">
            <v>Contributory opioid using</v>
          </cell>
          <cell r="AP989" t="str">
            <v>https://www.hqsc.govt.nz/our-programmes/health-quality-evaluation/projects/atlas-of-healthcare-variation/opioids/</v>
          </cell>
          <cell r="AQ989" t="str">
            <v>https://www.hqsc.govt.nz/our-programmes/health-quality-evaluation/projects/atlas-of-healthcare-variation/</v>
          </cell>
          <cell r="AS989" t="str">
            <v>N</v>
          </cell>
          <cell r="AT989">
            <v>1.8045119267</v>
          </cell>
          <cell r="AU989">
            <v>-1.5018621969999999</v>
          </cell>
          <cell r="AV989">
            <v>2.2555900601999999</v>
          </cell>
          <cell r="AW989">
            <v>1.4467604905</v>
          </cell>
          <cell r="AX989">
            <v>20</v>
          </cell>
          <cell r="AY989">
            <v>-1.04</v>
          </cell>
          <cell r="BM989">
            <v>1.04</v>
          </cell>
          <cell r="BN989">
            <v>1.04</v>
          </cell>
          <cell r="BO989">
            <v>1.8</v>
          </cell>
          <cell r="BP989" t="str">
            <v>than national by 1.04 Z Score</v>
          </cell>
          <cell r="BQ989" t="str">
            <v>Measure NZ: 1.80</v>
          </cell>
          <cell r="BR989" t="str">
            <v>Annual report of year 2016</v>
          </cell>
          <cell r="BS989" t="str">
            <v>Annual report of year 2011</v>
          </cell>
          <cell r="BT989" t="str">
            <v>Annual report</v>
          </cell>
          <cell r="BU989">
            <v>43708</v>
          </cell>
        </row>
        <row r="990">
          <cell r="A990" t="str">
            <v>OpioidFentanylDisp</v>
          </cell>
          <cell r="B990">
            <v>47</v>
          </cell>
          <cell r="C990">
            <v>42370</v>
          </cell>
          <cell r="D990" t="str">
            <v>Ann</v>
          </cell>
          <cell r="F990">
            <v>223520</v>
          </cell>
          <cell r="G990">
            <v>1074</v>
          </cell>
          <cell r="H990">
            <v>4.8049391552999996</v>
          </cell>
          <cell r="I990" t="str">
            <v>Number of people dispensed fentanyl per 1,000 population</v>
          </cell>
          <cell r="J990" t="str">
            <v>SFTY</v>
          </cell>
          <cell r="K990" t="str">
            <v>SafePrescribing</v>
          </cell>
          <cell r="N990" t="str">
            <v>p</v>
          </cell>
          <cell r="Q990" t="str">
            <v>Y</v>
          </cell>
          <cell r="R990" t="str">
            <v>Bay of Plenty DHB</v>
          </cell>
          <cell r="T990">
            <v>1000</v>
          </cell>
          <cell r="V990">
            <v>0</v>
          </cell>
          <cell r="X990">
            <v>1.8045119267</v>
          </cell>
          <cell r="Y990" t="str">
            <v>LastPeriod</v>
          </cell>
          <cell r="AA990">
            <v>1.2753786279999999</v>
          </cell>
          <cell r="AB990">
            <v>4.8049391552999996</v>
          </cell>
          <cell r="AC990">
            <v>40544</v>
          </cell>
          <cell r="AD990">
            <v>42370</v>
          </cell>
          <cell r="AE990" t="str">
            <v>Dom</v>
          </cell>
          <cell r="AF990" t="str">
            <v>People</v>
          </cell>
          <cell r="AH990">
            <v>116.25</v>
          </cell>
          <cell r="AJ990">
            <v>-0.44228868999999998</v>
          </cell>
          <cell r="AL990">
            <v>0.896872742</v>
          </cell>
          <cell r="AM990">
            <v>2.1</v>
          </cell>
          <cell r="AN990" t="str">
            <v>SFTY66</v>
          </cell>
          <cell r="AO990" t="str">
            <v>Contributory opioid using</v>
          </cell>
          <cell r="AP990" t="str">
            <v>https://www.hqsc.govt.nz/our-programmes/health-quality-evaluation/projects/atlas-of-healthcare-variation/opioids/</v>
          </cell>
          <cell r="AQ990" t="str">
            <v>https://www.hqsc.govt.nz/our-programmes/health-quality-evaluation/projects/atlas-of-healthcare-variation/</v>
          </cell>
          <cell r="AS990" t="str">
            <v>N</v>
          </cell>
          <cell r="AT990">
            <v>1.8045119267</v>
          </cell>
          <cell r="AU990">
            <v>3.0004272286</v>
          </cell>
          <cell r="AV990">
            <v>9.002563554</v>
          </cell>
          <cell r="AW990">
            <v>1.4467604905</v>
          </cell>
          <cell r="AX990">
            <v>20</v>
          </cell>
          <cell r="AY990">
            <v>2.0699999999999998</v>
          </cell>
          <cell r="BM990">
            <v>2.0699999999999998</v>
          </cell>
          <cell r="BN990">
            <v>2.0699999999999998</v>
          </cell>
          <cell r="BO990">
            <v>1.8</v>
          </cell>
          <cell r="BP990" t="str">
            <v>than national by 2.07 Z Score</v>
          </cell>
          <cell r="BQ990" t="str">
            <v>Measure NZ: 1.80</v>
          </cell>
          <cell r="BR990" t="str">
            <v>Annual report of year 2016</v>
          </cell>
          <cell r="BS990" t="str">
            <v>Annual report of year 2011</v>
          </cell>
          <cell r="BT990" t="str">
            <v>Annual report</v>
          </cell>
          <cell r="BU990">
            <v>43708</v>
          </cell>
        </row>
        <row r="991">
          <cell r="A991" t="str">
            <v>OpioidFentanylDisp</v>
          </cell>
          <cell r="B991">
            <v>121</v>
          </cell>
          <cell r="C991">
            <v>42370</v>
          </cell>
          <cell r="D991" t="str">
            <v>Ann</v>
          </cell>
          <cell r="F991">
            <v>534010</v>
          </cell>
          <cell r="G991">
            <v>661</v>
          </cell>
          <cell r="H991">
            <v>1.2378045355</v>
          </cell>
          <cell r="I991" t="str">
            <v>Number of people dispensed fentanyl per 1,000 population</v>
          </cell>
          <cell r="J991" t="str">
            <v>SFTY</v>
          </cell>
          <cell r="K991" t="str">
            <v>SafePrescribing</v>
          </cell>
          <cell r="N991" t="str">
            <v>p</v>
          </cell>
          <cell r="Q991" t="str">
            <v>Y</v>
          </cell>
          <cell r="R991" t="str">
            <v>Canterbury DHB</v>
          </cell>
          <cell r="T991">
            <v>1000</v>
          </cell>
          <cell r="V991">
            <v>0</v>
          </cell>
          <cell r="X991">
            <v>1.8045119267</v>
          </cell>
          <cell r="Y991" t="str">
            <v>LastPeriod</v>
          </cell>
          <cell r="AA991">
            <v>0.573025856</v>
          </cell>
          <cell r="AB991">
            <v>1.2378045355</v>
          </cell>
          <cell r="AC991">
            <v>40544</v>
          </cell>
          <cell r="AD991">
            <v>42370</v>
          </cell>
          <cell r="AE991" t="str">
            <v>Dom</v>
          </cell>
          <cell r="AF991" t="str">
            <v>People</v>
          </cell>
          <cell r="AH991">
            <v>116.25</v>
          </cell>
          <cell r="AJ991">
            <v>-0.44228868999999998</v>
          </cell>
          <cell r="AL991">
            <v>0.896872742</v>
          </cell>
          <cell r="AM991">
            <v>2.1</v>
          </cell>
          <cell r="AN991" t="str">
            <v>SFTY66</v>
          </cell>
          <cell r="AO991" t="str">
            <v>Contributory opioid using</v>
          </cell>
          <cell r="AP991" t="str">
            <v>https://www.hqsc.govt.nz/our-programmes/health-quality-evaluation/projects/atlas-of-healthcare-variation/opioids/</v>
          </cell>
          <cell r="AQ991" t="str">
            <v>https://www.hqsc.govt.nz/our-programmes/health-quality-evaluation/projects/atlas-of-healthcare-variation/</v>
          </cell>
          <cell r="AS991" t="str">
            <v>N</v>
          </cell>
          <cell r="AT991">
            <v>1.8045119267</v>
          </cell>
          <cell r="AU991">
            <v>-0.566707391</v>
          </cell>
          <cell r="AV991">
            <v>0.32115726729999999</v>
          </cell>
          <cell r="AW991">
            <v>1.4467604905</v>
          </cell>
          <cell r="AX991">
            <v>20</v>
          </cell>
          <cell r="AY991">
            <v>-0.39</v>
          </cell>
          <cell r="BM991">
            <v>0.39</v>
          </cell>
          <cell r="BN991">
            <v>0.39</v>
          </cell>
          <cell r="BO991">
            <v>1.8</v>
          </cell>
          <cell r="BP991" t="str">
            <v>than national by 0.39 Z Score</v>
          </cell>
          <cell r="BQ991" t="str">
            <v>Measure NZ: 1.80</v>
          </cell>
          <cell r="BR991" t="str">
            <v>Annual report of year 2016</v>
          </cell>
          <cell r="BS991" t="str">
            <v>Annual report of year 2011</v>
          </cell>
          <cell r="BT991" t="str">
            <v>Annual report</v>
          </cell>
          <cell r="BU991">
            <v>43708</v>
          </cell>
        </row>
        <row r="992">
          <cell r="A992" t="str">
            <v>OpioidFentanylDisp</v>
          </cell>
          <cell r="B992">
            <v>91</v>
          </cell>
          <cell r="C992">
            <v>42370</v>
          </cell>
          <cell r="D992" t="str">
            <v>Ann</v>
          </cell>
          <cell r="F992">
            <v>302470</v>
          </cell>
          <cell r="G992">
            <v>1149</v>
          </cell>
          <cell r="H992">
            <v>3.7987238404000001</v>
          </cell>
          <cell r="I992" t="str">
            <v>Number of people dispensed fentanyl per 1,000 population</v>
          </cell>
          <cell r="J992" t="str">
            <v>SFTY</v>
          </cell>
          <cell r="K992" t="str">
            <v>SafePrescribing</v>
          </cell>
          <cell r="N992" t="str">
            <v>p</v>
          </cell>
          <cell r="Q992" t="str">
            <v>Y</v>
          </cell>
          <cell r="R992" t="str">
            <v>Capital &amp; Coast DHB</v>
          </cell>
          <cell r="T992">
            <v>1000</v>
          </cell>
          <cell r="V992">
            <v>0</v>
          </cell>
          <cell r="X992">
            <v>1.8045119267</v>
          </cell>
          <cell r="Y992" t="str">
            <v>LastPeriod</v>
          </cell>
          <cell r="AA992">
            <v>1.9418812835999999</v>
          </cell>
          <cell r="AB992">
            <v>3.7987238404000001</v>
          </cell>
          <cell r="AC992">
            <v>40544</v>
          </cell>
          <cell r="AD992">
            <v>42370</v>
          </cell>
          <cell r="AE992" t="str">
            <v>Dom</v>
          </cell>
          <cell r="AF992" t="str">
            <v>People</v>
          </cell>
          <cell r="AH992">
            <v>116.25</v>
          </cell>
          <cell r="AJ992">
            <v>-0.44228868999999998</v>
          </cell>
          <cell r="AL992">
            <v>0.896872742</v>
          </cell>
          <cell r="AM992">
            <v>2.1</v>
          </cell>
          <cell r="AN992" t="str">
            <v>SFTY66</v>
          </cell>
          <cell r="AO992" t="str">
            <v>Contributory opioid using</v>
          </cell>
          <cell r="AP992" t="str">
            <v>https://www.hqsc.govt.nz/our-programmes/health-quality-evaluation/projects/atlas-of-healthcare-variation/opioids/</v>
          </cell>
          <cell r="AQ992" t="str">
            <v>https://www.hqsc.govt.nz/our-programmes/health-quality-evaluation/projects/atlas-of-healthcare-variation/</v>
          </cell>
          <cell r="AS992" t="str">
            <v>N</v>
          </cell>
          <cell r="AT992">
            <v>1.8045119267</v>
          </cell>
          <cell r="AU992">
            <v>1.9942119136000001</v>
          </cell>
          <cell r="AV992">
            <v>3.9768811565000002</v>
          </cell>
          <cell r="AW992">
            <v>1.4467604905</v>
          </cell>
          <cell r="AX992">
            <v>20</v>
          </cell>
          <cell r="AY992">
            <v>1.38</v>
          </cell>
          <cell r="BM992">
            <v>1.38</v>
          </cell>
          <cell r="BN992">
            <v>1.38</v>
          </cell>
          <cell r="BO992">
            <v>1.8</v>
          </cell>
          <cell r="BP992" t="str">
            <v>than national by 1.38 Z Score</v>
          </cell>
          <cell r="BQ992" t="str">
            <v>Measure NZ: 1.80</v>
          </cell>
          <cell r="BR992" t="str">
            <v>Annual report of year 2016</v>
          </cell>
          <cell r="BS992" t="str">
            <v>Annual report of year 2011</v>
          </cell>
          <cell r="BT992" t="str">
            <v>Annual report</v>
          </cell>
          <cell r="BU992">
            <v>43708</v>
          </cell>
        </row>
        <row r="993">
          <cell r="A993" t="str">
            <v>OpioidFentanylDisp</v>
          </cell>
          <cell r="B993">
            <v>23</v>
          </cell>
          <cell r="C993">
            <v>42370</v>
          </cell>
          <cell r="D993" t="str">
            <v>Ann</v>
          </cell>
          <cell r="F993">
            <v>528870</v>
          </cell>
          <cell r="G993">
            <v>200</v>
          </cell>
          <cell r="H993">
            <v>0.37816476640000002</v>
          </cell>
          <cell r="I993" t="str">
            <v>Number of people dispensed fentanyl per 1,000 population</v>
          </cell>
          <cell r="J993" t="str">
            <v>SFTY</v>
          </cell>
          <cell r="K993" t="str">
            <v>SafePrescribing</v>
          </cell>
          <cell r="N993" t="str">
            <v>p</v>
          </cell>
          <cell r="Q993" t="str">
            <v>Y</v>
          </cell>
          <cell r="R993" t="str">
            <v>Counties Manukau Health</v>
          </cell>
          <cell r="T993">
            <v>1000</v>
          </cell>
          <cell r="V993">
            <v>0</v>
          </cell>
          <cell r="X993">
            <v>1.8045119267</v>
          </cell>
          <cell r="Y993" t="str">
            <v>LastPeriod</v>
          </cell>
          <cell r="AA993">
            <v>0.20594353030000001</v>
          </cell>
          <cell r="AB993">
            <v>0.37816476640000002</v>
          </cell>
          <cell r="AC993">
            <v>40544</v>
          </cell>
          <cell r="AD993">
            <v>42370</v>
          </cell>
          <cell r="AE993" t="str">
            <v>Dom</v>
          </cell>
          <cell r="AF993" t="str">
            <v>People</v>
          </cell>
          <cell r="AH993">
            <v>116.25</v>
          </cell>
          <cell r="AJ993">
            <v>-0.44228868999999998</v>
          </cell>
          <cell r="AL993">
            <v>0.896872742</v>
          </cell>
          <cell r="AM993">
            <v>2.1</v>
          </cell>
          <cell r="AN993" t="str">
            <v>SFTY66</v>
          </cell>
          <cell r="AO993" t="str">
            <v>Contributory opioid using</v>
          </cell>
          <cell r="AP993" t="str">
            <v>https://www.hqsc.govt.nz/our-programmes/health-quality-evaluation/projects/atlas-of-healthcare-variation/opioids/</v>
          </cell>
          <cell r="AQ993" t="str">
            <v>https://www.hqsc.govt.nz/our-programmes/health-quality-evaluation/projects/atlas-of-healthcare-variation/</v>
          </cell>
          <cell r="AS993" t="str">
            <v>N</v>
          </cell>
          <cell r="AT993">
            <v>1.8045119267</v>
          </cell>
          <cell r="AU993">
            <v>-1.4263471599999999</v>
          </cell>
          <cell r="AV993">
            <v>2.0344662218999998</v>
          </cell>
          <cell r="AW993">
            <v>1.4467604905</v>
          </cell>
          <cell r="AX993">
            <v>20</v>
          </cell>
          <cell r="AY993">
            <v>-0.99</v>
          </cell>
          <cell r="BM993">
            <v>0.99</v>
          </cell>
          <cell r="BN993">
            <v>0.99</v>
          </cell>
          <cell r="BO993">
            <v>1.8</v>
          </cell>
          <cell r="BP993" t="str">
            <v>than national by 0.99 Z Score</v>
          </cell>
          <cell r="BQ993" t="str">
            <v>Measure NZ: 1.80</v>
          </cell>
          <cell r="BR993" t="str">
            <v>Annual report of year 2016</v>
          </cell>
          <cell r="BS993" t="str">
            <v>Annual report of year 2011</v>
          </cell>
          <cell r="BT993" t="str">
            <v>Annual report</v>
          </cell>
          <cell r="BU993">
            <v>43708</v>
          </cell>
        </row>
        <row r="994">
          <cell r="A994" t="str">
            <v>OpioidFentanylDisp</v>
          </cell>
          <cell r="B994">
            <v>51</v>
          </cell>
          <cell r="C994">
            <v>42370</v>
          </cell>
          <cell r="D994" t="str">
            <v>Ann</v>
          </cell>
          <cell r="F994">
            <v>47690</v>
          </cell>
          <cell r="G994">
            <v>74</v>
          </cell>
          <cell r="H994">
            <v>1.5516879849</v>
          </cell>
          <cell r="I994" t="str">
            <v>Number of people dispensed fentanyl per 1,000 population</v>
          </cell>
          <cell r="J994" t="str">
            <v>SFTY</v>
          </cell>
          <cell r="K994" t="str">
            <v>SafePrescribing</v>
          </cell>
          <cell r="N994" t="str">
            <v>p</v>
          </cell>
          <cell r="Q994" t="str">
            <v>Y</v>
          </cell>
          <cell r="R994" t="str">
            <v>Hauora Tairawhiti</v>
          </cell>
          <cell r="T994">
            <v>1000</v>
          </cell>
          <cell r="V994">
            <v>0</v>
          </cell>
          <cell r="X994">
            <v>1.8045119267</v>
          </cell>
          <cell r="Y994" t="str">
            <v>LastPeriod</v>
          </cell>
          <cell r="AA994">
            <v>0.98259104990000001</v>
          </cell>
          <cell r="AB994">
            <v>1.5516879849</v>
          </cell>
          <cell r="AC994">
            <v>40544</v>
          </cell>
          <cell r="AD994">
            <v>42370</v>
          </cell>
          <cell r="AE994" t="str">
            <v>Dom</v>
          </cell>
          <cell r="AF994" t="str">
            <v>People</v>
          </cell>
          <cell r="AH994">
            <v>116.25</v>
          </cell>
          <cell r="AJ994">
            <v>-0.44228868999999998</v>
          </cell>
          <cell r="AL994">
            <v>0.896872742</v>
          </cell>
          <cell r="AM994">
            <v>2.1</v>
          </cell>
          <cell r="AN994" t="str">
            <v>SFTY66</v>
          </cell>
          <cell r="AO994" t="str">
            <v>Contributory opioid using</v>
          </cell>
          <cell r="AP994" t="str">
            <v>https://www.hqsc.govt.nz/our-programmes/health-quality-evaluation/projects/atlas-of-healthcare-variation/opioids/</v>
          </cell>
          <cell r="AQ994" t="str">
            <v>https://www.hqsc.govt.nz/our-programmes/health-quality-evaluation/projects/atlas-of-healthcare-variation/</v>
          </cell>
          <cell r="AS994" t="str">
            <v>N</v>
          </cell>
          <cell r="AT994">
            <v>1.8045119267</v>
          </cell>
          <cell r="AU994">
            <v>-0.25282394200000002</v>
          </cell>
          <cell r="AV994">
            <v>6.39199456E-2</v>
          </cell>
          <cell r="AW994">
            <v>1.4467604905</v>
          </cell>
          <cell r="AX994">
            <v>20</v>
          </cell>
          <cell r="AY994">
            <v>-0.17</v>
          </cell>
          <cell r="BM994">
            <v>0.17</v>
          </cell>
          <cell r="BN994">
            <v>0.17</v>
          </cell>
          <cell r="BO994">
            <v>1.8</v>
          </cell>
          <cell r="BP994" t="str">
            <v>than national by 0.17 Z Score</v>
          </cell>
          <cell r="BQ994" t="str">
            <v>Measure NZ: 1.80</v>
          </cell>
          <cell r="BR994" t="str">
            <v>Annual report of year 2016</v>
          </cell>
          <cell r="BS994" t="str">
            <v>Annual report of year 2011</v>
          </cell>
          <cell r="BT994" t="str">
            <v>Annual report</v>
          </cell>
          <cell r="BU994">
            <v>43708</v>
          </cell>
        </row>
        <row r="995">
          <cell r="A995" t="str">
            <v>OpioidFentanylDisp</v>
          </cell>
          <cell r="B995">
            <v>61</v>
          </cell>
          <cell r="C995">
            <v>42370</v>
          </cell>
          <cell r="D995" t="str">
            <v>Ann</v>
          </cell>
          <cell r="F995">
            <v>161320</v>
          </cell>
          <cell r="G995">
            <v>329</v>
          </cell>
          <cell r="H995">
            <v>2.0394247457999999</v>
          </cell>
          <cell r="I995" t="str">
            <v>Number of people dispensed fentanyl per 1,000 population</v>
          </cell>
          <cell r="J995" t="str">
            <v>SFTY</v>
          </cell>
          <cell r="K995" t="str">
            <v>SafePrescribing</v>
          </cell>
          <cell r="N995" t="str">
            <v>p</v>
          </cell>
          <cell r="Q995" t="str">
            <v>Y</v>
          </cell>
          <cell r="R995" t="str">
            <v>Hawke’s Bay DHB</v>
          </cell>
          <cell r="T995">
            <v>1000</v>
          </cell>
          <cell r="V995">
            <v>0</v>
          </cell>
          <cell r="X995">
            <v>1.8045119267</v>
          </cell>
          <cell r="Y995" t="str">
            <v>LastPeriod</v>
          </cell>
          <cell r="AA995">
            <v>1.0962549902000001</v>
          </cell>
          <cell r="AB995">
            <v>2.0394247457999999</v>
          </cell>
          <cell r="AC995">
            <v>40544</v>
          </cell>
          <cell r="AD995">
            <v>42370</v>
          </cell>
          <cell r="AE995" t="str">
            <v>Dom</v>
          </cell>
          <cell r="AF995" t="str">
            <v>People</v>
          </cell>
          <cell r="AH995">
            <v>116.25</v>
          </cell>
          <cell r="AJ995">
            <v>-0.44228868999999998</v>
          </cell>
          <cell r="AL995">
            <v>0.896872742</v>
          </cell>
          <cell r="AM995">
            <v>2.1</v>
          </cell>
          <cell r="AN995" t="str">
            <v>SFTY66</v>
          </cell>
          <cell r="AO995" t="str">
            <v>Contributory opioid using</v>
          </cell>
          <cell r="AP995" t="str">
            <v>https://www.hqsc.govt.nz/our-programmes/health-quality-evaluation/projects/atlas-of-healthcare-variation/opioids/</v>
          </cell>
          <cell r="AQ995" t="str">
            <v>https://www.hqsc.govt.nz/our-programmes/health-quality-evaluation/projects/atlas-of-healthcare-variation/</v>
          </cell>
          <cell r="AS995" t="str">
            <v>N</v>
          </cell>
          <cell r="AT995">
            <v>1.8045119267</v>
          </cell>
          <cell r="AU995">
            <v>0.2349128191</v>
          </cell>
          <cell r="AV995">
            <v>5.5184032600000002E-2</v>
          </cell>
          <cell r="AW995">
            <v>1.4467604905</v>
          </cell>
          <cell r="AX995">
            <v>20</v>
          </cell>
          <cell r="AY995">
            <v>0.16</v>
          </cell>
          <cell r="BM995">
            <v>0.16</v>
          </cell>
          <cell r="BN995">
            <v>0.16</v>
          </cell>
          <cell r="BO995">
            <v>1.8</v>
          </cell>
          <cell r="BP995" t="str">
            <v>than national by 0.16 Z Score</v>
          </cell>
          <cell r="BQ995" t="str">
            <v>Measure NZ: 1.80</v>
          </cell>
          <cell r="BR995" t="str">
            <v>Annual report of year 2016</v>
          </cell>
          <cell r="BS995" t="str">
            <v>Annual report of year 2011</v>
          </cell>
          <cell r="BT995" t="str">
            <v>Annual report</v>
          </cell>
          <cell r="BU995">
            <v>43708</v>
          </cell>
        </row>
        <row r="996">
          <cell r="A996" t="str">
            <v>OpioidFentanylDisp</v>
          </cell>
          <cell r="B996">
            <v>92</v>
          </cell>
          <cell r="C996">
            <v>42370</v>
          </cell>
          <cell r="D996" t="str">
            <v>Ann</v>
          </cell>
          <cell r="F996">
            <v>144900</v>
          </cell>
          <cell r="G996">
            <v>432</v>
          </cell>
          <cell r="H996">
            <v>2.9813664595999998</v>
          </cell>
          <cell r="I996" t="str">
            <v>Number of people dispensed fentanyl per 1,000 population</v>
          </cell>
          <cell r="J996" t="str">
            <v>SFTY</v>
          </cell>
          <cell r="K996" t="str">
            <v>SafePrescribing</v>
          </cell>
          <cell r="N996" t="str">
            <v>p</v>
          </cell>
          <cell r="Q996" t="str">
            <v>Y</v>
          </cell>
          <cell r="R996" t="str">
            <v>Hutt Valley DHB</v>
          </cell>
          <cell r="T996">
            <v>1000</v>
          </cell>
          <cell r="V996">
            <v>0</v>
          </cell>
          <cell r="X996">
            <v>1.8045119267</v>
          </cell>
          <cell r="Y996" t="str">
            <v>LastPeriod</v>
          </cell>
          <cell r="AA996">
            <v>1.3013363185</v>
          </cell>
          <cell r="AB996">
            <v>2.9813664595999998</v>
          </cell>
          <cell r="AC996">
            <v>40544</v>
          </cell>
          <cell r="AD996">
            <v>42370</v>
          </cell>
          <cell r="AE996" t="str">
            <v>Dom</v>
          </cell>
          <cell r="AF996" t="str">
            <v>People</v>
          </cell>
          <cell r="AH996">
            <v>116.25</v>
          </cell>
          <cell r="AJ996">
            <v>-0.44228868999999998</v>
          </cell>
          <cell r="AL996">
            <v>0.896872742</v>
          </cell>
          <cell r="AM996">
            <v>2.1</v>
          </cell>
          <cell r="AN996" t="str">
            <v>SFTY66</v>
          </cell>
          <cell r="AO996" t="str">
            <v>Contributory opioid using</v>
          </cell>
          <cell r="AP996" t="str">
            <v>https://www.hqsc.govt.nz/our-programmes/health-quality-evaluation/projects/atlas-of-healthcare-variation/opioids/</v>
          </cell>
          <cell r="AQ996" t="str">
            <v>https://www.hqsc.govt.nz/our-programmes/health-quality-evaluation/projects/atlas-of-healthcare-variation/</v>
          </cell>
          <cell r="AS996" t="str">
            <v>N</v>
          </cell>
          <cell r="AT996">
            <v>1.8045119267</v>
          </cell>
          <cell r="AU996">
            <v>1.1768545329</v>
          </cell>
          <cell r="AV996">
            <v>1.3849865915999999</v>
          </cell>
          <cell r="AW996">
            <v>1.4467604905</v>
          </cell>
          <cell r="AX996">
            <v>20</v>
          </cell>
          <cell r="AY996">
            <v>0.81</v>
          </cell>
          <cell r="BM996">
            <v>0.81</v>
          </cell>
          <cell r="BN996">
            <v>0.81</v>
          </cell>
          <cell r="BO996">
            <v>1.8</v>
          </cell>
          <cell r="BP996" t="str">
            <v>than national by 0.81 Z Score</v>
          </cell>
          <cell r="BQ996" t="str">
            <v>Measure NZ: 1.80</v>
          </cell>
          <cell r="BR996" t="str">
            <v>Annual report of year 2016</v>
          </cell>
          <cell r="BS996" t="str">
            <v>Annual report of year 2011</v>
          </cell>
          <cell r="BT996" t="str">
            <v>Annual report</v>
          </cell>
          <cell r="BU996">
            <v>43708</v>
          </cell>
        </row>
        <row r="997">
          <cell r="A997" t="str">
            <v>OpioidFentanylDisp</v>
          </cell>
          <cell r="B997">
            <v>42</v>
          </cell>
          <cell r="C997">
            <v>42370</v>
          </cell>
          <cell r="D997" t="str">
            <v>Ann</v>
          </cell>
          <cell r="F997">
            <v>104100</v>
          </cell>
          <cell r="G997">
            <v>277</v>
          </cell>
          <cell r="H997">
            <v>2.6609029779000002</v>
          </cell>
          <cell r="I997" t="str">
            <v>Number of people dispensed fentanyl per 1,000 population</v>
          </cell>
          <cell r="J997" t="str">
            <v>SFTY</v>
          </cell>
          <cell r="K997" t="str">
            <v>SafePrescribing</v>
          </cell>
          <cell r="N997" t="str">
            <v>p</v>
          </cell>
          <cell r="Q997" t="str">
            <v>Y</v>
          </cell>
          <cell r="R997" t="str">
            <v>Lakes DHB</v>
          </cell>
          <cell r="T997">
            <v>1000</v>
          </cell>
          <cell r="V997">
            <v>0</v>
          </cell>
          <cell r="X997">
            <v>1.8045119267</v>
          </cell>
          <cell r="Y997" t="str">
            <v>LastPeriod</v>
          </cell>
          <cell r="AA997">
            <v>0.90203685739999995</v>
          </cell>
          <cell r="AB997">
            <v>2.6609029779000002</v>
          </cell>
          <cell r="AC997">
            <v>40544</v>
          </cell>
          <cell r="AD997">
            <v>42370</v>
          </cell>
          <cell r="AE997" t="str">
            <v>Dom</v>
          </cell>
          <cell r="AF997" t="str">
            <v>People</v>
          </cell>
          <cell r="AH997">
            <v>116.25</v>
          </cell>
          <cell r="AJ997">
            <v>-0.44228868999999998</v>
          </cell>
          <cell r="AL997">
            <v>0.896872742</v>
          </cell>
          <cell r="AM997">
            <v>2.1</v>
          </cell>
          <cell r="AN997" t="str">
            <v>SFTY66</v>
          </cell>
          <cell r="AO997" t="str">
            <v>Contributory opioid using</v>
          </cell>
          <cell r="AP997" t="str">
            <v>https://www.hqsc.govt.nz/our-programmes/health-quality-evaluation/projects/atlas-of-healthcare-variation/opioids/</v>
          </cell>
          <cell r="AQ997" t="str">
            <v>https://www.hqsc.govt.nz/our-programmes/health-quality-evaluation/projects/atlas-of-healthcare-variation/</v>
          </cell>
          <cell r="AS997" t="str">
            <v>N</v>
          </cell>
          <cell r="AT997">
            <v>1.8045119267</v>
          </cell>
          <cell r="AU997">
            <v>0.85639105120000003</v>
          </cell>
          <cell r="AV997">
            <v>0.73340563250000002</v>
          </cell>
          <cell r="AW997">
            <v>1.4467604905</v>
          </cell>
          <cell r="AX997">
            <v>20</v>
          </cell>
          <cell r="AY997">
            <v>0.59</v>
          </cell>
          <cell r="BM997">
            <v>0.59</v>
          </cell>
          <cell r="BN997">
            <v>0.59</v>
          </cell>
          <cell r="BO997">
            <v>1.8</v>
          </cell>
          <cell r="BP997" t="str">
            <v>than national by 0.59 Z Score</v>
          </cell>
          <cell r="BQ997" t="str">
            <v>Measure NZ: 1.80</v>
          </cell>
          <cell r="BR997" t="str">
            <v>Annual report of year 2016</v>
          </cell>
          <cell r="BS997" t="str">
            <v>Annual report of year 2011</v>
          </cell>
          <cell r="BT997" t="str">
            <v>Annual report</v>
          </cell>
          <cell r="BU997">
            <v>43708</v>
          </cell>
        </row>
        <row r="998">
          <cell r="A998" t="str">
            <v>OpioidFentanylDisp</v>
          </cell>
          <cell r="B998">
            <v>81</v>
          </cell>
          <cell r="C998">
            <v>42370</v>
          </cell>
          <cell r="D998" t="str">
            <v>Ann</v>
          </cell>
          <cell r="F998">
            <v>171660</v>
          </cell>
          <cell r="G998">
            <v>321</v>
          </cell>
          <cell r="H998">
            <v>1.8699755330000001</v>
          </cell>
          <cell r="I998" t="str">
            <v>Number of people dispensed fentanyl per 1,000 population</v>
          </cell>
          <cell r="J998" t="str">
            <v>SFTY</v>
          </cell>
          <cell r="K998" t="str">
            <v>SafePrescribing</v>
          </cell>
          <cell r="N998" t="str">
            <v>p</v>
          </cell>
          <cell r="Q998" t="str">
            <v>Y</v>
          </cell>
          <cell r="R998" t="str">
            <v>MidCentral DHB</v>
          </cell>
          <cell r="T998">
            <v>1000</v>
          </cell>
          <cell r="V998">
            <v>0</v>
          </cell>
          <cell r="X998">
            <v>1.8045119267</v>
          </cell>
          <cell r="Y998" t="str">
            <v>LastPeriod</v>
          </cell>
          <cell r="AA998">
            <v>0.73305918110000001</v>
          </cell>
          <cell r="AB998">
            <v>1.8699755330000001</v>
          </cell>
          <cell r="AC998">
            <v>40544</v>
          </cell>
          <cell r="AD998">
            <v>42370</v>
          </cell>
          <cell r="AE998" t="str">
            <v>Dom</v>
          </cell>
          <cell r="AF998" t="str">
            <v>People</v>
          </cell>
          <cell r="AH998">
            <v>116.25</v>
          </cell>
          <cell r="AJ998">
            <v>-0.44228868999999998</v>
          </cell>
          <cell r="AL998">
            <v>0.896872742</v>
          </cell>
          <cell r="AM998">
            <v>2.1</v>
          </cell>
          <cell r="AN998" t="str">
            <v>SFTY66</v>
          </cell>
          <cell r="AO998" t="str">
            <v>Contributory opioid using</v>
          </cell>
          <cell r="AP998" t="str">
            <v>https://www.hqsc.govt.nz/our-programmes/health-quality-evaluation/projects/atlas-of-healthcare-variation/opioids/</v>
          </cell>
          <cell r="AQ998" t="str">
            <v>https://www.hqsc.govt.nz/our-programmes/health-quality-evaluation/projects/atlas-of-healthcare-variation/</v>
          </cell>
          <cell r="AS998" t="str">
            <v>N</v>
          </cell>
          <cell r="AT998">
            <v>1.8045119267</v>
          </cell>
          <cell r="AU998">
            <v>6.5463606300000005E-2</v>
          </cell>
          <cell r="AV998">
            <v>4.2854837000000003E-3</v>
          </cell>
          <cell r="AW998">
            <v>1.4467604905</v>
          </cell>
          <cell r="AX998">
            <v>20</v>
          </cell>
          <cell r="AY998">
            <v>0.05</v>
          </cell>
          <cell r="BM998">
            <v>0.05</v>
          </cell>
          <cell r="BN998">
            <v>0.05</v>
          </cell>
          <cell r="BO998">
            <v>1.8</v>
          </cell>
          <cell r="BP998" t="str">
            <v>than national by 0.05 Z Score</v>
          </cell>
          <cell r="BQ998" t="str">
            <v>Measure NZ: 1.80</v>
          </cell>
          <cell r="BR998" t="str">
            <v>Annual report of year 2016</v>
          </cell>
          <cell r="BS998" t="str">
            <v>Annual report of year 2011</v>
          </cell>
          <cell r="BT998" t="str">
            <v>Annual report</v>
          </cell>
          <cell r="BU998">
            <v>43708</v>
          </cell>
        </row>
        <row r="999">
          <cell r="A999" t="str">
            <v>OpioidFentanylDisp</v>
          </cell>
          <cell r="B999">
            <v>101</v>
          </cell>
          <cell r="C999">
            <v>42370</v>
          </cell>
          <cell r="D999" t="str">
            <v>Ann</v>
          </cell>
          <cell r="F999">
            <v>147040</v>
          </cell>
          <cell r="G999">
            <v>516</v>
          </cell>
          <cell r="H999">
            <v>3.5092491839000002</v>
          </cell>
          <cell r="I999" t="str">
            <v>Number of people dispensed fentanyl per 1,000 population</v>
          </cell>
          <cell r="J999" t="str">
            <v>SFTY</v>
          </cell>
          <cell r="K999" t="str">
            <v>SafePrescribing</v>
          </cell>
          <cell r="N999" t="str">
            <v>p</v>
          </cell>
          <cell r="Q999" t="str">
            <v>Y</v>
          </cell>
          <cell r="R999" t="str">
            <v>Nelson Marlborough DHB</v>
          </cell>
          <cell r="T999">
            <v>1000</v>
          </cell>
          <cell r="V999">
            <v>0</v>
          </cell>
          <cell r="X999">
            <v>1.8045119267</v>
          </cell>
          <cell r="Y999" t="str">
            <v>LastPeriod</v>
          </cell>
          <cell r="AA999">
            <v>1.6157733647000001</v>
          </cell>
          <cell r="AB999">
            <v>3.5092491839000002</v>
          </cell>
          <cell r="AC999">
            <v>40544</v>
          </cell>
          <cell r="AD999">
            <v>42370</v>
          </cell>
          <cell r="AE999" t="str">
            <v>Dom</v>
          </cell>
          <cell r="AF999" t="str">
            <v>People</v>
          </cell>
          <cell r="AH999">
            <v>116.25</v>
          </cell>
          <cell r="AJ999">
            <v>-0.44228868999999998</v>
          </cell>
          <cell r="AL999">
            <v>0.896872742</v>
          </cell>
          <cell r="AM999">
            <v>2.1</v>
          </cell>
          <cell r="AN999" t="str">
            <v>SFTY66</v>
          </cell>
          <cell r="AO999" t="str">
            <v>Contributory opioid using</v>
          </cell>
          <cell r="AP999" t="str">
            <v>https://www.hqsc.govt.nz/our-programmes/health-quality-evaluation/projects/atlas-of-healthcare-variation/opioids/</v>
          </cell>
          <cell r="AQ999" t="str">
            <v>https://www.hqsc.govt.nz/our-programmes/health-quality-evaluation/projects/atlas-of-healthcare-variation/</v>
          </cell>
          <cell r="AS999" t="str">
            <v>N</v>
          </cell>
          <cell r="AT999">
            <v>1.8045119267</v>
          </cell>
          <cell r="AU999">
            <v>1.7047372570999999</v>
          </cell>
          <cell r="AV999">
            <v>2.9061291158999998</v>
          </cell>
          <cell r="AW999">
            <v>1.4467604905</v>
          </cell>
          <cell r="AX999">
            <v>20</v>
          </cell>
          <cell r="AY999">
            <v>1.18</v>
          </cell>
          <cell r="BM999">
            <v>1.18</v>
          </cell>
          <cell r="BN999">
            <v>1.18</v>
          </cell>
          <cell r="BO999">
            <v>1.8</v>
          </cell>
          <cell r="BP999" t="str">
            <v>than national by 1.18 Z Score</v>
          </cell>
          <cell r="BQ999" t="str">
            <v>Measure NZ: 1.80</v>
          </cell>
          <cell r="BR999" t="str">
            <v>Annual report of year 2016</v>
          </cell>
          <cell r="BS999" t="str">
            <v>Annual report of year 2011</v>
          </cell>
          <cell r="BT999" t="str">
            <v>Annual report</v>
          </cell>
          <cell r="BU999">
            <v>43708</v>
          </cell>
        </row>
        <row r="1000">
          <cell r="A1000" t="str">
            <v>OpioidFentanylDisp</v>
          </cell>
          <cell r="B1000">
            <v>200</v>
          </cell>
          <cell r="C1000">
            <v>42370</v>
          </cell>
          <cell r="D1000" t="str">
            <v>Ann</v>
          </cell>
          <cell r="F1000">
            <v>4637265</v>
          </cell>
          <cell r="G1000">
            <v>8368</v>
          </cell>
          <cell r="H1000">
            <v>1.8045119267</v>
          </cell>
          <cell r="I1000" t="str">
            <v>Number of people dispensed fentanyl per 1,000 population</v>
          </cell>
          <cell r="J1000" t="str">
            <v>SFTY</v>
          </cell>
          <cell r="K1000" t="str">
            <v>SafePrescribing</v>
          </cell>
          <cell r="N1000" t="str">
            <v>p</v>
          </cell>
          <cell r="Q1000" t="str">
            <v>Y</v>
          </cell>
          <cell r="R1000" t="str">
            <v>New Zealand</v>
          </cell>
          <cell r="T1000">
            <v>1000</v>
          </cell>
          <cell r="V1000">
            <v>0</v>
          </cell>
          <cell r="X1000">
            <v>1.8045119267</v>
          </cell>
          <cell r="Y1000" t="str">
            <v>LastPeriod</v>
          </cell>
          <cell r="AA1000">
            <v>0.77930018109999999</v>
          </cell>
          <cell r="AB1000">
            <v>1.8045119267</v>
          </cell>
          <cell r="AC1000">
            <v>40544</v>
          </cell>
          <cell r="AD1000">
            <v>42370</v>
          </cell>
          <cell r="AE1000" t="str">
            <v>Dom</v>
          </cell>
          <cell r="AF1000" t="str">
            <v>People</v>
          </cell>
          <cell r="AH1000">
            <v>116.25</v>
          </cell>
          <cell r="AJ1000">
            <v>-0.44228868999999998</v>
          </cell>
          <cell r="AL1000">
            <v>0.896872742</v>
          </cell>
          <cell r="AM1000">
            <v>2.1</v>
          </cell>
          <cell r="AN1000" t="str">
            <v>SFTY66</v>
          </cell>
          <cell r="AO1000" t="str">
            <v>Contributory opioid using</v>
          </cell>
          <cell r="AP1000" t="str">
            <v>https://www.hqsc.govt.nz/our-programmes/health-quality-evaluation/projects/atlas-of-healthcare-variation/opioids/</v>
          </cell>
          <cell r="AQ1000" t="str">
            <v>https://www.hqsc.govt.nz/our-programmes/health-quality-evaluation/projects/atlas-of-healthcare-variation/</v>
          </cell>
          <cell r="AS1000" t="str">
            <v>N</v>
          </cell>
          <cell r="AT1000">
            <v>1.8045119267</v>
          </cell>
          <cell r="AU1000">
            <v>0</v>
          </cell>
          <cell r="AV1000">
            <v>0</v>
          </cell>
          <cell r="AW1000">
            <v>1.4467604905</v>
          </cell>
          <cell r="AX1000">
            <v>20</v>
          </cell>
          <cell r="AY1000">
            <v>0</v>
          </cell>
          <cell r="BM1000">
            <v>0</v>
          </cell>
          <cell r="BN1000">
            <v>0</v>
          </cell>
          <cell r="BO1000">
            <v>1.8</v>
          </cell>
          <cell r="BP1000" t="str">
            <v>National average</v>
          </cell>
          <cell r="BQ1000" t="str">
            <v>Measure NZ: 1.80</v>
          </cell>
          <cell r="BR1000" t="str">
            <v>Annual report of year 2016</v>
          </cell>
          <cell r="BS1000" t="str">
            <v>Annual report of year 2011</v>
          </cell>
          <cell r="BT1000" t="str">
            <v>Annual report</v>
          </cell>
          <cell r="BU1000">
            <v>43708</v>
          </cell>
        </row>
        <row r="1001">
          <cell r="A1001" t="str">
            <v>OpioidFentanylDisp</v>
          </cell>
          <cell r="B1001">
            <v>11</v>
          </cell>
          <cell r="C1001">
            <v>42370</v>
          </cell>
          <cell r="D1001" t="str">
            <v>Ann</v>
          </cell>
          <cell r="F1001">
            <v>169920</v>
          </cell>
          <cell r="G1001">
            <v>555</v>
          </cell>
          <cell r="H1001">
            <v>3.2662429379</v>
          </cell>
          <cell r="I1001" t="str">
            <v>Number of people dispensed fentanyl per 1,000 population</v>
          </cell>
          <cell r="J1001" t="str">
            <v>SFTY</v>
          </cell>
          <cell r="K1001" t="str">
            <v>SafePrescribing</v>
          </cell>
          <cell r="N1001" t="str">
            <v>p</v>
          </cell>
          <cell r="Q1001" t="str">
            <v>Y</v>
          </cell>
          <cell r="R1001" t="str">
            <v>Northland DHB</v>
          </cell>
          <cell r="T1001">
            <v>1000</v>
          </cell>
          <cell r="V1001">
            <v>0</v>
          </cell>
          <cell r="X1001">
            <v>1.8045119267</v>
          </cell>
          <cell r="Y1001" t="str">
            <v>LastPeriod</v>
          </cell>
          <cell r="AA1001">
            <v>1.1635065255000001</v>
          </cell>
          <cell r="AB1001">
            <v>3.2662429379</v>
          </cell>
          <cell r="AC1001">
            <v>40544</v>
          </cell>
          <cell r="AD1001">
            <v>42370</v>
          </cell>
          <cell r="AE1001" t="str">
            <v>Dom</v>
          </cell>
          <cell r="AF1001" t="str">
            <v>People</v>
          </cell>
          <cell r="AH1001">
            <v>116.25</v>
          </cell>
          <cell r="AJ1001">
            <v>-0.44228868999999998</v>
          </cell>
          <cell r="AL1001">
            <v>0.896872742</v>
          </cell>
          <cell r="AM1001">
            <v>2.1</v>
          </cell>
          <cell r="AN1001" t="str">
            <v>SFTY66</v>
          </cell>
          <cell r="AO1001" t="str">
            <v>Contributory opioid using</v>
          </cell>
          <cell r="AP1001" t="str">
            <v>https://www.hqsc.govt.nz/our-programmes/health-quality-evaluation/projects/atlas-of-healthcare-variation/opioids/</v>
          </cell>
          <cell r="AQ1001" t="str">
            <v>https://www.hqsc.govt.nz/our-programmes/health-quality-evaluation/projects/atlas-of-healthcare-variation/</v>
          </cell>
          <cell r="AS1001" t="str">
            <v>N</v>
          </cell>
          <cell r="AT1001">
            <v>1.8045119267</v>
          </cell>
          <cell r="AU1001">
            <v>1.4617310110999999</v>
          </cell>
          <cell r="AV1001">
            <v>2.1366575488000001</v>
          </cell>
          <cell r="AW1001">
            <v>1.4467604905</v>
          </cell>
          <cell r="AX1001">
            <v>20</v>
          </cell>
          <cell r="AY1001">
            <v>1.01</v>
          </cell>
          <cell r="BM1001">
            <v>1.01</v>
          </cell>
          <cell r="BN1001">
            <v>1.01</v>
          </cell>
          <cell r="BO1001">
            <v>1.8</v>
          </cell>
          <cell r="BP1001" t="str">
            <v>than national by 1.01 Z Score</v>
          </cell>
          <cell r="BQ1001" t="str">
            <v>Measure NZ: 1.80</v>
          </cell>
          <cell r="BR1001" t="str">
            <v>Annual report of year 2016</v>
          </cell>
          <cell r="BS1001" t="str">
            <v>Annual report of year 2011</v>
          </cell>
          <cell r="BT1001" t="str">
            <v>Annual report</v>
          </cell>
          <cell r="BU1001">
            <v>43708</v>
          </cell>
        </row>
        <row r="1002">
          <cell r="A1002" t="str">
            <v>OpioidFentanylDisp</v>
          </cell>
          <cell r="B1002">
            <v>123</v>
          </cell>
          <cell r="C1002">
            <v>42370</v>
          </cell>
          <cell r="D1002" t="str">
            <v>Ann</v>
          </cell>
          <cell r="F1002">
            <v>59280</v>
          </cell>
          <cell r="G1002">
            <v>165</v>
          </cell>
          <cell r="H1002">
            <v>2.7834008096999998</v>
          </cell>
          <cell r="I1002" t="str">
            <v>Number of people dispensed fentanyl per 1,000 population</v>
          </cell>
          <cell r="J1002" t="str">
            <v>SFTY</v>
          </cell>
          <cell r="K1002" t="str">
            <v>SafePrescribing</v>
          </cell>
          <cell r="N1002" t="str">
            <v>p</v>
          </cell>
          <cell r="Q1002" t="str">
            <v>Y</v>
          </cell>
          <cell r="R1002" t="str">
            <v>South Canterbury DHB</v>
          </cell>
          <cell r="T1002">
            <v>1000</v>
          </cell>
          <cell r="V1002">
            <v>0</v>
          </cell>
          <cell r="X1002">
            <v>1.8045119267</v>
          </cell>
          <cell r="Y1002" t="str">
            <v>LastPeriod</v>
          </cell>
          <cell r="AA1002">
            <v>1.2168239132000001</v>
          </cell>
          <cell r="AB1002">
            <v>2.7834008096999998</v>
          </cell>
          <cell r="AC1002">
            <v>40544</v>
          </cell>
          <cell r="AD1002">
            <v>42370</v>
          </cell>
          <cell r="AE1002" t="str">
            <v>Dom</v>
          </cell>
          <cell r="AF1002" t="str">
            <v>People</v>
          </cell>
          <cell r="AH1002">
            <v>116.25</v>
          </cell>
          <cell r="AJ1002">
            <v>-0.44228868999999998</v>
          </cell>
          <cell r="AL1002">
            <v>0.896872742</v>
          </cell>
          <cell r="AM1002">
            <v>2.1</v>
          </cell>
          <cell r="AN1002" t="str">
            <v>SFTY66</v>
          </cell>
          <cell r="AO1002" t="str">
            <v>Contributory opioid using</v>
          </cell>
          <cell r="AP1002" t="str">
            <v>https://www.hqsc.govt.nz/our-programmes/health-quality-evaluation/projects/atlas-of-healthcare-variation/opioids/</v>
          </cell>
          <cell r="AQ1002" t="str">
            <v>https://www.hqsc.govt.nz/our-programmes/health-quality-evaluation/projects/atlas-of-healthcare-variation/</v>
          </cell>
          <cell r="AS1002" t="str">
            <v>N</v>
          </cell>
          <cell r="AT1002">
            <v>1.8045119267</v>
          </cell>
          <cell r="AU1002">
            <v>0.97888888299999999</v>
          </cell>
          <cell r="AV1002">
            <v>0.95822344520000002</v>
          </cell>
          <cell r="AW1002">
            <v>1.4467604905</v>
          </cell>
          <cell r="AX1002">
            <v>20</v>
          </cell>
          <cell r="AY1002">
            <v>0.68</v>
          </cell>
          <cell r="BM1002">
            <v>0.68</v>
          </cell>
          <cell r="BN1002">
            <v>0.68</v>
          </cell>
          <cell r="BO1002">
            <v>1.8</v>
          </cell>
          <cell r="BP1002" t="str">
            <v>than national by 0.68 Z Score</v>
          </cell>
          <cell r="BQ1002" t="str">
            <v>Measure NZ: 1.80</v>
          </cell>
          <cell r="BR1002" t="str">
            <v>Annual report of year 2016</v>
          </cell>
          <cell r="BS1002" t="str">
            <v>Annual report of year 2011</v>
          </cell>
          <cell r="BT1002" t="str">
            <v>Annual report</v>
          </cell>
          <cell r="BU1002">
            <v>43708</v>
          </cell>
        </row>
        <row r="1003">
          <cell r="A1003" t="str">
            <v>OpioidFentanylDisp</v>
          </cell>
          <cell r="B1003">
            <v>160</v>
          </cell>
          <cell r="C1003">
            <v>42370</v>
          </cell>
          <cell r="D1003" t="str">
            <v>Ann</v>
          </cell>
          <cell r="F1003">
            <v>314020</v>
          </cell>
          <cell r="G1003">
            <v>803</v>
          </cell>
          <cell r="H1003">
            <v>2.5571619642000001</v>
          </cell>
          <cell r="I1003" t="str">
            <v>Number of people dispensed fentanyl per 1,000 population</v>
          </cell>
          <cell r="J1003" t="str">
            <v>SFTY</v>
          </cell>
          <cell r="K1003" t="str">
            <v>SafePrescribing</v>
          </cell>
          <cell r="N1003" t="str">
            <v>p</v>
          </cell>
          <cell r="Q1003" t="str">
            <v>Y</v>
          </cell>
          <cell r="R1003" t="str">
            <v>Southern DHB</v>
          </cell>
          <cell r="T1003">
            <v>1000</v>
          </cell>
          <cell r="V1003">
            <v>0</v>
          </cell>
          <cell r="X1003">
            <v>1.8045119267</v>
          </cell>
          <cell r="Y1003" t="str">
            <v>LastPeriod</v>
          </cell>
          <cell r="AA1003">
            <v>0.65153010860000005</v>
          </cell>
          <cell r="AB1003">
            <v>2.5571619642000001</v>
          </cell>
          <cell r="AC1003">
            <v>40544</v>
          </cell>
          <cell r="AD1003">
            <v>42370</v>
          </cell>
          <cell r="AE1003" t="str">
            <v>Dom</v>
          </cell>
          <cell r="AF1003" t="str">
            <v>People</v>
          </cell>
          <cell r="AH1003">
            <v>116.25</v>
          </cell>
          <cell r="AJ1003">
            <v>-0.44228868999999998</v>
          </cell>
          <cell r="AL1003">
            <v>0.896872742</v>
          </cell>
          <cell r="AM1003">
            <v>2.1</v>
          </cell>
          <cell r="AN1003" t="str">
            <v>SFTY66</v>
          </cell>
          <cell r="AO1003" t="str">
            <v>Contributory opioid using</v>
          </cell>
          <cell r="AP1003" t="str">
            <v>https://www.hqsc.govt.nz/our-programmes/health-quality-evaluation/projects/atlas-of-healthcare-variation/opioids/</v>
          </cell>
          <cell r="AQ1003" t="str">
            <v>https://www.hqsc.govt.nz/our-programmes/health-quality-evaluation/projects/atlas-of-healthcare-variation/</v>
          </cell>
          <cell r="AS1003" t="str">
            <v>N</v>
          </cell>
          <cell r="AT1003">
            <v>1.8045119267</v>
          </cell>
          <cell r="AU1003">
            <v>0.75265003750000004</v>
          </cell>
          <cell r="AV1003">
            <v>0.56648207890000002</v>
          </cell>
          <cell r="AW1003">
            <v>1.4467604905</v>
          </cell>
          <cell r="AX1003">
            <v>20</v>
          </cell>
          <cell r="AY1003">
            <v>0.52</v>
          </cell>
          <cell r="BM1003">
            <v>0.52</v>
          </cell>
          <cell r="BN1003">
            <v>0.52</v>
          </cell>
          <cell r="BO1003">
            <v>1.8</v>
          </cell>
          <cell r="BP1003" t="str">
            <v>than national by 0.52 Z Score</v>
          </cell>
          <cell r="BQ1003" t="str">
            <v>Measure NZ: 1.80</v>
          </cell>
          <cell r="BR1003" t="str">
            <v>Annual report of year 2016</v>
          </cell>
          <cell r="BS1003" t="str">
            <v>Annual report of year 2011</v>
          </cell>
          <cell r="BT1003" t="str">
            <v>Annual report</v>
          </cell>
          <cell r="BU1003">
            <v>43708</v>
          </cell>
        </row>
        <row r="1004">
          <cell r="A1004" t="str">
            <v>OpioidFentanylDisp</v>
          </cell>
          <cell r="B1004">
            <v>71</v>
          </cell>
          <cell r="C1004">
            <v>42370</v>
          </cell>
          <cell r="D1004" t="str">
            <v>Ann</v>
          </cell>
          <cell r="F1004">
            <v>119250</v>
          </cell>
          <cell r="G1004">
            <v>167</v>
          </cell>
          <cell r="H1004">
            <v>1.4004192872000001</v>
          </cell>
          <cell r="I1004" t="str">
            <v>Number of people dispensed fentanyl per 1,000 population</v>
          </cell>
          <cell r="J1004" t="str">
            <v>SFTY</v>
          </cell>
          <cell r="K1004" t="str">
            <v>SafePrescribing</v>
          </cell>
          <cell r="N1004" t="str">
            <v>p</v>
          </cell>
          <cell r="Q1004" t="str">
            <v>Y</v>
          </cell>
          <cell r="R1004" t="str">
            <v>Taranaki DHB</v>
          </cell>
          <cell r="T1004">
            <v>1000</v>
          </cell>
          <cell r="V1004">
            <v>0</v>
          </cell>
          <cell r="X1004">
            <v>1.8045119267</v>
          </cell>
          <cell r="Y1004" t="str">
            <v>LastPeriod</v>
          </cell>
          <cell r="AA1004">
            <v>0.66952329939999999</v>
          </cell>
          <cell r="AB1004">
            <v>1.4004192872000001</v>
          </cell>
          <cell r="AC1004">
            <v>40544</v>
          </cell>
          <cell r="AD1004">
            <v>42370</v>
          </cell>
          <cell r="AE1004" t="str">
            <v>Dom</v>
          </cell>
          <cell r="AF1004" t="str">
            <v>People</v>
          </cell>
          <cell r="AH1004">
            <v>116.25</v>
          </cell>
          <cell r="AJ1004">
            <v>-0.44228868999999998</v>
          </cell>
          <cell r="AL1004">
            <v>0.896872742</v>
          </cell>
          <cell r="AM1004">
            <v>2.1</v>
          </cell>
          <cell r="AN1004" t="str">
            <v>SFTY66</v>
          </cell>
          <cell r="AO1004" t="str">
            <v>Contributory opioid using</v>
          </cell>
          <cell r="AP1004" t="str">
            <v>https://www.hqsc.govt.nz/our-programmes/health-quality-evaluation/projects/atlas-of-healthcare-variation/opioids/</v>
          </cell>
          <cell r="AQ1004" t="str">
            <v>https://www.hqsc.govt.nz/our-programmes/health-quality-evaluation/projects/atlas-of-healthcare-variation/</v>
          </cell>
          <cell r="AS1004" t="str">
            <v>N</v>
          </cell>
          <cell r="AT1004">
            <v>1.8045119267</v>
          </cell>
          <cell r="AU1004">
            <v>-0.40409264</v>
          </cell>
          <cell r="AV1004">
            <v>0.16329086130000001</v>
          </cell>
          <cell r="AW1004">
            <v>1.4467604905</v>
          </cell>
          <cell r="AX1004">
            <v>20</v>
          </cell>
          <cell r="AY1004">
            <v>-0.28000000000000003</v>
          </cell>
          <cell r="BM1004">
            <v>0.28000000000000003</v>
          </cell>
          <cell r="BN1004">
            <v>0.28000000000000003</v>
          </cell>
          <cell r="BO1004">
            <v>1.8</v>
          </cell>
          <cell r="BP1004" t="str">
            <v>than national by 0.28 Z Score</v>
          </cell>
          <cell r="BQ1004" t="str">
            <v>Measure NZ: 1.80</v>
          </cell>
          <cell r="BR1004" t="str">
            <v>Annual report of year 2016</v>
          </cell>
          <cell r="BS1004" t="str">
            <v>Annual report of year 2011</v>
          </cell>
          <cell r="BT1004" t="str">
            <v>Annual report</v>
          </cell>
          <cell r="BU1004">
            <v>43708</v>
          </cell>
        </row>
        <row r="1005">
          <cell r="A1005" t="str">
            <v>OpioidFentanylDisp</v>
          </cell>
          <cell r="B1005">
            <v>31</v>
          </cell>
          <cell r="C1005">
            <v>42370</v>
          </cell>
          <cell r="D1005" t="str">
            <v>Ann</v>
          </cell>
          <cell r="F1005">
            <v>394200</v>
          </cell>
          <cell r="G1005">
            <v>627</v>
          </cell>
          <cell r="H1005">
            <v>1.5905631658999999</v>
          </cell>
          <cell r="I1005" t="str">
            <v>Number of people dispensed fentanyl per 1,000 population</v>
          </cell>
          <cell r="J1005" t="str">
            <v>SFTY</v>
          </cell>
          <cell r="K1005" t="str">
            <v>SafePrescribing</v>
          </cell>
          <cell r="N1005" t="str">
            <v>p</v>
          </cell>
          <cell r="Q1005" t="str">
            <v>Y</v>
          </cell>
          <cell r="R1005" t="str">
            <v>Waikato DHB</v>
          </cell>
          <cell r="T1005">
            <v>1000</v>
          </cell>
          <cell r="V1005">
            <v>0</v>
          </cell>
          <cell r="X1005">
            <v>1.8045119267</v>
          </cell>
          <cell r="Y1005" t="str">
            <v>LastPeriod</v>
          </cell>
          <cell r="AA1005">
            <v>0.81346801349999998</v>
          </cell>
          <cell r="AB1005">
            <v>1.5905631658999999</v>
          </cell>
          <cell r="AC1005">
            <v>40544</v>
          </cell>
          <cell r="AD1005">
            <v>42370</v>
          </cell>
          <cell r="AE1005" t="str">
            <v>Dom</v>
          </cell>
          <cell r="AF1005" t="str">
            <v>People</v>
          </cell>
          <cell r="AH1005">
            <v>116.25</v>
          </cell>
          <cell r="AJ1005">
            <v>-0.44228868999999998</v>
          </cell>
          <cell r="AL1005">
            <v>0.896872742</v>
          </cell>
          <cell r="AM1005">
            <v>2.1</v>
          </cell>
          <cell r="AN1005" t="str">
            <v>SFTY66</v>
          </cell>
          <cell r="AO1005" t="str">
            <v>Contributory opioid using</v>
          </cell>
          <cell r="AP1005" t="str">
            <v>https://www.hqsc.govt.nz/our-programmes/health-quality-evaluation/projects/atlas-of-healthcare-variation/opioids/</v>
          </cell>
          <cell r="AQ1005" t="str">
            <v>https://www.hqsc.govt.nz/our-programmes/health-quality-evaluation/projects/atlas-of-healthcare-variation/</v>
          </cell>
          <cell r="AS1005" t="str">
            <v>N</v>
          </cell>
          <cell r="AT1005">
            <v>1.8045119267</v>
          </cell>
          <cell r="AU1005">
            <v>-0.21394876099999999</v>
          </cell>
          <cell r="AV1005">
            <v>4.5774072300000003E-2</v>
          </cell>
          <cell r="AW1005">
            <v>1.4467604905</v>
          </cell>
          <cell r="AX1005">
            <v>20</v>
          </cell>
          <cell r="AY1005">
            <v>-0.15</v>
          </cell>
          <cell r="BM1005">
            <v>0.15</v>
          </cell>
          <cell r="BN1005">
            <v>0.15</v>
          </cell>
          <cell r="BO1005">
            <v>1.8</v>
          </cell>
          <cell r="BP1005" t="str">
            <v>than national by 0.15 Z Score</v>
          </cell>
          <cell r="BQ1005" t="str">
            <v>Measure NZ: 1.80</v>
          </cell>
          <cell r="BR1005" t="str">
            <v>Annual report of year 2016</v>
          </cell>
          <cell r="BS1005" t="str">
            <v>Annual report of year 2011</v>
          </cell>
          <cell r="BT1005" t="str">
            <v>Annual report</v>
          </cell>
          <cell r="BU1005">
            <v>43708</v>
          </cell>
        </row>
        <row r="1006">
          <cell r="A1006" t="str">
            <v>OpioidFentanylDisp</v>
          </cell>
          <cell r="B1006">
            <v>93</v>
          </cell>
          <cell r="C1006">
            <v>42370</v>
          </cell>
          <cell r="D1006" t="str">
            <v>Ann</v>
          </cell>
          <cell r="F1006">
            <v>44200</v>
          </cell>
          <cell r="G1006">
            <v>113</v>
          </cell>
          <cell r="H1006">
            <v>2.5565610859999999</v>
          </cell>
          <cell r="I1006" t="str">
            <v>Number of people dispensed fentanyl per 1,000 population</v>
          </cell>
          <cell r="J1006" t="str">
            <v>SFTY</v>
          </cell>
          <cell r="K1006" t="str">
            <v>SafePrescribing</v>
          </cell>
          <cell r="N1006" t="str">
            <v>p</v>
          </cell>
          <cell r="Q1006" t="str">
            <v>Y</v>
          </cell>
          <cell r="R1006" t="str">
            <v>Wairarapa DHB</v>
          </cell>
          <cell r="T1006">
            <v>1000</v>
          </cell>
          <cell r="V1006">
            <v>0</v>
          </cell>
          <cell r="X1006">
            <v>1.8045119267</v>
          </cell>
          <cell r="Y1006" t="str">
            <v>LastPeriod</v>
          </cell>
          <cell r="AA1006">
            <v>1.6513102788</v>
          </cell>
          <cell r="AB1006">
            <v>2.5565610859999999</v>
          </cell>
          <cell r="AC1006">
            <v>40544</v>
          </cell>
          <cell r="AD1006">
            <v>42370</v>
          </cell>
          <cell r="AE1006" t="str">
            <v>Dom</v>
          </cell>
          <cell r="AF1006" t="str">
            <v>People</v>
          </cell>
          <cell r="AH1006">
            <v>116.25</v>
          </cell>
          <cell r="AJ1006">
            <v>-0.44228868999999998</v>
          </cell>
          <cell r="AL1006">
            <v>0.896872742</v>
          </cell>
          <cell r="AM1006">
            <v>2.1</v>
          </cell>
          <cell r="AN1006" t="str">
            <v>SFTY66</v>
          </cell>
          <cell r="AO1006" t="str">
            <v>Contributory opioid using</v>
          </cell>
          <cell r="AP1006" t="str">
            <v>https://www.hqsc.govt.nz/our-programmes/health-quality-evaluation/projects/atlas-of-healthcare-variation/opioids/</v>
          </cell>
          <cell r="AQ1006" t="str">
            <v>https://www.hqsc.govt.nz/our-programmes/health-quality-evaluation/projects/atlas-of-healthcare-variation/</v>
          </cell>
          <cell r="AS1006" t="str">
            <v>N</v>
          </cell>
          <cell r="AT1006">
            <v>1.8045119267</v>
          </cell>
          <cell r="AU1006">
            <v>0.75204915920000004</v>
          </cell>
          <cell r="AV1006">
            <v>0.56557793789999999</v>
          </cell>
          <cell r="AW1006">
            <v>1.4467604905</v>
          </cell>
          <cell r="AX1006">
            <v>20</v>
          </cell>
          <cell r="AY1006">
            <v>0.52</v>
          </cell>
          <cell r="BM1006">
            <v>0.52</v>
          </cell>
          <cell r="BN1006">
            <v>0.52</v>
          </cell>
          <cell r="BO1006">
            <v>1.8</v>
          </cell>
          <cell r="BP1006" t="str">
            <v>than national by 0.52 Z Score</v>
          </cell>
          <cell r="BQ1006" t="str">
            <v>Measure NZ: 1.80</v>
          </cell>
          <cell r="BR1006" t="str">
            <v>Annual report of year 2016</v>
          </cell>
          <cell r="BS1006" t="str">
            <v>Annual report of year 2011</v>
          </cell>
          <cell r="BT1006" t="str">
            <v>Annual report</v>
          </cell>
          <cell r="BU1006">
            <v>43708</v>
          </cell>
        </row>
        <row r="1007">
          <cell r="A1007" t="str">
            <v>OpioidFentanylDisp</v>
          </cell>
          <cell r="B1007">
            <v>21</v>
          </cell>
          <cell r="C1007">
            <v>42370</v>
          </cell>
          <cell r="D1007" t="str">
            <v>Ann</v>
          </cell>
          <cell r="F1007">
            <v>588790</v>
          </cell>
          <cell r="G1007">
            <v>330</v>
          </cell>
          <cell r="H1007">
            <v>0.56047147539999997</v>
          </cell>
          <cell r="I1007" t="str">
            <v>Number of people dispensed fentanyl per 1,000 population</v>
          </cell>
          <cell r="J1007" t="str">
            <v>SFTY</v>
          </cell>
          <cell r="K1007" t="str">
            <v>SafePrescribing</v>
          </cell>
          <cell r="N1007" t="str">
            <v>p</v>
          </cell>
          <cell r="Q1007" t="str">
            <v>Y</v>
          </cell>
          <cell r="R1007" t="str">
            <v>Waitemata DHB</v>
          </cell>
          <cell r="T1007">
            <v>1000</v>
          </cell>
          <cell r="V1007">
            <v>0</v>
          </cell>
          <cell r="X1007">
            <v>1.8045119267</v>
          </cell>
          <cell r="Y1007" t="str">
            <v>LastPeriod</v>
          </cell>
          <cell r="AA1007">
            <v>0.34909198949999998</v>
          </cell>
          <cell r="AB1007">
            <v>0.56047147539999997</v>
          </cell>
          <cell r="AC1007">
            <v>40544</v>
          </cell>
          <cell r="AD1007">
            <v>42370</v>
          </cell>
          <cell r="AE1007" t="str">
            <v>Dom</v>
          </cell>
          <cell r="AF1007" t="str">
            <v>People</v>
          </cell>
          <cell r="AH1007">
            <v>116.25</v>
          </cell>
          <cell r="AJ1007">
            <v>-0.44228868999999998</v>
          </cell>
          <cell r="AL1007">
            <v>0.896872742</v>
          </cell>
          <cell r="AM1007">
            <v>2.1</v>
          </cell>
          <cell r="AN1007" t="str">
            <v>SFTY66</v>
          </cell>
          <cell r="AO1007" t="str">
            <v>Contributory opioid using</v>
          </cell>
          <cell r="AP1007" t="str">
            <v>https://www.hqsc.govt.nz/our-programmes/health-quality-evaluation/projects/atlas-of-healthcare-variation/opioids/</v>
          </cell>
          <cell r="AQ1007" t="str">
            <v>https://www.hqsc.govt.nz/our-programmes/health-quality-evaluation/projects/atlas-of-healthcare-variation/</v>
          </cell>
          <cell r="AS1007" t="str">
            <v>N</v>
          </cell>
          <cell r="AT1007">
            <v>1.8045119267</v>
          </cell>
          <cell r="AU1007">
            <v>-1.244040451</v>
          </cell>
          <cell r="AV1007">
            <v>1.5476366446000001</v>
          </cell>
          <cell r="AW1007">
            <v>1.4467604905</v>
          </cell>
          <cell r="AX1007">
            <v>20</v>
          </cell>
          <cell r="AY1007">
            <v>-0.86</v>
          </cell>
          <cell r="BM1007">
            <v>0.86</v>
          </cell>
          <cell r="BN1007">
            <v>0.86</v>
          </cell>
          <cell r="BO1007">
            <v>1.8</v>
          </cell>
          <cell r="BP1007" t="str">
            <v>than national by 0.86 Z Score</v>
          </cell>
          <cell r="BQ1007" t="str">
            <v>Measure NZ: 1.80</v>
          </cell>
          <cell r="BR1007" t="str">
            <v>Annual report of year 2016</v>
          </cell>
          <cell r="BS1007" t="str">
            <v>Annual report of year 2011</v>
          </cell>
          <cell r="BT1007" t="str">
            <v>Annual report</v>
          </cell>
          <cell r="BU1007">
            <v>43708</v>
          </cell>
        </row>
        <row r="1008">
          <cell r="A1008" t="str">
            <v>OpioidFentanylDisp</v>
          </cell>
          <cell r="B1008">
            <v>111</v>
          </cell>
          <cell r="C1008">
            <v>42370</v>
          </cell>
          <cell r="D1008" t="str">
            <v>Ann</v>
          </cell>
          <cell r="F1008">
            <v>33800</v>
          </cell>
          <cell r="G1008">
            <v>101</v>
          </cell>
          <cell r="H1008">
            <v>2.9881656804999999</v>
          </cell>
          <cell r="I1008" t="str">
            <v>Number of people dispensed fentanyl per 1,000 population</v>
          </cell>
          <cell r="J1008" t="str">
            <v>SFTY</v>
          </cell>
          <cell r="K1008" t="str">
            <v>SafePrescribing</v>
          </cell>
          <cell r="N1008" t="str">
            <v>p</v>
          </cell>
          <cell r="Q1008" t="str">
            <v>Y</v>
          </cell>
          <cell r="R1008" t="str">
            <v>West Coast DHB</v>
          </cell>
          <cell r="T1008">
            <v>1000</v>
          </cell>
          <cell r="V1008">
            <v>0</v>
          </cell>
          <cell r="X1008">
            <v>1.8045119267</v>
          </cell>
          <cell r="Y1008" t="str">
            <v>LastPeriod</v>
          </cell>
          <cell r="AA1008">
            <v>1.4810337011000001</v>
          </cell>
          <cell r="AB1008">
            <v>2.9881656804999999</v>
          </cell>
          <cell r="AC1008">
            <v>40544</v>
          </cell>
          <cell r="AD1008">
            <v>42370</v>
          </cell>
          <cell r="AE1008" t="str">
            <v>Dom</v>
          </cell>
          <cell r="AF1008" t="str">
            <v>People</v>
          </cell>
          <cell r="AH1008">
            <v>116.25</v>
          </cell>
          <cell r="AJ1008">
            <v>-0.44228868999999998</v>
          </cell>
          <cell r="AL1008">
            <v>0.896872742</v>
          </cell>
          <cell r="AM1008">
            <v>2.1</v>
          </cell>
          <cell r="AN1008" t="str">
            <v>SFTY66</v>
          </cell>
          <cell r="AO1008" t="str">
            <v>Contributory opioid using</v>
          </cell>
          <cell r="AP1008" t="str">
            <v>https://www.hqsc.govt.nz/our-programmes/health-quality-evaluation/projects/atlas-of-healthcare-variation/opioids/</v>
          </cell>
          <cell r="AQ1008" t="str">
            <v>https://www.hqsc.govt.nz/our-programmes/health-quality-evaluation/projects/atlas-of-healthcare-variation/</v>
          </cell>
          <cell r="AS1008" t="str">
            <v>N</v>
          </cell>
          <cell r="AT1008">
            <v>1.8045119267</v>
          </cell>
          <cell r="AU1008">
            <v>1.1836537537</v>
          </cell>
          <cell r="AV1008">
            <v>1.4010362086999999</v>
          </cell>
          <cell r="AW1008">
            <v>1.4467604905</v>
          </cell>
          <cell r="AX1008">
            <v>20</v>
          </cell>
          <cell r="AY1008">
            <v>0.82</v>
          </cell>
          <cell r="BM1008">
            <v>0.82</v>
          </cell>
          <cell r="BN1008">
            <v>0.82</v>
          </cell>
          <cell r="BO1008">
            <v>1.8</v>
          </cell>
          <cell r="BP1008" t="str">
            <v>than national by 0.82 Z Score</v>
          </cell>
          <cell r="BQ1008" t="str">
            <v>Measure NZ: 1.80</v>
          </cell>
          <cell r="BR1008" t="str">
            <v>Annual report of year 2016</v>
          </cell>
          <cell r="BS1008" t="str">
            <v>Annual report of year 2011</v>
          </cell>
          <cell r="BT1008" t="str">
            <v>Annual report</v>
          </cell>
          <cell r="BU1008">
            <v>43708</v>
          </cell>
        </row>
        <row r="1009">
          <cell r="A1009" t="str">
            <v>OpioidFentanylDisp</v>
          </cell>
          <cell r="B1009">
            <v>82</v>
          </cell>
          <cell r="C1009">
            <v>42370</v>
          </cell>
          <cell r="D1009" t="str">
            <v>Ann</v>
          </cell>
          <cell r="F1009">
            <v>62515</v>
          </cell>
          <cell r="G1009">
            <v>327</v>
          </cell>
          <cell r="H1009">
            <v>5.2307446213000004</v>
          </cell>
          <cell r="I1009" t="str">
            <v>Number of people dispensed fentanyl per 1,000 population</v>
          </cell>
          <cell r="J1009" t="str">
            <v>SFTY</v>
          </cell>
          <cell r="K1009" t="str">
            <v>SafePrescribing</v>
          </cell>
          <cell r="N1009" t="str">
            <v>p</v>
          </cell>
          <cell r="Q1009" t="str">
            <v>Y</v>
          </cell>
          <cell r="R1009" t="str">
            <v>Whanganui DHB</v>
          </cell>
          <cell r="T1009">
            <v>1000</v>
          </cell>
          <cell r="V1009">
            <v>0</v>
          </cell>
          <cell r="X1009">
            <v>1.8045119267</v>
          </cell>
          <cell r="Y1009" t="str">
            <v>LastPeriod</v>
          </cell>
          <cell r="AA1009">
            <v>2.0485945688</v>
          </cell>
          <cell r="AB1009">
            <v>5.2307446213000004</v>
          </cell>
          <cell r="AC1009">
            <v>40544</v>
          </cell>
          <cell r="AD1009">
            <v>42370</v>
          </cell>
          <cell r="AE1009" t="str">
            <v>Dom</v>
          </cell>
          <cell r="AF1009" t="str">
            <v>People</v>
          </cell>
          <cell r="AH1009">
            <v>116.25</v>
          </cell>
          <cell r="AJ1009">
            <v>-0.44228868999999998</v>
          </cell>
          <cell r="AL1009">
            <v>0.896872742</v>
          </cell>
          <cell r="AM1009">
            <v>2.1</v>
          </cell>
          <cell r="AN1009" t="str">
            <v>SFTY66</v>
          </cell>
          <cell r="AO1009" t="str">
            <v>Contributory opioid using</v>
          </cell>
          <cell r="AP1009" t="str">
            <v>https://www.hqsc.govt.nz/our-programmes/health-quality-evaluation/projects/atlas-of-healthcare-variation/opioids/</v>
          </cell>
          <cell r="AQ1009" t="str">
            <v>https://www.hqsc.govt.nz/our-programmes/health-quality-evaluation/projects/atlas-of-healthcare-variation/</v>
          </cell>
          <cell r="AS1009" t="str">
            <v>N</v>
          </cell>
          <cell r="AT1009">
            <v>1.8045119267</v>
          </cell>
          <cell r="AU1009">
            <v>3.4262326944999999</v>
          </cell>
          <cell r="AV1009">
            <v>11.739070477</v>
          </cell>
          <cell r="AW1009">
            <v>1.4467604905</v>
          </cell>
          <cell r="AX1009">
            <v>20</v>
          </cell>
          <cell r="AY1009">
            <v>2.37</v>
          </cell>
          <cell r="BM1009">
            <v>2.37</v>
          </cell>
          <cell r="BN1009">
            <v>2.37</v>
          </cell>
          <cell r="BO1009">
            <v>1.8</v>
          </cell>
          <cell r="BP1009" t="str">
            <v>than national by 2.37 Z Score</v>
          </cell>
          <cell r="BQ1009" t="str">
            <v>Measure NZ: 1.80</v>
          </cell>
          <cell r="BR1009" t="str">
            <v>Annual report of year 2016</v>
          </cell>
          <cell r="BS1009" t="str">
            <v>Annual report of year 2011</v>
          </cell>
          <cell r="BT1009" t="str">
            <v>Annual report</v>
          </cell>
          <cell r="BU1009">
            <v>43708</v>
          </cell>
        </row>
        <row r="1010">
          <cell r="A1010" t="str">
            <v>OpioidOxycodoneDisp</v>
          </cell>
          <cell r="B1010">
            <v>22</v>
          </cell>
          <cell r="C1010">
            <v>42370</v>
          </cell>
          <cell r="D1010" t="str">
            <v>Ann</v>
          </cell>
          <cell r="F1010">
            <v>485710</v>
          </cell>
          <cell r="G1010">
            <v>1930</v>
          </cell>
          <cell r="H1010">
            <v>3.9735644726000001</v>
          </cell>
          <cell r="I1010" t="str">
            <v>Number of people dispensed oxycodone per 1,000 population</v>
          </cell>
          <cell r="J1010" t="str">
            <v>SFTY</v>
          </cell>
          <cell r="K1010" t="str">
            <v>SafePrescribing</v>
          </cell>
          <cell r="N1010" t="str">
            <v>p</v>
          </cell>
          <cell r="Q1010" t="str">
            <v>Y</v>
          </cell>
          <cell r="R1010" t="str">
            <v>Auckland DHB</v>
          </cell>
          <cell r="T1010">
            <v>1000</v>
          </cell>
          <cell r="V1010">
            <v>0</v>
          </cell>
          <cell r="X1010">
            <v>5.4316499056999996</v>
          </cell>
          <cell r="Y1010" t="str">
            <v>LastPeriod</v>
          </cell>
          <cell r="AA1010">
            <v>3.763893194</v>
          </cell>
          <cell r="AB1010">
            <v>3.9735644726000001</v>
          </cell>
          <cell r="AC1010">
            <v>40544</v>
          </cell>
          <cell r="AD1010">
            <v>42370</v>
          </cell>
          <cell r="AE1010" t="str">
            <v>Dom</v>
          </cell>
          <cell r="AF1010" t="str">
            <v>People</v>
          </cell>
          <cell r="AH1010">
            <v>108.75</v>
          </cell>
          <cell r="AJ1010">
            <v>-0.32143946499999998</v>
          </cell>
          <cell r="AL1010">
            <v>0.94693012899999995</v>
          </cell>
          <cell r="AM1010">
            <v>2.1</v>
          </cell>
          <cell r="AN1010" t="str">
            <v>SFTY67</v>
          </cell>
          <cell r="AO1010" t="str">
            <v>Contributory opioid using</v>
          </cell>
          <cell r="AP1010" t="str">
            <v>https://www.hqsc.govt.nz/our-programmes/health-quality-evaluation/projects/atlas-of-healthcare-variation/opioids/</v>
          </cell>
          <cell r="AQ1010" t="str">
            <v>https://www.hqsc.govt.nz/our-programmes/health-quality-evaluation/projects/atlas-of-healthcare-variation/</v>
          </cell>
          <cell r="AS1010" t="str">
            <v>N</v>
          </cell>
          <cell r="AT1010">
            <v>5.4316499056999996</v>
          </cell>
          <cell r="AU1010">
            <v>-1.4580854329999999</v>
          </cell>
          <cell r="AV1010">
            <v>2.1260131302</v>
          </cell>
          <cell r="AW1010">
            <v>2.6215047739999999</v>
          </cell>
          <cell r="AX1010">
            <v>20</v>
          </cell>
          <cell r="AY1010">
            <v>-0.56000000000000005</v>
          </cell>
          <cell r="BM1010">
            <v>0.56000000000000005</v>
          </cell>
          <cell r="BN1010">
            <v>0.56000000000000005</v>
          </cell>
          <cell r="BO1010">
            <v>5.43</v>
          </cell>
          <cell r="BP1010" t="str">
            <v>than national by 0.56 Z Score</v>
          </cell>
          <cell r="BQ1010" t="str">
            <v>Measure NZ: 5.43</v>
          </cell>
          <cell r="BR1010" t="str">
            <v>Annual report of year 2016</v>
          </cell>
          <cell r="BS1010" t="str">
            <v>Annual report of year 2011</v>
          </cell>
          <cell r="BT1010" t="str">
            <v>Annual report</v>
          </cell>
          <cell r="BU1010">
            <v>43708</v>
          </cell>
        </row>
        <row r="1011">
          <cell r="A1011" t="str">
            <v>OpioidOxycodoneDisp</v>
          </cell>
          <cell r="B1011">
            <v>47</v>
          </cell>
          <cell r="C1011">
            <v>42370</v>
          </cell>
          <cell r="D1011" t="str">
            <v>Ann</v>
          </cell>
          <cell r="F1011">
            <v>223520</v>
          </cell>
          <cell r="G1011">
            <v>2992</v>
          </cell>
          <cell r="H1011">
            <v>13.385826772</v>
          </cell>
          <cell r="I1011" t="str">
            <v>Number of people dispensed oxycodone per 1,000 population</v>
          </cell>
          <cell r="J1011" t="str">
            <v>SFTY</v>
          </cell>
          <cell r="K1011" t="str">
            <v>SafePrescribing</v>
          </cell>
          <cell r="N1011" t="str">
            <v>p</v>
          </cell>
          <cell r="Q1011" t="str">
            <v>Y</v>
          </cell>
          <cell r="R1011" t="str">
            <v>Bay of Plenty DHB</v>
          </cell>
          <cell r="T1011">
            <v>1000</v>
          </cell>
          <cell r="V1011">
            <v>0</v>
          </cell>
          <cell r="X1011">
            <v>5.4316499056999996</v>
          </cell>
          <cell r="Y1011" t="str">
            <v>LastPeriod</v>
          </cell>
          <cell r="AA1011">
            <v>13.513386787</v>
          </cell>
          <cell r="AB1011">
            <v>13.385826772</v>
          </cell>
          <cell r="AC1011">
            <v>40544</v>
          </cell>
          <cell r="AD1011">
            <v>42370</v>
          </cell>
          <cell r="AE1011" t="str">
            <v>Dom</v>
          </cell>
          <cell r="AF1011" t="str">
            <v>People</v>
          </cell>
          <cell r="AH1011">
            <v>108.75</v>
          </cell>
          <cell r="AJ1011">
            <v>-0.32143946499999998</v>
          </cell>
          <cell r="AL1011">
            <v>0.94693012899999995</v>
          </cell>
          <cell r="AM1011">
            <v>2.1</v>
          </cell>
          <cell r="AN1011" t="str">
            <v>SFTY67</v>
          </cell>
          <cell r="AO1011" t="str">
            <v>Contributory opioid using</v>
          </cell>
          <cell r="AP1011" t="str">
            <v>https://www.hqsc.govt.nz/our-programmes/health-quality-evaluation/projects/atlas-of-healthcare-variation/opioids/</v>
          </cell>
          <cell r="AQ1011" t="str">
            <v>https://www.hqsc.govt.nz/our-programmes/health-quality-evaluation/projects/atlas-of-healthcare-variation/</v>
          </cell>
          <cell r="AS1011" t="str">
            <v>N</v>
          </cell>
          <cell r="AT1011">
            <v>5.4316499056999996</v>
          </cell>
          <cell r="AU1011">
            <v>7.9541768659000001</v>
          </cell>
          <cell r="AV1011">
            <v>63.268929614999998</v>
          </cell>
          <cell r="AW1011">
            <v>2.6215047739999999</v>
          </cell>
          <cell r="AX1011">
            <v>20</v>
          </cell>
          <cell r="AY1011">
            <v>3.03</v>
          </cell>
          <cell r="BM1011">
            <v>3.03</v>
          </cell>
          <cell r="BN1011">
            <v>3.03</v>
          </cell>
          <cell r="BO1011">
            <v>5.43</v>
          </cell>
          <cell r="BP1011" t="str">
            <v>than national by 3.03 Z Score</v>
          </cell>
          <cell r="BQ1011" t="str">
            <v>Measure NZ: 5.43</v>
          </cell>
          <cell r="BR1011" t="str">
            <v>Annual report of year 2016</v>
          </cell>
          <cell r="BS1011" t="str">
            <v>Annual report of year 2011</v>
          </cell>
          <cell r="BT1011" t="str">
            <v>Annual report</v>
          </cell>
          <cell r="BU1011">
            <v>43708</v>
          </cell>
        </row>
        <row r="1012">
          <cell r="A1012" t="str">
            <v>OpioidOxycodoneDisp</v>
          </cell>
          <cell r="B1012">
            <v>121</v>
          </cell>
          <cell r="C1012">
            <v>42370</v>
          </cell>
          <cell r="D1012" t="str">
            <v>Ann</v>
          </cell>
          <cell r="F1012">
            <v>534010</v>
          </cell>
          <cell r="G1012">
            <v>1821</v>
          </cell>
          <cell r="H1012">
            <v>3.4100485009999999</v>
          </cell>
          <cell r="I1012" t="str">
            <v>Number of people dispensed oxycodone per 1,000 population</v>
          </cell>
          <cell r="J1012" t="str">
            <v>SFTY</v>
          </cell>
          <cell r="K1012" t="str">
            <v>SafePrescribing</v>
          </cell>
          <cell r="N1012" t="str">
            <v>p</v>
          </cell>
          <cell r="Q1012" t="str">
            <v>Y</v>
          </cell>
          <cell r="R1012" t="str">
            <v>Canterbury DHB</v>
          </cell>
          <cell r="T1012">
            <v>1000</v>
          </cell>
          <cell r="V1012">
            <v>0</v>
          </cell>
          <cell r="X1012">
            <v>5.4316499056999996</v>
          </cell>
          <cell r="Y1012" t="str">
            <v>LastPeriod</v>
          </cell>
          <cell r="AA1012">
            <v>6.4031147050000001</v>
          </cell>
          <cell r="AB1012">
            <v>3.4100485009999999</v>
          </cell>
          <cell r="AC1012">
            <v>40544</v>
          </cell>
          <cell r="AD1012">
            <v>42370</v>
          </cell>
          <cell r="AE1012" t="str">
            <v>Dom</v>
          </cell>
          <cell r="AF1012" t="str">
            <v>People</v>
          </cell>
          <cell r="AH1012">
            <v>108.75</v>
          </cell>
          <cell r="AJ1012">
            <v>-0.32143946499999998</v>
          </cell>
          <cell r="AL1012">
            <v>0.94693012899999995</v>
          </cell>
          <cell r="AM1012">
            <v>2.1</v>
          </cell>
          <cell r="AN1012" t="str">
            <v>SFTY67</v>
          </cell>
          <cell r="AO1012" t="str">
            <v>Contributory opioid using</v>
          </cell>
          <cell r="AP1012" t="str">
            <v>https://www.hqsc.govt.nz/our-programmes/health-quality-evaluation/projects/atlas-of-healthcare-variation/opioids/</v>
          </cell>
          <cell r="AQ1012" t="str">
            <v>https://www.hqsc.govt.nz/our-programmes/health-quality-evaluation/projects/atlas-of-healthcare-variation/</v>
          </cell>
          <cell r="AS1012" t="str">
            <v>N</v>
          </cell>
          <cell r="AT1012">
            <v>5.4316499056999996</v>
          </cell>
          <cell r="AU1012">
            <v>-2.0216014050000002</v>
          </cell>
          <cell r="AV1012">
            <v>4.0868722396999999</v>
          </cell>
          <cell r="AW1012">
            <v>2.6215047739999999</v>
          </cell>
          <cell r="AX1012">
            <v>20</v>
          </cell>
          <cell r="AY1012">
            <v>-0.77</v>
          </cell>
          <cell r="BM1012">
            <v>0.77</v>
          </cell>
          <cell r="BN1012">
            <v>0.77</v>
          </cell>
          <cell r="BO1012">
            <v>5.43</v>
          </cell>
          <cell r="BP1012" t="str">
            <v>than national by 0.77 Z Score</v>
          </cell>
          <cell r="BQ1012" t="str">
            <v>Measure NZ: 5.43</v>
          </cell>
          <cell r="BR1012" t="str">
            <v>Annual report of year 2016</v>
          </cell>
          <cell r="BS1012" t="str">
            <v>Annual report of year 2011</v>
          </cell>
          <cell r="BT1012" t="str">
            <v>Annual report</v>
          </cell>
          <cell r="BU1012">
            <v>43708</v>
          </cell>
        </row>
        <row r="1013">
          <cell r="A1013" t="str">
            <v>OpioidOxycodoneDisp</v>
          </cell>
          <cell r="B1013">
            <v>91</v>
          </cell>
          <cell r="C1013">
            <v>42370</v>
          </cell>
          <cell r="D1013" t="str">
            <v>Ann</v>
          </cell>
          <cell r="F1013">
            <v>302470</v>
          </cell>
          <cell r="G1013">
            <v>359</v>
          </cell>
          <cell r="H1013">
            <v>1.1868945681</v>
          </cell>
          <cell r="I1013" t="str">
            <v>Number of people dispensed oxycodone per 1,000 population</v>
          </cell>
          <cell r="J1013" t="str">
            <v>SFTY</v>
          </cell>
          <cell r="K1013" t="str">
            <v>SafePrescribing</v>
          </cell>
          <cell r="N1013" t="str">
            <v>p</v>
          </cell>
          <cell r="Q1013" t="str">
            <v>Y</v>
          </cell>
          <cell r="R1013" t="str">
            <v>Capital &amp; Coast DHB</v>
          </cell>
          <cell r="T1013">
            <v>1000</v>
          </cell>
          <cell r="V1013">
            <v>0</v>
          </cell>
          <cell r="X1013">
            <v>5.4316499056999996</v>
          </cell>
          <cell r="Y1013" t="str">
            <v>LastPeriod</v>
          </cell>
          <cell r="AA1013">
            <v>4.4725244457000004</v>
          </cell>
          <cell r="AB1013">
            <v>1.1868945681</v>
          </cell>
          <cell r="AC1013">
            <v>40544</v>
          </cell>
          <cell r="AD1013">
            <v>42370</v>
          </cell>
          <cell r="AE1013" t="str">
            <v>Dom</v>
          </cell>
          <cell r="AF1013" t="str">
            <v>People</v>
          </cell>
          <cell r="AH1013">
            <v>108.75</v>
          </cell>
          <cell r="AJ1013">
            <v>-0.32143946499999998</v>
          </cell>
          <cell r="AL1013">
            <v>0.94693012899999995</v>
          </cell>
          <cell r="AM1013">
            <v>2.1</v>
          </cell>
          <cell r="AN1013" t="str">
            <v>SFTY67</v>
          </cell>
          <cell r="AO1013" t="str">
            <v>Contributory opioid using</v>
          </cell>
          <cell r="AP1013" t="str">
            <v>https://www.hqsc.govt.nz/our-programmes/health-quality-evaluation/projects/atlas-of-healthcare-variation/opioids/</v>
          </cell>
          <cell r="AQ1013" t="str">
            <v>https://www.hqsc.govt.nz/our-programmes/health-quality-evaluation/projects/atlas-of-healthcare-variation/</v>
          </cell>
          <cell r="AS1013" t="str">
            <v>N</v>
          </cell>
          <cell r="AT1013">
            <v>5.4316499056999996</v>
          </cell>
          <cell r="AU1013">
            <v>-4.244755338</v>
          </cell>
          <cell r="AV1013">
            <v>18.017947877000001</v>
          </cell>
          <cell r="AW1013">
            <v>2.6215047739999999</v>
          </cell>
          <cell r="AX1013">
            <v>20</v>
          </cell>
          <cell r="AY1013">
            <v>-1.62</v>
          </cell>
          <cell r="BM1013">
            <v>1.62</v>
          </cell>
          <cell r="BN1013">
            <v>1.62</v>
          </cell>
          <cell r="BO1013">
            <v>5.43</v>
          </cell>
          <cell r="BP1013" t="str">
            <v>than national by 1.62 Z Score</v>
          </cell>
          <cell r="BQ1013" t="str">
            <v>Measure NZ: 5.43</v>
          </cell>
          <cell r="BR1013" t="str">
            <v>Annual report of year 2016</v>
          </cell>
          <cell r="BS1013" t="str">
            <v>Annual report of year 2011</v>
          </cell>
          <cell r="BT1013" t="str">
            <v>Annual report</v>
          </cell>
          <cell r="BU1013">
            <v>43708</v>
          </cell>
        </row>
        <row r="1014">
          <cell r="A1014" t="str">
            <v>OpioidOxycodoneDisp</v>
          </cell>
          <cell r="B1014">
            <v>23</v>
          </cell>
          <cell r="C1014">
            <v>42370</v>
          </cell>
          <cell r="D1014" t="str">
            <v>Ann</v>
          </cell>
          <cell r="F1014">
            <v>528870</v>
          </cell>
          <cell r="G1014">
            <v>3025</v>
          </cell>
          <cell r="H1014">
            <v>5.7197420915999997</v>
          </cell>
          <cell r="I1014" t="str">
            <v>Number of people dispensed oxycodone per 1,000 population</v>
          </cell>
          <cell r="J1014" t="str">
            <v>SFTY</v>
          </cell>
          <cell r="K1014" t="str">
            <v>SafePrescribing</v>
          </cell>
          <cell r="N1014" t="str">
            <v>p</v>
          </cell>
          <cell r="Q1014" t="str">
            <v>Y</v>
          </cell>
          <cell r="R1014" t="str">
            <v>Counties Manukau Health</v>
          </cell>
          <cell r="T1014">
            <v>1000</v>
          </cell>
          <cell r="V1014">
            <v>0</v>
          </cell>
          <cell r="X1014">
            <v>5.4316499056999996</v>
          </cell>
          <cell r="Y1014" t="str">
            <v>LastPeriod</v>
          </cell>
          <cell r="AA1014">
            <v>4.3680622773</v>
          </cell>
          <cell r="AB1014">
            <v>5.7197420915999997</v>
          </cell>
          <cell r="AC1014">
            <v>40544</v>
          </cell>
          <cell r="AD1014">
            <v>42370</v>
          </cell>
          <cell r="AE1014" t="str">
            <v>Dom</v>
          </cell>
          <cell r="AF1014" t="str">
            <v>People</v>
          </cell>
          <cell r="AH1014">
            <v>108.75</v>
          </cell>
          <cell r="AJ1014">
            <v>-0.32143946499999998</v>
          </cell>
          <cell r="AL1014">
            <v>0.94693012899999995</v>
          </cell>
          <cell r="AM1014">
            <v>2.1</v>
          </cell>
          <cell r="AN1014" t="str">
            <v>SFTY67</v>
          </cell>
          <cell r="AO1014" t="str">
            <v>Contributory opioid using</v>
          </cell>
          <cell r="AP1014" t="str">
            <v>https://www.hqsc.govt.nz/our-programmes/health-quality-evaluation/projects/atlas-of-healthcare-variation/opioids/</v>
          </cell>
          <cell r="AQ1014" t="str">
            <v>https://www.hqsc.govt.nz/our-programmes/health-quality-evaluation/projects/atlas-of-healthcare-variation/</v>
          </cell>
          <cell r="AS1014" t="str">
            <v>N</v>
          </cell>
          <cell r="AT1014">
            <v>5.4316499056999996</v>
          </cell>
          <cell r="AU1014">
            <v>0.28809218590000002</v>
          </cell>
          <cell r="AV1014">
            <v>8.2997107599999995E-2</v>
          </cell>
          <cell r="AW1014">
            <v>2.6215047739999999</v>
          </cell>
          <cell r="AX1014">
            <v>20</v>
          </cell>
          <cell r="AY1014">
            <v>0.11</v>
          </cell>
          <cell r="BM1014">
            <v>0.11</v>
          </cell>
          <cell r="BN1014">
            <v>0.11</v>
          </cell>
          <cell r="BO1014">
            <v>5.43</v>
          </cell>
          <cell r="BP1014" t="str">
            <v>than national by 0.11 Z Score</v>
          </cell>
          <cell r="BQ1014" t="str">
            <v>Measure NZ: 5.43</v>
          </cell>
          <cell r="BR1014" t="str">
            <v>Annual report of year 2016</v>
          </cell>
          <cell r="BS1014" t="str">
            <v>Annual report of year 2011</v>
          </cell>
          <cell r="BT1014" t="str">
            <v>Annual report</v>
          </cell>
          <cell r="BU1014">
            <v>43708</v>
          </cell>
        </row>
        <row r="1015">
          <cell r="A1015" t="str">
            <v>OpioidOxycodoneDisp</v>
          </cell>
          <cell r="B1015">
            <v>51</v>
          </cell>
          <cell r="C1015">
            <v>42370</v>
          </cell>
          <cell r="D1015" t="str">
            <v>Ann</v>
          </cell>
          <cell r="F1015">
            <v>47690</v>
          </cell>
          <cell r="G1015">
            <v>263</v>
          </cell>
          <cell r="H1015">
            <v>5.5147829734</v>
          </cell>
          <cell r="I1015" t="str">
            <v>Number of people dispensed oxycodone per 1,000 population</v>
          </cell>
          <cell r="J1015" t="str">
            <v>SFTY</v>
          </cell>
          <cell r="K1015" t="str">
            <v>SafePrescribing</v>
          </cell>
          <cell r="N1015" t="str">
            <v>p</v>
          </cell>
          <cell r="Q1015" t="str">
            <v>Y</v>
          </cell>
          <cell r="R1015" t="str">
            <v>Hauora Tairawhiti</v>
          </cell>
          <cell r="T1015">
            <v>1000</v>
          </cell>
          <cell r="V1015">
            <v>0</v>
          </cell>
          <cell r="X1015">
            <v>5.4316499056999996</v>
          </cell>
          <cell r="Y1015" t="str">
            <v>LastPeriod</v>
          </cell>
          <cell r="AA1015">
            <v>4.9556765994000003</v>
          </cell>
          <cell r="AB1015">
            <v>5.5147829734</v>
          </cell>
          <cell r="AC1015">
            <v>40544</v>
          </cell>
          <cell r="AD1015">
            <v>42370</v>
          </cell>
          <cell r="AE1015" t="str">
            <v>Dom</v>
          </cell>
          <cell r="AF1015" t="str">
            <v>People</v>
          </cell>
          <cell r="AH1015">
            <v>108.75</v>
          </cell>
          <cell r="AJ1015">
            <v>-0.32143946499999998</v>
          </cell>
          <cell r="AL1015">
            <v>0.94693012899999995</v>
          </cell>
          <cell r="AM1015">
            <v>2.1</v>
          </cell>
          <cell r="AN1015" t="str">
            <v>SFTY67</v>
          </cell>
          <cell r="AO1015" t="str">
            <v>Contributory opioid using</v>
          </cell>
          <cell r="AP1015" t="str">
            <v>https://www.hqsc.govt.nz/our-programmes/health-quality-evaluation/projects/atlas-of-healthcare-variation/opioids/</v>
          </cell>
          <cell r="AQ1015" t="str">
            <v>https://www.hqsc.govt.nz/our-programmes/health-quality-evaluation/projects/atlas-of-healthcare-variation/</v>
          </cell>
          <cell r="AS1015" t="str">
            <v>N</v>
          </cell>
          <cell r="AT1015">
            <v>5.4316499056999996</v>
          </cell>
          <cell r="AU1015">
            <v>8.3133067699999993E-2</v>
          </cell>
          <cell r="AV1015">
            <v>6.9111069000000001E-3</v>
          </cell>
          <cell r="AW1015">
            <v>2.6215047739999999</v>
          </cell>
          <cell r="AX1015">
            <v>20</v>
          </cell>
          <cell r="AY1015">
            <v>0.03</v>
          </cell>
          <cell r="BM1015">
            <v>0.03</v>
          </cell>
          <cell r="BN1015">
            <v>0.03</v>
          </cell>
          <cell r="BO1015">
            <v>5.43</v>
          </cell>
          <cell r="BP1015" t="str">
            <v>than national by 0.03 Z Score</v>
          </cell>
          <cell r="BQ1015" t="str">
            <v>Measure NZ: 5.43</v>
          </cell>
          <cell r="BR1015" t="str">
            <v>Annual report of year 2016</v>
          </cell>
          <cell r="BS1015" t="str">
            <v>Annual report of year 2011</v>
          </cell>
          <cell r="BT1015" t="str">
            <v>Annual report</v>
          </cell>
          <cell r="BU1015">
            <v>43708</v>
          </cell>
        </row>
        <row r="1016">
          <cell r="A1016" t="str">
            <v>OpioidOxycodoneDisp</v>
          </cell>
          <cell r="B1016">
            <v>61</v>
          </cell>
          <cell r="C1016">
            <v>42370</v>
          </cell>
          <cell r="D1016" t="str">
            <v>Ann</v>
          </cell>
          <cell r="F1016">
            <v>161320</v>
          </cell>
          <cell r="G1016">
            <v>762</v>
          </cell>
          <cell r="H1016">
            <v>4.7235308703000003</v>
          </cell>
          <cell r="I1016" t="str">
            <v>Number of people dispensed oxycodone per 1,000 population</v>
          </cell>
          <cell r="J1016" t="str">
            <v>SFTY</v>
          </cell>
          <cell r="K1016" t="str">
            <v>SafePrescribing</v>
          </cell>
          <cell r="N1016" t="str">
            <v>p</v>
          </cell>
          <cell r="Q1016" t="str">
            <v>Y</v>
          </cell>
          <cell r="R1016" t="str">
            <v>Hawke’s Bay DHB</v>
          </cell>
          <cell r="T1016">
            <v>1000</v>
          </cell>
          <cell r="V1016">
            <v>0</v>
          </cell>
          <cell r="X1016">
            <v>5.4316499056999996</v>
          </cell>
          <cell r="Y1016" t="str">
            <v>LastPeriod</v>
          </cell>
          <cell r="AA1016">
            <v>8.2377542614999992</v>
          </cell>
          <cell r="AB1016">
            <v>4.7235308703000003</v>
          </cell>
          <cell r="AC1016">
            <v>40544</v>
          </cell>
          <cell r="AD1016">
            <v>42370</v>
          </cell>
          <cell r="AE1016" t="str">
            <v>Dom</v>
          </cell>
          <cell r="AF1016" t="str">
            <v>People</v>
          </cell>
          <cell r="AH1016">
            <v>108.75</v>
          </cell>
          <cell r="AJ1016">
            <v>-0.32143946499999998</v>
          </cell>
          <cell r="AL1016">
            <v>0.94693012899999995</v>
          </cell>
          <cell r="AM1016">
            <v>2.1</v>
          </cell>
          <cell r="AN1016" t="str">
            <v>SFTY67</v>
          </cell>
          <cell r="AO1016" t="str">
            <v>Contributory opioid using</v>
          </cell>
          <cell r="AP1016" t="str">
            <v>https://www.hqsc.govt.nz/our-programmes/health-quality-evaluation/projects/atlas-of-healthcare-variation/opioids/</v>
          </cell>
          <cell r="AQ1016" t="str">
            <v>https://www.hqsc.govt.nz/our-programmes/health-quality-evaluation/projects/atlas-of-healthcare-variation/</v>
          </cell>
          <cell r="AS1016" t="str">
            <v>N</v>
          </cell>
          <cell r="AT1016">
            <v>5.4316499056999996</v>
          </cell>
          <cell r="AU1016">
            <v>-0.70811903499999995</v>
          </cell>
          <cell r="AV1016">
            <v>0.50143256830000005</v>
          </cell>
          <cell r="AW1016">
            <v>2.6215047739999999</v>
          </cell>
          <cell r="AX1016">
            <v>20</v>
          </cell>
          <cell r="AY1016">
            <v>-0.27</v>
          </cell>
          <cell r="BM1016">
            <v>0.27</v>
          </cell>
          <cell r="BN1016">
            <v>0.27</v>
          </cell>
          <cell r="BO1016">
            <v>5.43</v>
          </cell>
          <cell r="BP1016" t="str">
            <v>than national by 0.27 Z Score</v>
          </cell>
          <cell r="BQ1016" t="str">
            <v>Measure NZ: 5.43</v>
          </cell>
          <cell r="BR1016" t="str">
            <v>Annual report of year 2016</v>
          </cell>
          <cell r="BS1016" t="str">
            <v>Annual report of year 2011</v>
          </cell>
          <cell r="BT1016" t="str">
            <v>Annual report</v>
          </cell>
          <cell r="BU1016">
            <v>43708</v>
          </cell>
        </row>
        <row r="1017">
          <cell r="A1017" t="str">
            <v>OpioidOxycodoneDisp</v>
          </cell>
          <cell r="B1017">
            <v>92</v>
          </cell>
          <cell r="C1017">
            <v>42370</v>
          </cell>
          <cell r="D1017" t="str">
            <v>Ann</v>
          </cell>
          <cell r="F1017">
            <v>144900</v>
          </cell>
          <cell r="G1017">
            <v>395</v>
          </cell>
          <cell r="H1017">
            <v>2.7260179434</v>
          </cell>
          <cell r="I1017" t="str">
            <v>Number of people dispensed oxycodone per 1,000 population</v>
          </cell>
          <cell r="J1017" t="str">
            <v>SFTY</v>
          </cell>
          <cell r="K1017" t="str">
            <v>SafePrescribing</v>
          </cell>
          <cell r="N1017" t="str">
            <v>p</v>
          </cell>
          <cell r="Q1017" t="str">
            <v>Y</v>
          </cell>
          <cell r="R1017" t="str">
            <v>Hutt Valley DHB</v>
          </cell>
          <cell r="T1017">
            <v>1000</v>
          </cell>
          <cell r="V1017">
            <v>0</v>
          </cell>
          <cell r="X1017">
            <v>5.4316499056999996</v>
          </cell>
          <cell r="Y1017" t="str">
            <v>LastPeriod</v>
          </cell>
          <cell r="AA1017">
            <v>9.2632757294000001</v>
          </cell>
          <cell r="AB1017">
            <v>2.7260179434</v>
          </cell>
          <cell r="AC1017">
            <v>40544</v>
          </cell>
          <cell r="AD1017">
            <v>42370</v>
          </cell>
          <cell r="AE1017" t="str">
            <v>Dom</v>
          </cell>
          <cell r="AF1017" t="str">
            <v>People</v>
          </cell>
          <cell r="AH1017">
            <v>108.75</v>
          </cell>
          <cell r="AJ1017">
            <v>-0.32143946499999998</v>
          </cell>
          <cell r="AL1017">
            <v>0.94693012899999995</v>
          </cell>
          <cell r="AM1017">
            <v>2.1</v>
          </cell>
          <cell r="AN1017" t="str">
            <v>SFTY67</v>
          </cell>
          <cell r="AO1017" t="str">
            <v>Contributory opioid using</v>
          </cell>
          <cell r="AP1017" t="str">
            <v>https://www.hqsc.govt.nz/our-programmes/health-quality-evaluation/projects/atlas-of-healthcare-variation/opioids/</v>
          </cell>
          <cell r="AQ1017" t="str">
            <v>https://www.hqsc.govt.nz/our-programmes/health-quality-evaluation/projects/atlas-of-healthcare-variation/</v>
          </cell>
          <cell r="AS1017" t="str">
            <v>N</v>
          </cell>
          <cell r="AT1017">
            <v>5.4316499056999996</v>
          </cell>
          <cell r="AU1017">
            <v>-2.705631962</v>
          </cell>
          <cell r="AV1017">
            <v>7.3204443153999996</v>
          </cell>
          <cell r="AW1017">
            <v>2.6215047739999999</v>
          </cell>
          <cell r="AX1017">
            <v>20</v>
          </cell>
          <cell r="AY1017">
            <v>-1.03</v>
          </cell>
          <cell r="BM1017">
            <v>1.03</v>
          </cell>
          <cell r="BN1017">
            <v>1.03</v>
          </cell>
          <cell r="BO1017">
            <v>5.43</v>
          </cell>
          <cell r="BP1017" t="str">
            <v>than national by 1.03 Z Score</v>
          </cell>
          <cell r="BQ1017" t="str">
            <v>Measure NZ: 5.43</v>
          </cell>
          <cell r="BR1017" t="str">
            <v>Annual report of year 2016</v>
          </cell>
          <cell r="BS1017" t="str">
            <v>Annual report of year 2011</v>
          </cell>
          <cell r="BT1017" t="str">
            <v>Annual report</v>
          </cell>
          <cell r="BU1017">
            <v>43708</v>
          </cell>
        </row>
        <row r="1018">
          <cell r="A1018" t="str">
            <v>OpioidOxycodoneDisp</v>
          </cell>
          <cell r="B1018">
            <v>42</v>
          </cell>
          <cell r="C1018">
            <v>42370</v>
          </cell>
          <cell r="D1018" t="str">
            <v>Ann</v>
          </cell>
          <cell r="F1018">
            <v>104100</v>
          </cell>
          <cell r="G1018">
            <v>620</v>
          </cell>
          <cell r="H1018">
            <v>5.9558117194999998</v>
          </cell>
          <cell r="I1018" t="str">
            <v>Number of people dispensed oxycodone per 1,000 population</v>
          </cell>
          <cell r="J1018" t="str">
            <v>SFTY</v>
          </cell>
          <cell r="K1018" t="str">
            <v>SafePrescribing</v>
          </cell>
          <cell r="N1018" t="str">
            <v>p</v>
          </cell>
          <cell r="Q1018" t="str">
            <v>Y</v>
          </cell>
          <cell r="R1018" t="str">
            <v>Lakes DHB</v>
          </cell>
          <cell r="T1018">
            <v>1000</v>
          </cell>
          <cell r="V1018">
            <v>0</v>
          </cell>
          <cell r="X1018">
            <v>5.4316499056999996</v>
          </cell>
          <cell r="Y1018" t="str">
            <v>LastPeriod</v>
          </cell>
          <cell r="AA1018">
            <v>7.5848690591999999</v>
          </cell>
          <cell r="AB1018">
            <v>5.9558117194999998</v>
          </cell>
          <cell r="AC1018">
            <v>40544</v>
          </cell>
          <cell r="AD1018">
            <v>42370</v>
          </cell>
          <cell r="AE1018" t="str">
            <v>Dom</v>
          </cell>
          <cell r="AF1018" t="str">
            <v>People</v>
          </cell>
          <cell r="AH1018">
            <v>108.75</v>
          </cell>
          <cell r="AJ1018">
            <v>-0.32143946499999998</v>
          </cell>
          <cell r="AL1018">
            <v>0.94693012899999995</v>
          </cell>
          <cell r="AM1018">
            <v>2.1</v>
          </cell>
          <cell r="AN1018" t="str">
            <v>SFTY67</v>
          </cell>
          <cell r="AO1018" t="str">
            <v>Contributory opioid using</v>
          </cell>
          <cell r="AP1018" t="str">
            <v>https://www.hqsc.govt.nz/our-programmes/health-quality-evaluation/projects/atlas-of-healthcare-variation/opioids/</v>
          </cell>
          <cell r="AQ1018" t="str">
            <v>https://www.hqsc.govt.nz/our-programmes/health-quality-evaluation/projects/atlas-of-healthcare-variation/</v>
          </cell>
          <cell r="AS1018" t="str">
            <v>N</v>
          </cell>
          <cell r="AT1018">
            <v>5.4316499056999996</v>
          </cell>
          <cell r="AU1018">
            <v>0.52416181380000004</v>
          </cell>
          <cell r="AV1018">
            <v>0.274745607</v>
          </cell>
          <cell r="AW1018">
            <v>2.6215047739999999</v>
          </cell>
          <cell r="AX1018">
            <v>20</v>
          </cell>
          <cell r="AY1018">
            <v>0.2</v>
          </cell>
          <cell r="BM1018">
            <v>0.2</v>
          </cell>
          <cell r="BN1018">
            <v>0.2</v>
          </cell>
          <cell r="BO1018">
            <v>5.43</v>
          </cell>
          <cell r="BP1018" t="str">
            <v>than national by 0.20 Z Score</v>
          </cell>
          <cell r="BQ1018" t="str">
            <v>Measure NZ: 5.43</v>
          </cell>
          <cell r="BR1018" t="str">
            <v>Annual report of year 2016</v>
          </cell>
          <cell r="BS1018" t="str">
            <v>Annual report of year 2011</v>
          </cell>
          <cell r="BT1018" t="str">
            <v>Annual report</v>
          </cell>
          <cell r="BU1018">
            <v>43708</v>
          </cell>
        </row>
        <row r="1019">
          <cell r="A1019" t="str">
            <v>OpioidOxycodoneDisp</v>
          </cell>
          <cell r="B1019">
            <v>81</v>
          </cell>
          <cell r="C1019">
            <v>42370</v>
          </cell>
          <cell r="D1019" t="str">
            <v>Ann</v>
          </cell>
          <cell r="F1019">
            <v>171660</v>
          </cell>
          <cell r="G1019">
            <v>711</v>
          </cell>
          <cell r="H1019">
            <v>4.1419084236000003</v>
          </cell>
          <cell r="I1019" t="str">
            <v>Number of people dispensed oxycodone per 1,000 population</v>
          </cell>
          <cell r="J1019" t="str">
            <v>SFTY</v>
          </cell>
          <cell r="K1019" t="str">
            <v>SafePrescribing</v>
          </cell>
          <cell r="N1019" t="str">
            <v>p</v>
          </cell>
          <cell r="Q1019" t="str">
            <v>Y</v>
          </cell>
          <cell r="R1019" t="str">
            <v>MidCentral DHB</v>
          </cell>
          <cell r="T1019">
            <v>1000</v>
          </cell>
          <cell r="V1019">
            <v>0</v>
          </cell>
          <cell r="X1019">
            <v>5.4316499056999996</v>
          </cell>
          <cell r="Y1019" t="str">
            <v>LastPeriod</v>
          </cell>
          <cell r="AA1019">
            <v>5.8525537874999998</v>
          </cell>
          <cell r="AB1019">
            <v>4.1419084236000003</v>
          </cell>
          <cell r="AC1019">
            <v>40544</v>
          </cell>
          <cell r="AD1019">
            <v>42370</v>
          </cell>
          <cell r="AE1019" t="str">
            <v>Dom</v>
          </cell>
          <cell r="AF1019" t="str">
            <v>People</v>
          </cell>
          <cell r="AH1019">
            <v>108.75</v>
          </cell>
          <cell r="AJ1019">
            <v>-0.32143946499999998</v>
          </cell>
          <cell r="AL1019">
            <v>0.94693012899999995</v>
          </cell>
          <cell r="AM1019">
            <v>2.1</v>
          </cell>
          <cell r="AN1019" t="str">
            <v>SFTY67</v>
          </cell>
          <cell r="AO1019" t="str">
            <v>Contributory opioid using</v>
          </cell>
          <cell r="AP1019" t="str">
            <v>https://www.hqsc.govt.nz/our-programmes/health-quality-evaluation/projects/atlas-of-healthcare-variation/opioids/</v>
          </cell>
          <cell r="AQ1019" t="str">
            <v>https://www.hqsc.govt.nz/our-programmes/health-quality-evaluation/projects/atlas-of-healthcare-variation/</v>
          </cell>
          <cell r="AS1019" t="str">
            <v>N</v>
          </cell>
          <cell r="AT1019">
            <v>5.4316499056999996</v>
          </cell>
          <cell r="AU1019">
            <v>-1.2897414819999999</v>
          </cell>
          <cell r="AV1019">
            <v>1.6634330906000001</v>
          </cell>
          <cell r="AW1019">
            <v>2.6215047739999999</v>
          </cell>
          <cell r="AX1019">
            <v>20</v>
          </cell>
          <cell r="AY1019">
            <v>-0.49</v>
          </cell>
          <cell r="BM1019">
            <v>0.49</v>
          </cell>
          <cell r="BN1019">
            <v>0.49</v>
          </cell>
          <cell r="BO1019">
            <v>5.43</v>
          </cell>
          <cell r="BP1019" t="str">
            <v>than national by 0.49 Z Score</v>
          </cell>
          <cell r="BQ1019" t="str">
            <v>Measure NZ: 5.43</v>
          </cell>
          <cell r="BR1019" t="str">
            <v>Annual report of year 2016</v>
          </cell>
          <cell r="BS1019" t="str">
            <v>Annual report of year 2011</v>
          </cell>
          <cell r="BT1019" t="str">
            <v>Annual report</v>
          </cell>
          <cell r="BU1019">
            <v>43708</v>
          </cell>
        </row>
        <row r="1020">
          <cell r="A1020" t="str">
            <v>OpioidOxycodoneDisp</v>
          </cell>
          <cell r="B1020">
            <v>101</v>
          </cell>
          <cell r="C1020">
            <v>42370</v>
          </cell>
          <cell r="D1020" t="str">
            <v>Ann</v>
          </cell>
          <cell r="F1020">
            <v>147040</v>
          </cell>
          <cell r="G1020">
            <v>658</v>
          </cell>
          <cell r="H1020">
            <v>4.4749727965000003</v>
          </cell>
          <cell r="I1020" t="str">
            <v>Number of people dispensed oxycodone per 1,000 population</v>
          </cell>
          <cell r="J1020" t="str">
            <v>SFTY</v>
          </cell>
          <cell r="K1020" t="str">
            <v>SafePrescribing</v>
          </cell>
          <cell r="N1020" t="str">
            <v>p</v>
          </cell>
          <cell r="Q1020" t="str">
            <v>Y</v>
          </cell>
          <cell r="R1020" t="str">
            <v>Nelson Marlborough DHB</v>
          </cell>
          <cell r="T1020">
            <v>1000</v>
          </cell>
          <cell r="V1020">
            <v>0</v>
          </cell>
          <cell r="X1020">
            <v>5.4316499056999996</v>
          </cell>
          <cell r="Y1020" t="str">
            <v>LastPeriod</v>
          </cell>
          <cell r="AA1020">
            <v>17.019004911</v>
          </cell>
          <cell r="AB1020">
            <v>4.4749727965000003</v>
          </cell>
          <cell r="AC1020">
            <v>40544</v>
          </cell>
          <cell r="AD1020">
            <v>42370</v>
          </cell>
          <cell r="AE1020" t="str">
            <v>Dom</v>
          </cell>
          <cell r="AF1020" t="str">
            <v>People</v>
          </cell>
          <cell r="AH1020">
            <v>108.75</v>
          </cell>
          <cell r="AJ1020">
            <v>-0.32143946499999998</v>
          </cell>
          <cell r="AL1020">
            <v>0.94693012899999995</v>
          </cell>
          <cell r="AM1020">
            <v>2.1</v>
          </cell>
          <cell r="AN1020" t="str">
            <v>SFTY67</v>
          </cell>
          <cell r="AO1020" t="str">
            <v>Contributory opioid using</v>
          </cell>
          <cell r="AP1020" t="str">
            <v>https://www.hqsc.govt.nz/our-programmes/health-quality-evaluation/projects/atlas-of-healthcare-variation/opioids/</v>
          </cell>
          <cell r="AQ1020" t="str">
            <v>https://www.hqsc.govt.nz/our-programmes/health-quality-evaluation/projects/atlas-of-healthcare-variation/</v>
          </cell>
          <cell r="AS1020" t="str">
            <v>N</v>
          </cell>
          <cell r="AT1020">
            <v>5.4316499056999996</v>
          </cell>
          <cell r="AU1020">
            <v>-0.95667710900000003</v>
          </cell>
          <cell r="AV1020">
            <v>0.91523109130000002</v>
          </cell>
          <cell r="AW1020">
            <v>2.6215047739999999</v>
          </cell>
          <cell r="AX1020">
            <v>20</v>
          </cell>
          <cell r="AY1020">
            <v>-0.36</v>
          </cell>
          <cell r="BM1020">
            <v>0.36</v>
          </cell>
          <cell r="BN1020">
            <v>0.36</v>
          </cell>
          <cell r="BO1020">
            <v>5.43</v>
          </cell>
          <cell r="BP1020" t="str">
            <v>than national by 0.36 Z Score</v>
          </cell>
          <cell r="BQ1020" t="str">
            <v>Measure NZ: 5.43</v>
          </cell>
          <cell r="BR1020" t="str">
            <v>Annual report of year 2016</v>
          </cell>
          <cell r="BS1020" t="str">
            <v>Annual report of year 2011</v>
          </cell>
          <cell r="BT1020" t="str">
            <v>Annual report</v>
          </cell>
          <cell r="BU1020">
            <v>43708</v>
          </cell>
        </row>
        <row r="1021">
          <cell r="A1021" t="str">
            <v>OpioidOxycodoneDisp</v>
          </cell>
          <cell r="B1021">
            <v>200</v>
          </cell>
          <cell r="C1021">
            <v>42370</v>
          </cell>
          <cell r="D1021" t="str">
            <v>Ann</v>
          </cell>
          <cell r="F1021">
            <v>4637265</v>
          </cell>
          <cell r="G1021">
            <v>25188</v>
          </cell>
          <cell r="H1021">
            <v>5.4316499056999996</v>
          </cell>
          <cell r="I1021" t="str">
            <v>Number of people dispensed oxycodone per 1,000 population</v>
          </cell>
          <cell r="J1021" t="str">
            <v>SFTY</v>
          </cell>
          <cell r="K1021" t="str">
            <v>SafePrescribing</v>
          </cell>
          <cell r="N1021" t="str">
            <v>p</v>
          </cell>
          <cell r="Q1021" t="str">
            <v>Y</v>
          </cell>
          <cell r="R1021" t="str">
            <v>New Zealand</v>
          </cell>
          <cell r="T1021">
            <v>1000</v>
          </cell>
          <cell r="V1021">
            <v>0</v>
          </cell>
          <cell r="X1021">
            <v>5.4316499056999996</v>
          </cell>
          <cell r="Y1021" t="str">
            <v>LastPeriod</v>
          </cell>
          <cell r="AA1021">
            <v>7.3846448663000004</v>
          </cell>
          <cell r="AB1021">
            <v>5.4316499056999996</v>
          </cell>
          <cell r="AC1021">
            <v>40544</v>
          </cell>
          <cell r="AD1021">
            <v>42370</v>
          </cell>
          <cell r="AE1021" t="str">
            <v>Dom</v>
          </cell>
          <cell r="AF1021" t="str">
            <v>People</v>
          </cell>
          <cell r="AH1021">
            <v>108.75</v>
          </cell>
          <cell r="AJ1021">
            <v>-0.32143946499999998</v>
          </cell>
          <cell r="AL1021">
            <v>0.94693012899999995</v>
          </cell>
          <cell r="AM1021">
            <v>2.1</v>
          </cell>
          <cell r="AN1021" t="str">
            <v>SFTY67</v>
          </cell>
          <cell r="AO1021" t="str">
            <v>Contributory opioid using</v>
          </cell>
          <cell r="AP1021" t="str">
            <v>https://www.hqsc.govt.nz/our-programmes/health-quality-evaluation/projects/atlas-of-healthcare-variation/opioids/</v>
          </cell>
          <cell r="AQ1021" t="str">
            <v>https://www.hqsc.govt.nz/our-programmes/health-quality-evaluation/projects/atlas-of-healthcare-variation/</v>
          </cell>
          <cell r="AS1021" t="str">
            <v>N</v>
          </cell>
          <cell r="AT1021">
            <v>5.4316499056999996</v>
          </cell>
          <cell r="AU1021">
            <v>0</v>
          </cell>
          <cell r="AV1021">
            <v>0</v>
          </cell>
          <cell r="AW1021">
            <v>2.6215047739999999</v>
          </cell>
          <cell r="AX1021">
            <v>20</v>
          </cell>
          <cell r="AY1021">
            <v>0</v>
          </cell>
          <cell r="BM1021">
            <v>0</v>
          </cell>
          <cell r="BN1021">
            <v>0</v>
          </cell>
          <cell r="BO1021">
            <v>5.43</v>
          </cell>
          <cell r="BP1021" t="str">
            <v>National average</v>
          </cell>
          <cell r="BQ1021" t="str">
            <v>Measure NZ: 5.43</v>
          </cell>
          <cell r="BR1021" t="str">
            <v>Annual report of year 2016</v>
          </cell>
          <cell r="BS1021" t="str">
            <v>Annual report of year 2011</v>
          </cell>
          <cell r="BT1021" t="str">
            <v>Annual report</v>
          </cell>
          <cell r="BU1021">
            <v>43708</v>
          </cell>
        </row>
        <row r="1022">
          <cell r="A1022" t="str">
            <v>OpioidOxycodoneDisp</v>
          </cell>
          <cell r="B1022">
            <v>11</v>
          </cell>
          <cell r="C1022">
            <v>42370</v>
          </cell>
          <cell r="D1022" t="str">
            <v>Ann</v>
          </cell>
          <cell r="F1022">
            <v>169920</v>
          </cell>
          <cell r="G1022">
            <v>599</v>
          </cell>
          <cell r="H1022">
            <v>3.5251883239000001</v>
          </cell>
          <cell r="I1022" t="str">
            <v>Number of people dispensed oxycodone per 1,000 population</v>
          </cell>
          <cell r="J1022" t="str">
            <v>SFTY</v>
          </cell>
          <cell r="K1022" t="str">
            <v>SafePrescribing</v>
          </cell>
          <cell r="N1022" t="str">
            <v>p</v>
          </cell>
          <cell r="Q1022" t="str">
            <v>Y</v>
          </cell>
          <cell r="R1022" t="str">
            <v>Northland DHB</v>
          </cell>
          <cell r="T1022">
            <v>1000</v>
          </cell>
          <cell r="V1022">
            <v>0</v>
          </cell>
          <cell r="X1022">
            <v>5.4316499056999996</v>
          </cell>
          <cell r="Y1022" t="str">
            <v>LastPeriod</v>
          </cell>
          <cell r="AA1022">
            <v>5.8975621768000002</v>
          </cell>
          <cell r="AB1022">
            <v>3.5251883239000001</v>
          </cell>
          <cell r="AC1022">
            <v>40544</v>
          </cell>
          <cell r="AD1022">
            <v>42370</v>
          </cell>
          <cell r="AE1022" t="str">
            <v>Dom</v>
          </cell>
          <cell r="AF1022" t="str">
            <v>People</v>
          </cell>
          <cell r="AH1022">
            <v>108.75</v>
          </cell>
          <cell r="AJ1022">
            <v>-0.32143946499999998</v>
          </cell>
          <cell r="AL1022">
            <v>0.94693012899999995</v>
          </cell>
          <cell r="AM1022">
            <v>2.1</v>
          </cell>
          <cell r="AN1022" t="str">
            <v>SFTY67</v>
          </cell>
          <cell r="AO1022" t="str">
            <v>Contributory opioid using</v>
          </cell>
          <cell r="AP1022" t="str">
            <v>https://www.hqsc.govt.nz/our-programmes/health-quality-evaluation/projects/atlas-of-healthcare-variation/opioids/</v>
          </cell>
          <cell r="AQ1022" t="str">
            <v>https://www.hqsc.govt.nz/our-programmes/health-quality-evaluation/projects/atlas-of-healthcare-variation/</v>
          </cell>
          <cell r="AS1022" t="str">
            <v>N</v>
          </cell>
          <cell r="AT1022">
            <v>5.4316499056999996</v>
          </cell>
          <cell r="AU1022">
            <v>-1.9064615819999999</v>
          </cell>
          <cell r="AV1022">
            <v>3.6345957629000001</v>
          </cell>
          <cell r="AW1022">
            <v>2.6215047739999999</v>
          </cell>
          <cell r="AX1022">
            <v>20</v>
          </cell>
          <cell r="AY1022">
            <v>-0.73</v>
          </cell>
          <cell r="BM1022">
            <v>0.73</v>
          </cell>
          <cell r="BN1022">
            <v>0.73</v>
          </cell>
          <cell r="BO1022">
            <v>5.43</v>
          </cell>
          <cell r="BP1022" t="str">
            <v>than national by 0.73 Z Score</v>
          </cell>
          <cell r="BQ1022" t="str">
            <v>Measure NZ: 5.43</v>
          </cell>
          <cell r="BR1022" t="str">
            <v>Annual report of year 2016</v>
          </cell>
          <cell r="BS1022" t="str">
            <v>Annual report of year 2011</v>
          </cell>
          <cell r="BT1022" t="str">
            <v>Annual report</v>
          </cell>
          <cell r="BU1022">
            <v>43708</v>
          </cell>
        </row>
        <row r="1023">
          <cell r="A1023" t="str">
            <v>OpioidOxycodoneDisp</v>
          </cell>
          <cell r="B1023">
            <v>123</v>
          </cell>
          <cell r="C1023">
            <v>42370</v>
          </cell>
          <cell r="D1023" t="str">
            <v>Ann</v>
          </cell>
          <cell r="F1023">
            <v>59280</v>
          </cell>
          <cell r="G1023">
            <v>143</v>
          </cell>
          <cell r="H1023">
            <v>2.4122807017999999</v>
          </cell>
          <cell r="I1023" t="str">
            <v>Number of people dispensed oxycodone per 1,000 population</v>
          </cell>
          <cell r="J1023" t="str">
            <v>SFTY</v>
          </cell>
          <cell r="K1023" t="str">
            <v>SafePrescribing</v>
          </cell>
          <cell r="N1023" t="str">
            <v>p</v>
          </cell>
          <cell r="Q1023" t="str">
            <v>Y</v>
          </cell>
          <cell r="R1023" t="str">
            <v>South Canterbury DHB</v>
          </cell>
          <cell r="T1023">
            <v>1000</v>
          </cell>
          <cell r="V1023">
            <v>0</v>
          </cell>
          <cell r="X1023">
            <v>5.4316499056999996</v>
          </cell>
          <cell r="Y1023" t="str">
            <v>LastPeriod</v>
          </cell>
          <cell r="AA1023">
            <v>6.4720924081</v>
          </cell>
          <cell r="AB1023">
            <v>2.4122807017999999</v>
          </cell>
          <cell r="AC1023">
            <v>40544</v>
          </cell>
          <cell r="AD1023">
            <v>42370</v>
          </cell>
          <cell r="AE1023" t="str">
            <v>Dom</v>
          </cell>
          <cell r="AF1023" t="str">
            <v>People</v>
          </cell>
          <cell r="AH1023">
            <v>108.75</v>
          </cell>
          <cell r="AJ1023">
            <v>-0.32143946499999998</v>
          </cell>
          <cell r="AL1023">
            <v>0.94693012899999995</v>
          </cell>
          <cell r="AM1023">
            <v>2.1</v>
          </cell>
          <cell r="AN1023" t="str">
            <v>SFTY67</v>
          </cell>
          <cell r="AO1023" t="str">
            <v>Contributory opioid using</v>
          </cell>
          <cell r="AP1023" t="str">
            <v>https://www.hqsc.govt.nz/our-programmes/health-quality-evaluation/projects/atlas-of-healthcare-variation/opioids/</v>
          </cell>
          <cell r="AQ1023" t="str">
            <v>https://www.hqsc.govt.nz/our-programmes/health-quality-evaluation/projects/atlas-of-healthcare-variation/</v>
          </cell>
          <cell r="AS1023" t="str">
            <v>N</v>
          </cell>
          <cell r="AT1023">
            <v>5.4316499056999996</v>
          </cell>
          <cell r="AU1023">
            <v>-3.0193692040000002</v>
          </cell>
          <cell r="AV1023">
            <v>9.1165903898000007</v>
          </cell>
          <cell r="AW1023">
            <v>2.6215047739999999</v>
          </cell>
          <cell r="AX1023">
            <v>20</v>
          </cell>
          <cell r="AY1023">
            <v>-1.1499999999999999</v>
          </cell>
          <cell r="BM1023">
            <v>1.1499999999999999</v>
          </cell>
          <cell r="BN1023">
            <v>1.1499999999999999</v>
          </cell>
          <cell r="BO1023">
            <v>5.43</v>
          </cell>
          <cell r="BP1023" t="str">
            <v>than national by 1.15 Z Score</v>
          </cell>
          <cell r="BQ1023" t="str">
            <v>Measure NZ: 5.43</v>
          </cell>
          <cell r="BR1023" t="str">
            <v>Annual report of year 2016</v>
          </cell>
          <cell r="BS1023" t="str">
            <v>Annual report of year 2011</v>
          </cell>
          <cell r="BT1023" t="str">
            <v>Annual report</v>
          </cell>
          <cell r="BU1023">
            <v>43708</v>
          </cell>
        </row>
        <row r="1024">
          <cell r="A1024" t="str">
            <v>OpioidOxycodoneDisp</v>
          </cell>
          <cell r="B1024">
            <v>160</v>
          </cell>
          <cell r="C1024">
            <v>42370</v>
          </cell>
          <cell r="D1024" t="str">
            <v>Ann</v>
          </cell>
          <cell r="F1024">
            <v>314020</v>
          </cell>
          <cell r="G1024">
            <v>1871</v>
          </cell>
          <cell r="H1024">
            <v>5.9582192217000003</v>
          </cell>
          <cell r="I1024" t="str">
            <v>Number of people dispensed oxycodone per 1,000 population</v>
          </cell>
          <cell r="J1024" t="str">
            <v>SFTY</v>
          </cell>
          <cell r="K1024" t="str">
            <v>SafePrescribing</v>
          </cell>
          <cell r="N1024" t="str">
            <v>p</v>
          </cell>
          <cell r="Q1024" t="str">
            <v>Y</v>
          </cell>
          <cell r="R1024" t="str">
            <v>Southern DHB</v>
          </cell>
          <cell r="T1024">
            <v>1000</v>
          </cell>
          <cell r="V1024">
            <v>0</v>
          </cell>
          <cell r="X1024">
            <v>5.4316499056999996</v>
          </cell>
          <cell r="Y1024" t="str">
            <v>LastPeriod</v>
          </cell>
          <cell r="AA1024">
            <v>10.095426127</v>
          </cell>
          <cell r="AB1024">
            <v>5.9582192217000003</v>
          </cell>
          <cell r="AC1024">
            <v>40544</v>
          </cell>
          <cell r="AD1024">
            <v>42370</v>
          </cell>
          <cell r="AE1024" t="str">
            <v>Dom</v>
          </cell>
          <cell r="AF1024" t="str">
            <v>People</v>
          </cell>
          <cell r="AH1024">
            <v>108.75</v>
          </cell>
          <cell r="AJ1024">
            <v>-0.32143946499999998</v>
          </cell>
          <cell r="AL1024">
            <v>0.94693012899999995</v>
          </cell>
          <cell r="AM1024">
            <v>2.1</v>
          </cell>
          <cell r="AN1024" t="str">
            <v>SFTY67</v>
          </cell>
          <cell r="AO1024" t="str">
            <v>Contributory opioid using</v>
          </cell>
          <cell r="AP1024" t="str">
            <v>https://www.hqsc.govt.nz/our-programmes/health-quality-evaluation/projects/atlas-of-healthcare-variation/opioids/</v>
          </cell>
          <cell r="AQ1024" t="str">
            <v>https://www.hqsc.govt.nz/our-programmes/health-quality-evaluation/projects/atlas-of-healthcare-variation/</v>
          </cell>
          <cell r="AS1024" t="str">
            <v>N</v>
          </cell>
          <cell r="AT1024">
            <v>5.4316499056999996</v>
          </cell>
          <cell r="AU1024">
            <v>0.52656931600000001</v>
          </cell>
          <cell r="AV1024">
            <v>0.27727524450000002</v>
          </cell>
          <cell r="AW1024">
            <v>2.6215047739999999</v>
          </cell>
          <cell r="AX1024">
            <v>20</v>
          </cell>
          <cell r="AY1024">
            <v>0.2</v>
          </cell>
          <cell r="BM1024">
            <v>0.2</v>
          </cell>
          <cell r="BN1024">
            <v>0.2</v>
          </cell>
          <cell r="BO1024">
            <v>5.43</v>
          </cell>
          <cell r="BP1024" t="str">
            <v>than national by 0.20 Z Score</v>
          </cell>
          <cell r="BQ1024" t="str">
            <v>Measure NZ: 5.43</v>
          </cell>
          <cell r="BR1024" t="str">
            <v>Annual report of year 2016</v>
          </cell>
          <cell r="BS1024" t="str">
            <v>Annual report of year 2011</v>
          </cell>
          <cell r="BT1024" t="str">
            <v>Annual report</v>
          </cell>
          <cell r="BU1024">
            <v>43708</v>
          </cell>
        </row>
        <row r="1025">
          <cell r="A1025" t="str">
            <v>OpioidOxycodoneDisp</v>
          </cell>
          <cell r="B1025">
            <v>71</v>
          </cell>
          <cell r="C1025">
            <v>42370</v>
          </cell>
          <cell r="D1025" t="str">
            <v>Ann</v>
          </cell>
          <cell r="F1025">
            <v>119250</v>
          </cell>
          <cell r="G1025">
            <v>552</v>
          </cell>
          <cell r="H1025">
            <v>4.6289308175999997</v>
          </cell>
          <cell r="I1025" t="str">
            <v>Number of people dispensed oxycodone per 1,000 population</v>
          </cell>
          <cell r="J1025" t="str">
            <v>SFTY</v>
          </cell>
          <cell r="K1025" t="str">
            <v>SafePrescribing</v>
          </cell>
          <cell r="N1025" t="str">
            <v>p</v>
          </cell>
          <cell r="Q1025" t="str">
            <v>Y</v>
          </cell>
          <cell r="R1025" t="str">
            <v>Taranaki DHB</v>
          </cell>
          <cell r="T1025">
            <v>1000</v>
          </cell>
          <cell r="V1025">
            <v>0</v>
          </cell>
          <cell r="X1025">
            <v>5.4316499056999996</v>
          </cell>
          <cell r="Y1025" t="str">
            <v>LastPeriod</v>
          </cell>
          <cell r="AA1025">
            <v>8.6056061417999992</v>
          </cell>
          <cell r="AB1025">
            <v>4.6289308175999997</v>
          </cell>
          <cell r="AC1025">
            <v>40544</v>
          </cell>
          <cell r="AD1025">
            <v>42370</v>
          </cell>
          <cell r="AE1025" t="str">
            <v>Dom</v>
          </cell>
          <cell r="AF1025" t="str">
            <v>People</v>
          </cell>
          <cell r="AH1025">
            <v>108.75</v>
          </cell>
          <cell r="AJ1025">
            <v>-0.32143946499999998</v>
          </cell>
          <cell r="AL1025">
            <v>0.94693012899999995</v>
          </cell>
          <cell r="AM1025">
            <v>2.1</v>
          </cell>
          <cell r="AN1025" t="str">
            <v>SFTY67</v>
          </cell>
          <cell r="AO1025" t="str">
            <v>Contributory opioid using</v>
          </cell>
          <cell r="AP1025" t="str">
            <v>https://www.hqsc.govt.nz/our-programmes/health-quality-evaluation/projects/atlas-of-healthcare-variation/opioids/</v>
          </cell>
          <cell r="AQ1025" t="str">
            <v>https://www.hqsc.govt.nz/our-programmes/health-quality-evaluation/projects/atlas-of-healthcare-variation/</v>
          </cell>
          <cell r="AS1025" t="str">
            <v>N</v>
          </cell>
          <cell r="AT1025">
            <v>5.4316499056999996</v>
          </cell>
          <cell r="AU1025">
            <v>-0.80271908800000003</v>
          </cell>
          <cell r="AV1025">
            <v>0.6443579344</v>
          </cell>
          <cell r="AW1025">
            <v>2.6215047739999999</v>
          </cell>
          <cell r="AX1025">
            <v>20</v>
          </cell>
          <cell r="AY1025">
            <v>-0.31</v>
          </cell>
          <cell r="BM1025">
            <v>0.31</v>
          </cell>
          <cell r="BN1025">
            <v>0.31</v>
          </cell>
          <cell r="BO1025">
            <v>5.43</v>
          </cell>
          <cell r="BP1025" t="str">
            <v>than national by 0.31 Z Score</v>
          </cell>
          <cell r="BQ1025" t="str">
            <v>Measure NZ: 5.43</v>
          </cell>
          <cell r="BR1025" t="str">
            <v>Annual report of year 2016</v>
          </cell>
          <cell r="BS1025" t="str">
            <v>Annual report of year 2011</v>
          </cell>
          <cell r="BT1025" t="str">
            <v>Annual report</v>
          </cell>
          <cell r="BU1025">
            <v>43708</v>
          </cell>
        </row>
        <row r="1026">
          <cell r="A1026" t="str">
            <v>OpioidOxycodoneDisp</v>
          </cell>
          <cell r="B1026">
            <v>31</v>
          </cell>
          <cell r="C1026">
            <v>42370</v>
          </cell>
          <cell r="D1026" t="str">
            <v>Ann</v>
          </cell>
          <cell r="F1026">
            <v>394200</v>
          </cell>
          <cell r="G1026">
            <v>3445</v>
          </cell>
          <cell r="H1026">
            <v>8.7392186706999997</v>
          </cell>
          <cell r="I1026" t="str">
            <v>Number of people dispensed oxycodone per 1,000 population</v>
          </cell>
          <cell r="J1026" t="str">
            <v>SFTY</v>
          </cell>
          <cell r="K1026" t="str">
            <v>SafePrescribing</v>
          </cell>
          <cell r="N1026" t="str">
            <v>p</v>
          </cell>
          <cell r="Q1026" t="str">
            <v>Y</v>
          </cell>
          <cell r="R1026" t="str">
            <v>Waikato DHB</v>
          </cell>
          <cell r="T1026">
            <v>1000</v>
          </cell>
          <cell r="V1026">
            <v>0</v>
          </cell>
          <cell r="X1026">
            <v>5.4316499056999996</v>
          </cell>
          <cell r="Y1026" t="str">
            <v>LastPeriod</v>
          </cell>
          <cell r="AA1026">
            <v>7.6579124579000002</v>
          </cell>
          <cell r="AB1026">
            <v>8.7392186706999997</v>
          </cell>
          <cell r="AC1026">
            <v>40544</v>
          </cell>
          <cell r="AD1026">
            <v>42370</v>
          </cell>
          <cell r="AE1026" t="str">
            <v>Dom</v>
          </cell>
          <cell r="AF1026" t="str">
            <v>People</v>
          </cell>
          <cell r="AH1026">
            <v>108.75</v>
          </cell>
          <cell r="AJ1026">
            <v>-0.32143946499999998</v>
          </cell>
          <cell r="AL1026">
            <v>0.94693012899999995</v>
          </cell>
          <cell r="AM1026">
            <v>2.1</v>
          </cell>
          <cell r="AN1026" t="str">
            <v>SFTY67</v>
          </cell>
          <cell r="AO1026" t="str">
            <v>Contributory opioid using</v>
          </cell>
          <cell r="AP1026" t="str">
            <v>https://www.hqsc.govt.nz/our-programmes/health-quality-evaluation/projects/atlas-of-healthcare-variation/opioids/</v>
          </cell>
          <cell r="AQ1026" t="str">
            <v>https://www.hqsc.govt.nz/our-programmes/health-quality-evaluation/projects/atlas-of-healthcare-variation/</v>
          </cell>
          <cell r="AS1026" t="str">
            <v>N</v>
          </cell>
          <cell r="AT1026">
            <v>5.4316499056999996</v>
          </cell>
          <cell r="AU1026">
            <v>3.3075687650000001</v>
          </cell>
          <cell r="AV1026">
            <v>10.940011135000001</v>
          </cell>
          <cell r="AW1026">
            <v>2.6215047739999999</v>
          </cell>
          <cell r="AX1026">
            <v>20</v>
          </cell>
          <cell r="AY1026">
            <v>1.26</v>
          </cell>
          <cell r="BM1026">
            <v>1.26</v>
          </cell>
          <cell r="BN1026">
            <v>1.26</v>
          </cell>
          <cell r="BO1026">
            <v>5.43</v>
          </cell>
          <cell r="BP1026" t="str">
            <v>than national by 1.26 Z Score</v>
          </cell>
          <cell r="BQ1026" t="str">
            <v>Measure NZ: 5.43</v>
          </cell>
          <cell r="BR1026" t="str">
            <v>Annual report of year 2016</v>
          </cell>
          <cell r="BS1026" t="str">
            <v>Annual report of year 2011</v>
          </cell>
          <cell r="BT1026" t="str">
            <v>Annual report</v>
          </cell>
          <cell r="BU1026">
            <v>43708</v>
          </cell>
        </row>
        <row r="1027">
          <cell r="A1027" t="str">
            <v>OpioidOxycodoneDisp</v>
          </cell>
          <cell r="B1027">
            <v>93</v>
          </cell>
          <cell r="C1027">
            <v>42370</v>
          </cell>
          <cell r="D1027" t="str">
            <v>Ann</v>
          </cell>
          <cell r="F1027">
            <v>44200</v>
          </cell>
          <cell r="G1027">
            <v>121</v>
          </cell>
          <cell r="H1027">
            <v>2.7375565610999999</v>
          </cell>
          <cell r="I1027" t="str">
            <v>Number of people dispensed oxycodone per 1,000 population</v>
          </cell>
          <cell r="J1027" t="str">
            <v>SFTY</v>
          </cell>
          <cell r="K1027" t="str">
            <v>SafePrescribing</v>
          </cell>
          <cell r="N1027" t="str">
            <v>p</v>
          </cell>
          <cell r="Q1027" t="str">
            <v>Y</v>
          </cell>
          <cell r="R1027" t="str">
            <v>Wairarapa DHB</v>
          </cell>
          <cell r="T1027">
            <v>1000</v>
          </cell>
          <cell r="V1027">
            <v>0</v>
          </cell>
          <cell r="X1027">
            <v>5.4316499056999996</v>
          </cell>
          <cell r="Y1027" t="str">
            <v>LastPeriod</v>
          </cell>
          <cell r="AA1027">
            <v>18.284073232000001</v>
          </cell>
          <cell r="AB1027">
            <v>2.7375565610999999</v>
          </cell>
          <cell r="AC1027">
            <v>40544</v>
          </cell>
          <cell r="AD1027">
            <v>42370</v>
          </cell>
          <cell r="AE1027" t="str">
            <v>Dom</v>
          </cell>
          <cell r="AF1027" t="str">
            <v>People</v>
          </cell>
          <cell r="AH1027">
            <v>108.75</v>
          </cell>
          <cell r="AJ1027">
            <v>-0.32143946499999998</v>
          </cell>
          <cell r="AL1027">
            <v>0.94693012899999995</v>
          </cell>
          <cell r="AM1027">
            <v>2.1</v>
          </cell>
          <cell r="AN1027" t="str">
            <v>SFTY67</v>
          </cell>
          <cell r="AO1027" t="str">
            <v>Contributory opioid using</v>
          </cell>
          <cell r="AP1027" t="str">
            <v>https://www.hqsc.govt.nz/our-programmes/health-quality-evaluation/projects/atlas-of-healthcare-variation/opioids/</v>
          </cell>
          <cell r="AQ1027" t="str">
            <v>https://www.hqsc.govt.nz/our-programmes/health-quality-evaluation/projects/atlas-of-healthcare-variation/</v>
          </cell>
          <cell r="AS1027" t="str">
            <v>N</v>
          </cell>
          <cell r="AT1027">
            <v>5.4316499056999996</v>
          </cell>
          <cell r="AU1027">
            <v>-2.6940933450000002</v>
          </cell>
          <cell r="AV1027">
            <v>7.2581389495000002</v>
          </cell>
          <cell r="AW1027">
            <v>2.6215047739999999</v>
          </cell>
          <cell r="AX1027">
            <v>20</v>
          </cell>
          <cell r="AY1027">
            <v>-1.03</v>
          </cell>
          <cell r="BM1027">
            <v>1.03</v>
          </cell>
          <cell r="BN1027">
            <v>1.03</v>
          </cell>
          <cell r="BO1027">
            <v>5.43</v>
          </cell>
          <cell r="BP1027" t="str">
            <v>than national by 1.03 Z Score</v>
          </cell>
          <cell r="BQ1027" t="str">
            <v>Measure NZ: 5.43</v>
          </cell>
          <cell r="BR1027" t="str">
            <v>Annual report of year 2016</v>
          </cell>
          <cell r="BS1027" t="str">
            <v>Annual report of year 2011</v>
          </cell>
          <cell r="BT1027" t="str">
            <v>Annual report</v>
          </cell>
          <cell r="BU1027">
            <v>43708</v>
          </cell>
        </row>
        <row r="1028">
          <cell r="A1028" t="str">
            <v>OpioidOxycodoneDisp</v>
          </cell>
          <cell r="B1028">
            <v>21</v>
          </cell>
          <cell r="C1028">
            <v>42370</v>
          </cell>
          <cell r="D1028" t="str">
            <v>Ann</v>
          </cell>
          <cell r="F1028">
            <v>588790</v>
          </cell>
          <cell r="G1028">
            <v>4349</v>
          </cell>
          <cell r="H1028">
            <v>7.3863346863999997</v>
          </cell>
          <cell r="I1028" t="str">
            <v>Number of people dispensed oxycodone per 1,000 population</v>
          </cell>
          <cell r="J1028" t="str">
            <v>SFTY</v>
          </cell>
          <cell r="K1028" t="str">
            <v>SafePrescribing</v>
          </cell>
          <cell r="N1028" t="str">
            <v>p</v>
          </cell>
          <cell r="Q1028" t="str">
            <v>Y</v>
          </cell>
          <cell r="R1028" t="str">
            <v>Waitemata DHB</v>
          </cell>
          <cell r="T1028">
            <v>1000</v>
          </cell>
          <cell r="V1028">
            <v>0</v>
          </cell>
          <cell r="X1028">
            <v>5.4316499056999996</v>
          </cell>
          <cell r="Y1028" t="str">
            <v>LastPeriod</v>
          </cell>
          <cell r="AA1028">
            <v>7.882422847</v>
          </cell>
          <cell r="AB1028">
            <v>7.3863346863999997</v>
          </cell>
          <cell r="AC1028">
            <v>40544</v>
          </cell>
          <cell r="AD1028">
            <v>42370</v>
          </cell>
          <cell r="AE1028" t="str">
            <v>Dom</v>
          </cell>
          <cell r="AF1028" t="str">
            <v>People</v>
          </cell>
          <cell r="AH1028">
            <v>108.75</v>
          </cell>
          <cell r="AJ1028">
            <v>-0.32143946499999998</v>
          </cell>
          <cell r="AL1028">
            <v>0.94693012899999995</v>
          </cell>
          <cell r="AM1028">
            <v>2.1</v>
          </cell>
          <cell r="AN1028" t="str">
            <v>SFTY67</v>
          </cell>
          <cell r="AO1028" t="str">
            <v>Contributory opioid using</v>
          </cell>
          <cell r="AP1028" t="str">
            <v>https://www.hqsc.govt.nz/our-programmes/health-quality-evaluation/projects/atlas-of-healthcare-variation/opioids/</v>
          </cell>
          <cell r="AQ1028" t="str">
            <v>https://www.hqsc.govt.nz/our-programmes/health-quality-evaluation/projects/atlas-of-healthcare-variation/</v>
          </cell>
          <cell r="AS1028" t="str">
            <v>N</v>
          </cell>
          <cell r="AT1028">
            <v>5.4316499056999996</v>
          </cell>
          <cell r="AU1028">
            <v>1.9546847807000001</v>
          </cell>
          <cell r="AV1028">
            <v>3.8207925918000001</v>
          </cell>
          <cell r="AW1028">
            <v>2.6215047739999999</v>
          </cell>
          <cell r="AX1028">
            <v>20</v>
          </cell>
          <cell r="AY1028">
            <v>0.75</v>
          </cell>
          <cell r="BM1028">
            <v>0.75</v>
          </cell>
          <cell r="BN1028">
            <v>0.75</v>
          </cell>
          <cell r="BO1028">
            <v>5.43</v>
          </cell>
          <cell r="BP1028" t="str">
            <v>than national by 0.75 Z Score</v>
          </cell>
          <cell r="BQ1028" t="str">
            <v>Measure NZ: 5.43</v>
          </cell>
          <cell r="BR1028" t="str">
            <v>Annual report of year 2016</v>
          </cell>
          <cell r="BS1028" t="str">
            <v>Annual report of year 2011</v>
          </cell>
          <cell r="BT1028" t="str">
            <v>Annual report</v>
          </cell>
          <cell r="BU1028">
            <v>43708</v>
          </cell>
        </row>
        <row r="1029">
          <cell r="A1029" t="str">
            <v>OpioidOxycodoneDisp</v>
          </cell>
          <cell r="B1029">
            <v>111</v>
          </cell>
          <cell r="C1029">
            <v>42370</v>
          </cell>
          <cell r="D1029" t="str">
            <v>Ann</v>
          </cell>
          <cell r="F1029">
            <v>33800</v>
          </cell>
          <cell r="G1029">
            <v>143</v>
          </cell>
          <cell r="H1029">
            <v>4.2307692308</v>
          </cell>
          <cell r="I1029" t="str">
            <v>Number of people dispensed oxycodone per 1,000 population</v>
          </cell>
          <cell r="J1029" t="str">
            <v>SFTY</v>
          </cell>
          <cell r="K1029" t="str">
            <v>SafePrescribing</v>
          </cell>
          <cell r="N1029" t="str">
            <v>p</v>
          </cell>
          <cell r="Q1029" t="str">
            <v>Y</v>
          </cell>
          <cell r="R1029" t="str">
            <v>West Coast DHB</v>
          </cell>
          <cell r="T1029">
            <v>1000</v>
          </cell>
          <cell r="V1029">
            <v>0</v>
          </cell>
          <cell r="X1029">
            <v>5.4316499056999996</v>
          </cell>
          <cell r="Y1029" t="str">
            <v>LastPeriod</v>
          </cell>
          <cell r="AA1029">
            <v>6.7099894212000004</v>
          </cell>
          <cell r="AB1029">
            <v>4.2307692308</v>
          </cell>
          <cell r="AC1029">
            <v>40544</v>
          </cell>
          <cell r="AD1029">
            <v>42370</v>
          </cell>
          <cell r="AE1029" t="str">
            <v>Dom</v>
          </cell>
          <cell r="AF1029" t="str">
            <v>People</v>
          </cell>
          <cell r="AH1029">
            <v>108.75</v>
          </cell>
          <cell r="AJ1029">
            <v>-0.32143946499999998</v>
          </cell>
          <cell r="AL1029">
            <v>0.94693012899999995</v>
          </cell>
          <cell r="AM1029">
            <v>2.1</v>
          </cell>
          <cell r="AN1029" t="str">
            <v>SFTY67</v>
          </cell>
          <cell r="AO1029" t="str">
            <v>Contributory opioid using</v>
          </cell>
          <cell r="AP1029" t="str">
            <v>https://www.hqsc.govt.nz/our-programmes/health-quality-evaluation/projects/atlas-of-healthcare-variation/opioids/</v>
          </cell>
          <cell r="AQ1029" t="str">
            <v>https://www.hqsc.govt.nz/our-programmes/health-quality-evaluation/projects/atlas-of-healthcare-variation/</v>
          </cell>
          <cell r="AS1029" t="str">
            <v>N</v>
          </cell>
          <cell r="AT1029">
            <v>5.4316499056999996</v>
          </cell>
          <cell r="AU1029">
            <v>-1.2008806750000001</v>
          </cell>
          <cell r="AV1029">
            <v>1.4421143954</v>
          </cell>
          <cell r="AW1029">
            <v>2.6215047739999999</v>
          </cell>
          <cell r="AX1029">
            <v>20</v>
          </cell>
          <cell r="AY1029">
            <v>-0.46</v>
          </cell>
          <cell r="BM1029">
            <v>0.46</v>
          </cell>
          <cell r="BN1029">
            <v>0.46</v>
          </cell>
          <cell r="BO1029">
            <v>5.43</v>
          </cell>
          <cell r="BP1029" t="str">
            <v>than national by 0.46 Z Score</v>
          </cell>
          <cell r="BQ1029" t="str">
            <v>Measure NZ: 5.43</v>
          </cell>
          <cell r="BR1029" t="str">
            <v>Annual report of year 2016</v>
          </cell>
          <cell r="BS1029" t="str">
            <v>Annual report of year 2011</v>
          </cell>
          <cell r="BT1029" t="str">
            <v>Annual report</v>
          </cell>
          <cell r="BU1029">
            <v>43708</v>
          </cell>
        </row>
        <row r="1030">
          <cell r="A1030" t="str">
            <v>OpioidOxycodoneDisp</v>
          </cell>
          <cell r="B1030">
            <v>82</v>
          </cell>
          <cell r="C1030">
            <v>42370</v>
          </cell>
          <cell r="D1030" t="str">
            <v>Ann</v>
          </cell>
          <cell r="F1030">
            <v>62515</v>
          </cell>
          <cell r="G1030">
            <v>429</v>
          </cell>
          <cell r="H1030">
            <v>6.8623530353</v>
          </cell>
          <cell r="I1030" t="str">
            <v>Number of people dispensed oxycodone per 1,000 population</v>
          </cell>
          <cell r="J1030" t="str">
            <v>SFTY</v>
          </cell>
          <cell r="K1030" t="str">
            <v>SafePrescribing</v>
          </cell>
          <cell r="N1030" t="str">
            <v>p</v>
          </cell>
          <cell r="Q1030" t="str">
            <v>Y</v>
          </cell>
          <cell r="R1030" t="str">
            <v>Whanganui DHB</v>
          </cell>
          <cell r="T1030">
            <v>1000</v>
          </cell>
          <cell r="V1030">
            <v>0</v>
          </cell>
          <cell r="X1030">
            <v>5.4316499056999996</v>
          </cell>
          <cell r="Y1030" t="str">
            <v>LastPeriod</v>
          </cell>
          <cell r="AA1030">
            <v>11.418135619999999</v>
          </cell>
          <cell r="AB1030">
            <v>6.8623530353</v>
          </cell>
          <cell r="AC1030">
            <v>40544</v>
          </cell>
          <cell r="AD1030">
            <v>42370</v>
          </cell>
          <cell r="AE1030" t="str">
            <v>Dom</v>
          </cell>
          <cell r="AF1030" t="str">
            <v>People</v>
          </cell>
          <cell r="AH1030">
            <v>108.75</v>
          </cell>
          <cell r="AJ1030">
            <v>-0.32143946499999998</v>
          </cell>
          <cell r="AL1030">
            <v>0.94693012899999995</v>
          </cell>
          <cell r="AM1030">
            <v>2.1</v>
          </cell>
          <cell r="AN1030" t="str">
            <v>SFTY67</v>
          </cell>
          <cell r="AO1030" t="str">
            <v>Contributory opioid using</v>
          </cell>
          <cell r="AP1030" t="str">
            <v>https://www.hqsc.govt.nz/our-programmes/health-quality-evaluation/projects/atlas-of-healthcare-variation/opioids/</v>
          </cell>
          <cell r="AQ1030" t="str">
            <v>https://www.hqsc.govt.nz/our-programmes/health-quality-evaluation/projects/atlas-of-healthcare-variation/</v>
          </cell>
          <cell r="AS1030" t="str">
            <v>N</v>
          </cell>
          <cell r="AT1030">
            <v>5.4316499056999996</v>
          </cell>
          <cell r="AU1030">
            <v>1.4307031295999999</v>
          </cell>
          <cell r="AV1030">
            <v>2.0469114449000001</v>
          </cell>
          <cell r="AW1030">
            <v>2.6215047739999999</v>
          </cell>
          <cell r="AX1030">
            <v>20</v>
          </cell>
          <cell r="AY1030">
            <v>0.55000000000000004</v>
          </cell>
          <cell r="BM1030">
            <v>0.55000000000000004</v>
          </cell>
          <cell r="BN1030">
            <v>0.55000000000000004</v>
          </cell>
          <cell r="BO1030">
            <v>5.43</v>
          </cell>
          <cell r="BP1030" t="str">
            <v>than national by 0.55 Z Score</v>
          </cell>
          <cell r="BQ1030" t="str">
            <v>Measure NZ: 5.43</v>
          </cell>
          <cell r="BR1030" t="str">
            <v>Annual report of year 2016</v>
          </cell>
          <cell r="BS1030" t="str">
            <v>Annual report of year 2011</v>
          </cell>
          <cell r="BT1030" t="str">
            <v>Annual report</v>
          </cell>
          <cell r="BU1030">
            <v>43708</v>
          </cell>
        </row>
        <row r="1031">
          <cell r="A1031" t="str">
            <v>OthersListened</v>
          </cell>
          <cell r="B1031">
            <v>22</v>
          </cell>
          <cell r="C1031">
            <v>43556</v>
          </cell>
          <cell r="D1031" t="str">
            <v>Qrt</v>
          </cell>
          <cell r="F1031">
            <v>51</v>
          </cell>
          <cell r="G1031">
            <v>35</v>
          </cell>
          <cell r="H1031">
            <v>68.627450980000006</v>
          </cell>
          <cell r="I1031" t="str">
            <v>Percentage of respondents who felt always listened to by any other staff</v>
          </cell>
          <cell r="J1031" t="str">
            <v>PTCT</v>
          </cell>
          <cell r="K1031" t="str">
            <v>COMM</v>
          </cell>
          <cell r="N1031" t="str">
            <v>P</v>
          </cell>
          <cell r="O1031" t="str">
            <v>Rate</v>
          </cell>
          <cell r="Q1031" t="str">
            <v>Y</v>
          </cell>
          <cell r="R1031" t="str">
            <v>Auckland DHB</v>
          </cell>
          <cell r="S1031" t="str">
            <v>Y</v>
          </cell>
          <cell r="T1031">
            <v>100</v>
          </cell>
          <cell r="V1031">
            <v>0</v>
          </cell>
          <cell r="W1031" t="str">
            <v>High</v>
          </cell>
          <cell r="X1031">
            <v>80.785653288000006</v>
          </cell>
          <cell r="Y1031" t="str">
            <v>LastPeriod</v>
          </cell>
          <cell r="AA1031">
            <v>65.909090909</v>
          </cell>
          <cell r="AB1031">
            <v>68.627450980000006</v>
          </cell>
          <cell r="AC1031">
            <v>41821</v>
          </cell>
          <cell r="AD1031">
            <v>43556</v>
          </cell>
          <cell r="AE1031" t="str">
            <v>SRV</v>
          </cell>
          <cell r="AF1031" t="str">
            <v>patients</v>
          </cell>
          <cell r="AH1031">
            <v>64.290000000000006</v>
          </cell>
          <cell r="AJ1031">
            <v>0.43388373899999999</v>
          </cell>
          <cell r="AL1031">
            <v>0.90096886799999998</v>
          </cell>
          <cell r="AM1031">
            <v>2</v>
          </cell>
          <cell r="AN1031" t="str">
            <v>PTCT30</v>
          </cell>
          <cell r="AO1031" t="str">
            <v>Contributory communication</v>
          </cell>
          <cell r="AP1031" t="str">
            <v>https://www.hqsc.govt.nz/our-programmes/health-quality-evaluation/projects/patient-experience/adult-inpatient-experience/</v>
          </cell>
          <cell r="AQ1031" t="str">
            <v>https://www.hqsc.govt.nz/our-programmes/health-quality-evaluation/projects/patient-experience/</v>
          </cell>
          <cell r="AR1031">
            <v>100</v>
          </cell>
          <cell r="AS1031" t="str">
            <v>N</v>
          </cell>
          <cell r="AT1031">
            <v>80.785653288000006</v>
          </cell>
          <cell r="AU1031">
            <v>-12.15820231</v>
          </cell>
          <cell r="AV1031">
            <v>147.82188335000001</v>
          </cell>
          <cell r="AW1031">
            <v>5.0390483561000003</v>
          </cell>
          <cell r="AX1031">
            <v>20</v>
          </cell>
          <cell r="AY1031">
            <v>-2.41</v>
          </cell>
          <cell r="AZ1031" t="str">
            <v>High</v>
          </cell>
          <cell r="BA1031">
            <v>-2.41</v>
          </cell>
          <cell r="BB1031">
            <v>-2.41</v>
          </cell>
          <cell r="BC1031">
            <v>3.7050000000000001</v>
          </cell>
          <cell r="BD1031" t="str">
            <v>Worse</v>
          </cell>
          <cell r="BF1031">
            <v>1.6075392529999999</v>
          </cell>
          <cell r="BH1031">
            <v>3.3380896559000002</v>
          </cell>
          <cell r="BK1031">
            <v>1.6075392529999999</v>
          </cell>
          <cell r="BL1031">
            <v>3.3380896559000002</v>
          </cell>
          <cell r="BM1031">
            <v>2.41</v>
          </cell>
          <cell r="BN1031">
            <v>2.41</v>
          </cell>
          <cell r="BO1031">
            <v>80.790000000000006</v>
          </cell>
          <cell r="BP1031" t="str">
            <v>Worse than national by 2.41 Z Score</v>
          </cell>
          <cell r="BQ1031" t="str">
            <v>Measure NZ: 80.79</v>
          </cell>
          <cell r="BR1031" t="str">
            <v>Quarterly report of quarter APR-JUN2019</v>
          </cell>
          <cell r="BS1031" t="str">
            <v>Quarterly report of quarter JUL-SEP2014</v>
          </cell>
          <cell r="BT1031" t="str">
            <v>Quarterly report</v>
          </cell>
          <cell r="BU1031">
            <v>43708</v>
          </cell>
        </row>
        <row r="1032">
          <cell r="A1032" t="str">
            <v>OthersListened</v>
          </cell>
          <cell r="B1032">
            <v>47</v>
          </cell>
          <cell r="C1032">
            <v>43556</v>
          </cell>
          <cell r="D1032" t="str">
            <v>Qrt</v>
          </cell>
          <cell r="F1032">
            <v>64</v>
          </cell>
          <cell r="G1032">
            <v>52</v>
          </cell>
          <cell r="H1032">
            <v>81.25</v>
          </cell>
          <cell r="I1032" t="str">
            <v>Percentage of respondents who felt always listened to by any other staff</v>
          </cell>
          <cell r="J1032" t="str">
            <v>PTCT</v>
          </cell>
          <cell r="K1032" t="str">
            <v>COMM</v>
          </cell>
          <cell r="N1032" t="str">
            <v>P</v>
          </cell>
          <cell r="O1032" t="str">
            <v>Rate</v>
          </cell>
          <cell r="Q1032" t="str">
            <v>Y</v>
          </cell>
          <cell r="R1032" t="str">
            <v>Bay of Plenty DHB</v>
          </cell>
          <cell r="S1032" t="str">
            <v>Y</v>
          </cell>
          <cell r="T1032">
            <v>100</v>
          </cell>
          <cell r="V1032">
            <v>0</v>
          </cell>
          <cell r="W1032" t="str">
            <v>High</v>
          </cell>
          <cell r="X1032">
            <v>80.785653288000006</v>
          </cell>
          <cell r="Y1032" t="str">
            <v>LastPeriod</v>
          </cell>
          <cell r="AA1032">
            <v>69.642857143000001</v>
          </cell>
          <cell r="AB1032">
            <v>81.25</v>
          </cell>
          <cell r="AC1032">
            <v>41821</v>
          </cell>
          <cell r="AD1032">
            <v>43556</v>
          </cell>
          <cell r="AE1032" t="str">
            <v>SRV</v>
          </cell>
          <cell r="AF1032" t="str">
            <v>patients</v>
          </cell>
          <cell r="AH1032">
            <v>64.290000000000006</v>
          </cell>
          <cell r="AJ1032">
            <v>0.43388373899999999</v>
          </cell>
          <cell r="AL1032">
            <v>0.90096886799999998</v>
          </cell>
          <cell r="AM1032">
            <v>2</v>
          </cell>
          <cell r="AN1032" t="str">
            <v>PTCT30</v>
          </cell>
          <cell r="AO1032" t="str">
            <v>Contributory communication</v>
          </cell>
          <cell r="AP1032" t="str">
            <v>https://www.hqsc.govt.nz/our-programmes/health-quality-evaluation/projects/patient-experience/adult-inpatient-experience/</v>
          </cell>
          <cell r="AQ1032" t="str">
            <v>https://www.hqsc.govt.nz/our-programmes/health-quality-evaluation/projects/patient-experience/</v>
          </cell>
          <cell r="AR1032">
            <v>100</v>
          </cell>
          <cell r="AS1032" t="str">
            <v>N</v>
          </cell>
          <cell r="AT1032">
            <v>80.785653288000006</v>
          </cell>
          <cell r="AU1032">
            <v>0.46434671220000001</v>
          </cell>
          <cell r="AV1032">
            <v>0.2156178691</v>
          </cell>
          <cell r="AW1032">
            <v>5.0390483561000003</v>
          </cell>
          <cell r="AX1032">
            <v>20</v>
          </cell>
          <cell r="AY1032">
            <v>0.09</v>
          </cell>
          <cell r="AZ1032" t="str">
            <v>High</v>
          </cell>
          <cell r="BA1032">
            <v>0.09</v>
          </cell>
          <cell r="BB1032">
            <v>0.09</v>
          </cell>
          <cell r="BC1032">
            <v>1.91</v>
          </cell>
          <cell r="BD1032" t="str">
            <v>Better</v>
          </cell>
          <cell r="BF1032">
            <v>0.8287179415</v>
          </cell>
          <cell r="BH1032">
            <v>1.7208505379000001</v>
          </cell>
          <cell r="BK1032">
            <v>0.8287179415</v>
          </cell>
          <cell r="BL1032">
            <v>1.7208505379000001</v>
          </cell>
          <cell r="BM1032">
            <v>0.09</v>
          </cell>
          <cell r="BN1032">
            <v>0.09</v>
          </cell>
          <cell r="BO1032">
            <v>80.790000000000006</v>
          </cell>
          <cell r="BP1032" t="str">
            <v>Better than national by 0.09 Z Score</v>
          </cell>
          <cell r="BQ1032" t="str">
            <v>Measure NZ: 80.79</v>
          </cell>
          <cell r="BR1032" t="str">
            <v>Quarterly report of quarter APR-JUN2019</v>
          </cell>
          <cell r="BS1032" t="str">
            <v>Quarterly report of quarter JUL-SEP2014</v>
          </cell>
          <cell r="BT1032" t="str">
            <v>Quarterly report</v>
          </cell>
          <cell r="BU1032">
            <v>43708</v>
          </cell>
        </row>
        <row r="1033">
          <cell r="A1033" t="str">
            <v>OthersListened</v>
          </cell>
          <cell r="B1033">
            <v>121</v>
          </cell>
          <cell r="C1033">
            <v>43556</v>
          </cell>
          <cell r="D1033" t="str">
            <v>Qrt</v>
          </cell>
          <cell r="F1033">
            <v>150</v>
          </cell>
          <cell r="G1033">
            <v>116</v>
          </cell>
          <cell r="H1033">
            <v>77.333333332999999</v>
          </cell>
          <cell r="I1033" t="str">
            <v>Percentage of respondents who felt always listened to by any other staff</v>
          </cell>
          <cell r="J1033" t="str">
            <v>PTCT</v>
          </cell>
          <cell r="K1033" t="str">
            <v>COMM</v>
          </cell>
          <cell r="N1033" t="str">
            <v>P</v>
          </cell>
          <cell r="O1033" t="str">
            <v>Rate</v>
          </cell>
          <cell r="Q1033" t="str">
            <v>Y</v>
          </cell>
          <cell r="R1033" t="str">
            <v>Canterbury DHB</v>
          </cell>
          <cell r="S1033" t="str">
            <v>Y</v>
          </cell>
          <cell r="T1033">
            <v>100</v>
          </cell>
          <cell r="V1033">
            <v>0</v>
          </cell>
          <cell r="W1033" t="str">
            <v>High</v>
          </cell>
          <cell r="X1033">
            <v>80.785653288000006</v>
          </cell>
          <cell r="Y1033" t="str">
            <v>LastPeriod</v>
          </cell>
          <cell r="AA1033">
            <v>80.769230769000004</v>
          </cell>
          <cell r="AB1033">
            <v>77.333333332999999</v>
          </cell>
          <cell r="AC1033">
            <v>41821</v>
          </cell>
          <cell r="AD1033">
            <v>43556</v>
          </cell>
          <cell r="AE1033" t="str">
            <v>SRV</v>
          </cell>
          <cell r="AF1033" t="str">
            <v>patients</v>
          </cell>
          <cell r="AH1033">
            <v>64.290000000000006</v>
          </cell>
          <cell r="AJ1033">
            <v>0.43388373899999999</v>
          </cell>
          <cell r="AL1033">
            <v>0.90096886799999998</v>
          </cell>
          <cell r="AM1033">
            <v>2</v>
          </cell>
          <cell r="AN1033" t="str">
            <v>PTCT30</v>
          </cell>
          <cell r="AO1033" t="str">
            <v>Contributory communication</v>
          </cell>
          <cell r="AP1033" t="str">
            <v>https://www.hqsc.govt.nz/our-programmes/health-quality-evaluation/projects/patient-experience/adult-inpatient-experience/</v>
          </cell>
          <cell r="AQ1033" t="str">
            <v>https://www.hqsc.govt.nz/our-programmes/health-quality-evaluation/projects/patient-experience/</v>
          </cell>
          <cell r="AR1033">
            <v>100</v>
          </cell>
          <cell r="AS1033" t="str">
            <v>N</v>
          </cell>
          <cell r="AT1033">
            <v>80.785653288000006</v>
          </cell>
          <cell r="AU1033">
            <v>-3.452319954</v>
          </cell>
          <cell r="AV1033">
            <v>11.918513067999999</v>
          </cell>
          <cell r="AW1033">
            <v>5.0390483561000003</v>
          </cell>
          <cell r="AX1033">
            <v>20</v>
          </cell>
          <cell r="AY1033">
            <v>-0.69</v>
          </cell>
          <cell r="AZ1033" t="str">
            <v>High</v>
          </cell>
          <cell r="BA1033">
            <v>-0.69</v>
          </cell>
          <cell r="BB1033">
            <v>-0.69</v>
          </cell>
          <cell r="BC1033">
            <v>2.69</v>
          </cell>
          <cell r="BD1033" t="str">
            <v>Worse</v>
          </cell>
          <cell r="BF1033">
            <v>1.1671472579</v>
          </cell>
          <cell r="BH1033">
            <v>2.4236062549000001</v>
          </cell>
          <cell r="BK1033">
            <v>1.1671472579</v>
          </cell>
          <cell r="BL1033">
            <v>2.4236062549000001</v>
          </cell>
          <cell r="BM1033">
            <v>0.69</v>
          </cell>
          <cell r="BN1033">
            <v>0.69</v>
          </cell>
          <cell r="BO1033">
            <v>80.790000000000006</v>
          </cell>
          <cell r="BP1033" t="str">
            <v>Worse than national by 0.69 Z Score</v>
          </cell>
          <cell r="BQ1033" t="str">
            <v>Measure NZ: 80.79</v>
          </cell>
          <cell r="BR1033" t="str">
            <v>Quarterly report of quarter APR-JUN2019</v>
          </cell>
          <cell r="BS1033" t="str">
            <v>Quarterly report of quarter JUL-SEP2014</v>
          </cell>
          <cell r="BT1033" t="str">
            <v>Quarterly report</v>
          </cell>
          <cell r="BU1033">
            <v>43708</v>
          </cell>
        </row>
        <row r="1034">
          <cell r="A1034" t="str">
            <v>OthersListened</v>
          </cell>
          <cell r="B1034">
            <v>91</v>
          </cell>
          <cell r="C1034">
            <v>43556</v>
          </cell>
          <cell r="D1034" t="str">
            <v>Qrt</v>
          </cell>
          <cell r="F1034">
            <v>84</v>
          </cell>
          <cell r="G1034">
            <v>65</v>
          </cell>
          <cell r="H1034">
            <v>77.380952381</v>
          </cell>
          <cell r="I1034" t="str">
            <v>Percentage of respondents who felt always listened to by any other staff</v>
          </cell>
          <cell r="J1034" t="str">
            <v>PTCT</v>
          </cell>
          <cell r="K1034" t="str">
            <v>COMM</v>
          </cell>
          <cell r="N1034" t="str">
            <v>P</v>
          </cell>
          <cell r="O1034" t="str">
            <v>Rate</v>
          </cell>
          <cell r="Q1034" t="str">
            <v>Y</v>
          </cell>
          <cell r="R1034" t="str">
            <v>Capital &amp; Coast DHB</v>
          </cell>
          <cell r="S1034" t="str">
            <v>Y</v>
          </cell>
          <cell r="T1034">
            <v>100</v>
          </cell>
          <cell r="V1034">
            <v>0</v>
          </cell>
          <cell r="W1034" t="str">
            <v>High</v>
          </cell>
          <cell r="X1034">
            <v>80.785653288000006</v>
          </cell>
          <cell r="Y1034" t="str">
            <v>LastPeriod</v>
          </cell>
          <cell r="AA1034">
            <v>79.775280898999995</v>
          </cell>
          <cell r="AB1034">
            <v>77.380952381</v>
          </cell>
          <cell r="AC1034">
            <v>41821</v>
          </cell>
          <cell r="AD1034">
            <v>43556</v>
          </cell>
          <cell r="AE1034" t="str">
            <v>SRV</v>
          </cell>
          <cell r="AF1034" t="str">
            <v>patients</v>
          </cell>
          <cell r="AH1034">
            <v>64.290000000000006</v>
          </cell>
          <cell r="AJ1034">
            <v>0.43388373899999999</v>
          </cell>
          <cell r="AL1034">
            <v>0.90096886799999998</v>
          </cell>
          <cell r="AM1034">
            <v>2</v>
          </cell>
          <cell r="AN1034" t="str">
            <v>PTCT30</v>
          </cell>
          <cell r="AO1034" t="str">
            <v>Contributory communication</v>
          </cell>
          <cell r="AP1034" t="str">
            <v>https://www.hqsc.govt.nz/our-programmes/health-quality-evaluation/projects/patient-experience/adult-inpatient-experience/</v>
          </cell>
          <cell r="AQ1034" t="str">
            <v>https://www.hqsc.govt.nz/our-programmes/health-quality-evaluation/projects/patient-experience/</v>
          </cell>
          <cell r="AR1034">
            <v>100</v>
          </cell>
          <cell r="AS1034" t="str">
            <v>N</v>
          </cell>
          <cell r="AT1034">
            <v>80.785653288000006</v>
          </cell>
          <cell r="AU1034">
            <v>-3.4047009070000001</v>
          </cell>
          <cell r="AV1034">
            <v>11.591988264999999</v>
          </cell>
          <cell r="AW1034">
            <v>5.0390483561000003</v>
          </cell>
          <cell r="AX1034">
            <v>20</v>
          </cell>
          <cell r="AY1034">
            <v>-0.68</v>
          </cell>
          <cell r="AZ1034" t="str">
            <v>High</v>
          </cell>
          <cell r="BA1034">
            <v>-0.68</v>
          </cell>
          <cell r="BB1034">
            <v>-0.68</v>
          </cell>
          <cell r="BC1034">
            <v>2.68</v>
          </cell>
          <cell r="BD1034" t="str">
            <v>Worse</v>
          </cell>
          <cell r="BF1034">
            <v>1.1628084205</v>
          </cell>
          <cell r="BH1034">
            <v>2.4145965662000002</v>
          </cell>
          <cell r="BK1034">
            <v>1.1628084205</v>
          </cell>
          <cell r="BL1034">
            <v>2.4145965662000002</v>
          </cell>
          <cell r="BM1034">
            <v>0.68</v>
          </cell>
          <cell r="BN1034">
            <v>0.68</v>
          </cell>
          <cell r="BO1034">
            <v>80.790000000000006</v>
          </cell>
          <cell r="BP1034" t="str">
            <v>Worse than national by 0.68 Z Score</v>
          </cell>
          <cell r="BQ1034" t="str">
            <v>Measure NZ: 80.79</v>
          </cell>
          <cell r="BR1034" t="str">
            <v>Quarterly report of quarter APR-JUN2019</v>
          </cell>
          <cell r="BS1034" t="str">
            <v>Quarterly report of quarter JUL-SEP2014</v>
          </cell>
          <cell r="BT1034" t="str">
            <v>Quarterly report</v>
          </cell>
          <cell r="BU1034">
            <v>43708</v>
          </cell>
        </row>
        <row r="1035">
          <cell r="A1035" t="str">
            <v>OthersListened</v>
          </cell>
          <cell r="B1035">
            <v>23</v>
          </cell>
          <cell r="C1035">
            <v>43556</v>
          </cell>
          <cell r="D1035" t="str">
            <v>Qrt</v>
          </cell>
          <cell r="F1035">
            <v>39</v>
          </cell>
          <cell r="G1035">
            <v>33</v>
          </cell>
          <cell r="H1035">
            <v>84.615384614999996</v>
          </cell>
          <cell r="I1035" t="str">
            <v>Percentage of respondents who felt always listened to by any other staff</v>
          </cell>
          <cell r="J1035" t="str">
            <v>PTCT</v>
          </cell>
          <cell r="K1035" t="str">
            <v>COMM</v>
          </cell>
          <cell r="N1035" t="str">
            <v>P</v>
          </cell>
          <cell r="O1035" t="str">
            <v>Rate</v>
          </cell>
          <cell r="Q1035" t="str">
            <v>Y</v>
          </cell>
          <cell r="R1035" t="str">
            <v>Counties Manukau Health</v>
          </cell>
          <cell r="S1035" t="str">
            <v>Y</v>
          </cell>
          <cell r="T1035">
            <v>100</v>
          </cell>
          <cell r="V1035">
            <v>0</v>
          </cell>
          <cell r="W1035" t="str">
            <v>High</v>
          </cell>
          <cell r="X1035">
            <v>80.785653288000006</v>
          </cell>
          <cell r="Y1035" t="str">
            <v>LastPeriod</v>
          </cell>
          <cell r="AA1035">
            <v>80.487804878000006</v>
          </cell>
          <cell r="AB1035">
            <v>84.615384614999996</v>
          </cell>
          <cell r="AC1035">
            <v>41821</v>
          </cell>
          <cell r="AD1035">
            <v>43556</v>
          </cell>
          <cell r="AE1035" t="str">
            <v>SRV</v>
          </cell>
          <cell r="AF1035" t="str">
            <v>patients</v>
          </cell>
          <cell r="AH1035">
            <v>64.290000000000006</v>
          </cell>
          <cell r="AJ1035">
            <v>0.43388373899999999</v>
          </cell>
          <cell r="AL1035">
            <v>0.90096886799999998</v>
          </cell>
          <cell r="AM1035">
            <v>2</v>
          </cell>
          <cell r="AN1035" t="str">
            <v>PTCT30</v>
          </cell>
          <cell r="AO1035" t="str">
            <v>Contributory communication</v>
          </cell>
          <cell r="AP1035" t="str">
            <v>https://www.hqsc.govt.nz/our-programmes/health-quality-evaluation/projects/patient-experience/adult-inpatient-experience/</v>
          </cell>
          <cell r="AQ1035" t="str">
            <v>https://www.hqsc.govt.nz/our-programmes/health-quality-evaluation/projects/patient-experience/</v>
          </cell>
          <cell r="AR1035">
            <v>100</v>
          </cell>
          <cell r="AS1035" t="str">
            <v>N</v>
          </cell>
          <cell r="AT1035">
            <v>80.785653288000006</v>
          </cell>
          <cell r="AU1035">
            <v>3.8297313275999998</v>
          </cell>
          <cell r="AV1035">
            <v>14.666842042000001</v>
          </cell>
          <cell r="AW1035">
            <v>5.0390483561000003</v>
          </cell>
          <cell r="AX1035">
            <v>20</v>
          </cell>
          <cell r="AY1035">
            <v>0.76</v>
          </cell>
          <cell r="AZ1035" t="str">
            <v>High</v>
          </cell>
          <cell r="BA1035">
            <v>0.76</v>
          </cell>
          <cell r="BB1035">
            <v>0.76</v>
          </cell>
          <cell r="BC1035">
            <v>1.24</v>
          </cell>
          <cell r="BD1035" t="str">
            <v>Better</v>
          </cell>
          <cell r="BF1035">
            <v>0.53801583639999995</v>
          </cell>
          <cell r="BH1035">
            <v>1.1172013963</v>
          </cell>
          <cell r="BK1035">
            <v>0.53801583639999995</v>
          </cell>
          <cell r="BL1035">
            <v>1.1172013963</v>
          </cell>
          <cell r="BM1035">
            <v>0.76</v>
          </cell>
          <cell r="BN1035">
            <v>0.76</v>
          </cell>
          <cell r="BO1035">
            <v>80.790000000000006</v>
          </cell>
          <cell r="BP1035" t="str">
            <v>Better than national by 0.76 Z Score</v>
          </cell>
          <cell r="BQ1035" t="str">
            <v>Measure NZ: 80.79</v>
          </cell>
          <cell r="BR1035" t="str">
            <v>Quarterly report of quarter APR-JUN2019</v>
          </cell>
          <cell r="BS1035" t="str">
            <v>Quarterly report of quarter JUL-SEP2014</v>
          </cell>
          <cell r="BT1035" t="str">
            <v>Quarterly report</v>
          </cell>
          <cell r="BU1035">
            <v>43708</v>
          </cell>
        </row>
        <row r="1036">
          <cell r="A1036" t="str">
            <v>OthersListened</v>
          </cell>
          <cell r="B1036">
            <v>51</v>
          </cell>
          <cell r="C1036">
            <v>43556</v>
          </cell>
          <cell r="D1036" t="str">
            <v>Qrt</v>
          </cell>
          <cell r="F1036">
            <v>28</v>
          </cell>
          <cell r="G1036">
            <v>24</v>
          </cell>
          <cell r="H1036">
            <v>85.714285713999999</v>
          </cell>
          <cell r="I1036" t="str">
            <v>Percentage of respondents who felt always listened to by any other staff</v>
          </cell>
          <cell r="J1036" t="str">
            <v>PTCT</v>
          </cell>
          <cell r="K1036" t="str">
            <v>COMM</v>
          </cell>
          <cell r="N1036" t="str">
            <v>P</v>
          </cell>
          <cell r="O1036" t="str">
            <v>Rate</v>
          </cell>
          <cell r="Q1036" t="str">
            <v>Y</v>
          </cell>
          <cell r="R1036" t="str">
            <v>Hauora Tairawhiti</v>
          </cell>
          <cell r="S1036" t="str">
            <v>Y</v>
          </cell>
          <cell r="T1036">
            <v>100</v>
          </cell>
          <cell r="V1036">
            <v>0</v>
          </cell>
          <cell r="W1036" t="str">
            <v>High</v>
          </cell>
          <cell r="X1036">
            <v>80.785653288000006</v>
          </cell>
          <cell r="Y1036" t="str">
            <v>LastPeriod</v>
          </cell>
          <cell r="AA1036">
            <v>40</v>
          </cell>
          <cell r="AB1036">
            <v>85.714285713999999</v>
          </cell>
          <cell r="AC1036">
            <v>41821</v>
          </cell>
          <cell r="AD1036">
            <v>43556</v>
          </cell>
          <cell r="AE1036" t="str">
            <v>SRV</v>
          </cell>
          <cell r="AF1036" t="str">
            <v>patients</v>
          </cell>
          <cell r="AH1036">
            <v>64.290000000000006</v>
          </cell>
          <cell r="AJ1036">
            <v>0.43388373899999999</v>
          </cell>
          <cell r="AL1036">
            <v>0.90096886799999998</v>
          </cell>
          <cell r="AM1036">
            <v>2</v>
          </cell>
          <cell r="AN1036" t="str">
            <v>PTCT30</v>
          </cell>
          <cell r="AO1036" t="str">
            <v>Contributory communication</v>
          </cell>
          <cell r="AP1036" t="str">
            <v>https://www.hqsc.govt.nz/our-programmes/health-quality-evaluation/projects/patient-experience/adult-inpatient-experience/</v>
          </cell>
          <cell r="AQ1036" t="str">
            <v>https://www.hqsc.govt.nz/our-programmes/health-quality-evaluation/projects/patient-experience/</v>
          </cell>
          <cell r="AR1036">
            <v>100</v>
          </cell>
          <cell r="AS1036" t="str">
            <v>N</v>
          </cell>
          <cell r="AT1036">
            <v>80.785653288000006</v>
          </cell>
          <cell r="AU1036">
            <v>4.9286324265000001</v>
          </cell>
          <cell r="AV1036">
            <v>24.291417595999999</v>
          </cell>
          <cell r="AW1036">
            <v>5.0390483561000003</v>
          </cell>
          <cell r="AX1036">
            <v>20</v>
          </cell>
          <cell r="AY1036">
            <v>0.98</v>
          </cell>
          <cell r="AZ1036" t="str">
            <v>High</v>
          </cell>
          <cell r="BA1036">
            <v>0.98</v>
          </cell>
          <cell r="BB1036">
            <v>0.98</v>
          </cell>
          <cell r="BC1036">
            <v>1.02</v>
          </cell>
          <cell r="BD1036" t="str">
            <v>Better</v>
          </cell>
          <cell r="BF1036">
            <v>0.44256141380000003</v>
          </cell>
          <cell r="BH1036">
            <v>0.91898824540000001</v>
          </cell>
          <cell r="BK1036">
            <v>0.44256141380000003</v>
          </cell>
          <cell r="BL1036">
            <v>0.91898824540000001</v>
          </cell>
          <cell r="BM1036">
            <v>0.98</v>
          </cell>
          <cell r="BN1036">
            <v>0.98</v>
          </cell>
          <cell r="BO1036">
            <v>80.790000000000006</v>
          </cell>
          <cell r="BP1036" t="str">
            <v>Better than national by 0.98 Z Score</v>
          </cell>
          <cell r="BQ1036" t="str">
            <v>Measure NZ: 80.79</v>
          </cell>
          <cell r="BR1036" t="str">
            <v>Quarterly report of quarter APR-JUN2019</v>
          </cell>
          <cell r="BS1036" t="str">
            <v>Quarterly report of quarter JUL-SEP2014</v>
          </cell>
          <cell r="BT1036" t="str">
            <v>Quarterly report</v>
          </cell>
          <cell r="BU1036">
            <v>43708</v>
          </cell>
        </row>
        <row r="1037">
          <cell r="A1037" t="str">
            <v>OthersListened</v>
          </cell>
          <cell r="B1037">
            <v>61</v>
          </cell>
          <cell r="C1037">
            <v>43556</v>
          </cell>
          <cell r="D1037" t="str">
            <v>Qrt</v>
          </cell>
          <cell r="F1037">
            <v>48</v>
          </cell>
          <cell r="G1037">
            <v>37</v>
          </cell>
          <cell r="H1037">
            <v>77.083333332999999</v>
          </cell>
          <cell r="I1037" t="str">
            <v>Percentage of respondents who felt always listened to by any other staff</v>
          </cell>
          <cell r="J1037" t="str">
            <v>PTCT</v>
          </cell>
          <cell r="K1037" t="str">
            <v>COMM</v>
          </cell>
          <cell r="N1037" t="str">
            <v>P</v>
          </cell>
          <cell r="O1037" t="str">
            <v>Rate</v>
          </cell>
          <cell r="Q1037" t="str">
            <v>Y</v>
          </cell>
          <cell r="R1037" t="str">
            <v>Hawke’s Bay DHB</v>
          </cell>
          <cell r="S1037" t="str">
            <v>Y</v>
          </cell>
          <cell r="T1037">
            <v>100</v>
          </cell>
          <cell r="V1037">
            <v>0</v>
          </cell>
          <cell r="W1037" t="str">
            <v>High</v>
          </cell>
          <cell r="X1037">
            <v>80.785653288000006</v>
          </cell>
          <cell r="Y1037" t="str">
            <v>LastPeriod</v>
          </cell>
          <cell r="AA1037">
            <v>81.666666667000001</v>
          </cell>
          <cell r="AB1037">
            <v>77.083333332999999</v>
          </cell>
          <cell r="AC1037">
            <v>41821</v>
          </cell>
          <cell r="AD1037">
            <v>43556</v>
          </cell>
          <cell r="AE1037" t="str">
            <v>SRV</v>
          </cell>
          <cell r="AF1037" t="str">
            <v>patients</v>
          </cell>
          <cell r="AH1037">
            <v>64.290000000000006</v>
          </cell>
          <cell r="AJ1037">
            <v>0.43388373899999999</v>
          </cell>
          <cell r="AL1037">
            <v>0.90096886799999998</v>
          </cell>
          <cell r="AM1037">
            <v>2</v>
          </cell>
          <cell r="AN1037" t="str">
            <v>PTCT30</v>
          </cell>
          <cell r="AO1037" t="str">
            <v>Contributory communication</v>
          </cell>
          <cell r="AP1037" t="str">
            <v>https://www.hqsc.govt.nz/our-programmes/health-quality-evaluation/projects/patient-experience/adult-inpatient-experience/</v>
          </cell>
          <cell r="AQ1037" t="str">
            <v>https://www.hqsc.govt.nz/our-programmes/health-quality-evaluation/projects/patient-experience/</v>
          </cell>
          <cell r="AR1037">
            <v>100</v>
          </cell>
          <cell r="AS1037" t="str">
            <v>N</v>
          </cell>
          <cell r="AT1037">
            <v>80.785653288000006</v>
          </cell>
          <cell r="AU1037">
            <v>-3.702319954</v>
          </cell>
          <cell r="AV1037">
            <v>13.707173044999999</v>
          </cell>
          <cell r="AW1037">
            <v>5.0390483561000003</v>
          </cell>
          <cell r="AX1037">
            <v>20</v>
          </cell>
          <cell r="AY1037">
            <v>-0.73</v>
          </cell>
          <cell r="AZ1037" t="str">
            <v>High</v>
          </cell>
          <cell r="BA1037">
            <v>-0.73</v>
          </cell>
          <cell r="BB1037">
            <v>-0.73</v>
          </cell>
          <cell r="BC1037">
            <v>2.73</v>
          </cell>
          <cell r="BD1037" t="str">
            <v>Worse</v>
          </cell>
          <cell r="BF1037">
            <v>1.1845026075</v>
          </cell>
          <cell r="BH1037">
            <v>2.4596450096</v>
          </cell>
          <cell r="BK1037">
            <v>1.1845026075</v>
          </cell>
          <cell r="BL1037">
            <v>2.4596450096</v>
          </cell>
          <cell r="BM1037">
            <v>0.73</v>
          </cell>
          <cell r="BN1037">
            <v>0.73</v>
          </cell>
          <cell r="BO1037">
            <v>80.790000000000006</v>
          </cell>
          <cell r="BP1037" t="str">
            <v>Worse than national by 0.73 Z Score</v>
          </cell>
          <cell r="BQ1037" t="str">
            <v>Measure NZ: 80.79</v>
          </cell>
          <cell r="BR1037" t="str">
            <v>Quarterly report of quarter APR-JUN2019</v>
          </cell>
          <cell r="BS1037" t="str">
            <v>Quarterly report of quarter JUL-SEP2014</v>
          </cell>
          <cell r="BT1037" t="str">
            <v>Quarterly report</v>
          </cell>
          <cell r="BU1037">
            <v>43708</v>
          </cell>
        </row>
        <row r="1038">
          <cell r="A1038" t="str">
            <v>OthersListened</v>
          </cell>
          <cell r="B1038">
            <v>92</v>
          </cell>
          <cell r="C1038">
            <v>43556</v>
          </cell>
          <cell r="D1038" t="str">
            <v>Qrt</v>
          </cell>
          <cell r="F1038">
            <v>66</v>
          </cell>
          <cell r="G1038">
            <v>56</v>
          </cell>
          <cell r="H1038">
            <v>84.848484847999998</v>
          </cell>
          <cell r="I1038" t="str">
            <v>Percentage of respondents who felt always listened to by any other staff</v>
          </cell>
          <cell r="J1038" t="str">
            <v>PTCT</v>
          </cell>
          <cell r="K1038" t="str">
            <v>COMM</v>
          </cell>
          <cell r="N1038" t="str">
            <v>P</v>
          </cell>
          <cell r="O1038" t="str">
            <v>Rate</v>
          </cell>
          <cell r="Q1038" t="str">
            <v>Y</v>
          </cell>
          <cell r="R1038" t="str">
            <v>Hutt Valley DHB</v>
          </cell>
          <cell r="S1038" t="str">
            <v>Y</v>
          </cell>
          <cell r="T1038">
            <v>100</v>
          </cell>
          <cell r="V1038">
            <v>0</v>
          </cell>
          <cell r="W1038" t="str">
            <v>High</v>
          </cell>
          <cell r="X1038">
            <v>80.785653288000006</v>
          </cell>
          <cell r="Y1038" t="str">
            <v>LastPeriod</v>
          </cell>
          <cell r="AA1038">
            <v>75.757575758000002</v>
          </cell>
          <cell r="AB1038">
            <v>84.848484847999998</v>
          </cell>
          <cell r="AC1038">
            <v>41821</v>
          </cell>
          <cell r="AD1038">
            <v>43556</v>
          </cell>
          <cell r="AE1038" t="str">
            <v>SRV</v>
          </cell>
          <cell r="AF1038" t="str">
            <v>patients</v>
          </cell>
          <cell r="AH1038">
            <v>64.290000000000006</v>
          </cell>
          <cell r="AJ1038">
            <v>0.43388373899999999</v>
          </cell>
          <cell r="AL1038">
            <v>0.90096886799999998</v>
          </cell>
          <cell r="AM1038">
            <v>2</v>
          </cell>
          <cell r="AN1038" t="str">
            <v>PTCT30</v>
          </cell>
          <cell r="AO1038" t="str">
            <v>Contributory communication</v>
          </cell>
          <cell r="AP1038" t="str">
            <v>https://www.hqsc.govt.nz/our-programmes/health-quality-evaluation/projects/patient-experience/adult-inpatient-experience/</v>
          </cell>
          <cell r="AQ1038" t="str">
            <v>https://www.hqsc.govt.nz/our-programmes/health-quality-evaluation/projects/patient-experience/</v>
          </cell>
          <cell r="AR1038">
            <v>100</v>
          </cell>
          <cell r="AS1038" t="str">
            <v>N</v>
          </cell>
          <cell r="AT1038">
            <v>80.785653288000006</v>
          </cell>
          <cell r="AU1038">
            <v>4.0628315607000003</v>
          </cell>
          <cell r="AV1038">
            <v>16.506600291000002</v>
          </cell>
          <cell r="AW1038">
            <v>5.0390483561000003</v>
          </cell>
          <cell r="AX1038">
            <v>20</v>
          </cell>
          <cell r="AY1038">
            <v>0.81</v>
          </cell>
          <cell r="AZ1038" t="str">
            <v>High</v>
          </cell>
          <cell r="BA1038">
            <v>0.81</v>
          </cell>
          <cell r="BB1038">
            <v>0.81</v>
          </cell>
          <cell r="BC1038">
            <v>1.19</v>
          </cell>
          <cell r="BD1038" t="str">
            <v>Better</v>
          </cell>
          <cell r="BF1038">
            <v>0.51632164940000003</v>
          </cell>
          <cell r="BH1038">
            <v>1.0721529529</v>
          </cell>
          <cell r="BK1038">
            <v>0.51632164940000003</v>
          </cell>
          <cell r="BL1038">
            <v>1.0721529529</v>
          </cell>
          <cell r="BM1038">
            <v>0.81</v>
          </cell>
          <cell r="BN1038">
            <v>0.81</v>
          </cell>
          <cell r="BO1038">
            <v>80.790000000000006</v>
          </cell>
          <cell r="BP1038" t="str">
            <v>Better than national by 0.81 Z Score</v>
          </cell>
          <cell r="BQ1038" t="str">
            <v>Measure NZ: 80.79</v>
          </cell>
          <cell r="BR1038" t="str">
            <v>Quarterly report of quarter APR-JUN2019</v>
          </cell>
          <cell r="BS1038" t="str">
            <v>Quarterly report of quarter JUL-SEP2014</v>
          </cell>
          <cell r="BT1038" t="str">
            <v>Quarterly report</v>
          </cell>
          <cell r="BU1038">
            <v>43708</v>
          </cell>
        </row>
        <row r="1039">
          <cell r="A1039" t="str">
            <v>OthersListened</v>
          </cell>
          <cell r="B1039">
            <v>42</v>
          </cell>
          <cell r="C1039">
            <v>43556</v>
          </cell>
          <cell r="D1039" t="str">
            <v>Qrt</v>
          </cell>
          <cell r="F1039">
            <v>45</v>
          </cell>
          <cell r="G1039">
            <v>37</v>
          </cell>
          <cell r="H1039">
            <v>82.222222221999999</v>
          </cell>
          <cell r="I1039" t="str">
            <v>Percentage of respondents who felt always listened to by any other staff</v>
          </cell>
          <cell r="J1039" t="str">
            <v>PTCT</v>
          </cell>
          <cell r="K1039" t="str">
            <v>COMM</v>
          </cell>
          <cell r="N1039" t="str">
            <v>P</v>
          </cell>
          <cell r="O1039" t="str">
            <v>Rate</v>
          </cell>
          <cell r="Q1039" t="str">
            <v>Y</v>
          </cell>
          <cell r="R1039" t="str">
            <v>Lakes DHB</v>
          </cell>
          <cell r="S1039" t="str">
            <v>Y</v>
          </cell>
          <cell r="T1039">
            <v>100</v>
          </cell>
          <cell r="V1039">
            <v>0</v>
          </cell>
          <cell r="W1039" t="str">
            <v>High</v>
          </cell>
          <cell r="X1039">
            <v>80.785653288000006</v>
          </cell>
          <cell r="Y1039" t="str">
            <v>LastPeriod</v>
          </cell>
          <cell r="AA1039">
            <v>80.519480518999998</v>
          </cell>
          <cell r="AB1039">
            <v>82.222222221999999</v>
          </cell>
          <cell r="AC1039">
            <v>41821</v>
          </cell>
          <cell r="AD1039">
            <v>43556</v>
          </cell>
          <cell r="AE1039" t="str">
            <v>SRV</v>
          </cell>
          <cell r="AF1039" t="str">
            <v>patients</v>
          </cell>
          <cell r="AH1039">
            <v>64.290000000000006</v>
          </cell>
          <cell r="AJ1039">
            <v>0.43388373899999999</v>
          </cell>
          <cell r="AL1039">
            <v>0.90096886799999998</v>
          </cell>
          <cell r="AM1039">
            <v>2</v>
          </cell>
          <cell r="AN1039" t="str">
            <v>PTCT30</v>
          </cell>
          <cell r="AO1039" t="str">
            <v>Contributory communication</v>
          </cell>
          <cell r="AP1039" t="str">
            <v>https://www.hqsc.govt.nz/our-programmes/health-quality-evaluation/projects/patient-experience/adult-inpatient-experience/</v>
          </cell>
          <cell r="AQ1039" t="str">
            <v>https://www.hqsc.govt.nz/our-programmes/health-quality-evaluation/projects/patient-experience/</v>
          </cell>
          <cell r="AR1039">
            <v>100</v>
          </cell>
          <cell r="AS1039" t="str">
            <v>N</v>
          </cell>
          <cell r="AT1039">
            <v>80.785653288000006</v>
          </cell>
          <cell r="AU1039">
            <v>1.4365689344000001</v>
          </cell>
          <cell r="AV1039">
            <v>2.0637303033999999</v>
          </cell>
          <cell r="AW1039">
            <v>5.0390483561000003</v>
          </cell>
          <cell r="AX1039">
            <v>20</v>
          </cell>
          <cell r="AY1039">
            <v>0.28999999999999998</v>
          </cell>
          <cell r="AZ1039" t="str">
            <v>High</v>
          </cell>
          <cell r="BA1039">
            <v>0.28999999999999998</v>
          </cell>
          <cell r="BB1039">
            <v>0.28999999999999998</v>
          </cell>
          <cell r="BC1039">
            <v>1.71</v>
          </cell>
          <cell r="BD1039" t="str">
            <v>Better</v>
          </cell>
          <cell r="BF1039">
            <v>0.7419411937</v>
          </cell>
          <cell r="BH1039">
            <v>1.5406567643</v>
          </cell>
          <cell r="BK1039">
            <v>0.7419411937</v>
          </cell>
          <cell r="BL1039">
            <v>1.5406567643</v>
          </cell>
          <cell r="BM1039">
            <v>0.28999999999999998</v>
          </cell>
          <cell r="BN1039">
            <v>0.28999999999999998</v>
          </cell>
          <cell r="BO1039">
            <v>80.790000000000006</v>
          </cell>
          <cell r="BP1039" t="str">
            <v>Better than national by 0.29 Z Score</v>
          </cell>
          <cell r="BQ1039" t="str">
            <v>Measure NZ: 80.79</v>
          </cell>
          <cell r="BR1039" t="str">
            <v>Quarterly report of quarter APR-JUN2019</v>
          </cell>
          <cell r="BS1039" t="str">
            <v>Quarterly report of quarter JUL-SEP2014</v>
          </cell>
          <cell r="BT1039" t="str">
            <v>Quarterly report</v>
          </cell>
          <cell r="BU1039">
            <v>43708</v>
          </cell>
        </row>
        <row r="1040">
          <cell r="A1040" t="str">
            <v>OthersListened</v>
          </cell>
          <cell r="B1040">
            <v>81</v>
          </cell>
          <cell r="C1040">
            <v>43556</v>
          </cell>
          <cell r="D1040" t="str">
            <v>Qrt</v>
          </cell>
          <cell r="F1040">
            <v>94</v>
          </cell>
          <cell r="G1040">
            <v>76</v>
          </cell>
          <cell r="H1040">
            <v>80.851063830000001</v>
          </cell>
          <cell r="I1040" t="str">
            <v>Percentage of respondents who felt always listened to by any other staff</v>
          </cell>
          <cell r="J1040" t="str">
            <v>PTCT</v>
          </cell>
          <cell r="K1040" t="str">
            <v>COMM</v>
          </cell>
          <cell r="N1040" t="str">
            <v>P</v>
          </cell>
          <cell r="O1040" t="str">
            <v>Rate</v>
          </cell>
          <cell r="Q1040" t="str">
            <v>Y</v>
          </cell>
          <cell r="R1040" t="str">
            <v>MidCentral DHB</v>
          </cell>
          <cell r="S1040" t="str">
            <v>Y</v>
          </cell>
          <cell r="T1040">
            <v>100</v>
          </cell>
          <cell r="V1040">
            <v>0</v>
          </cell>
          <cell r="W1040" t="str">
            <v>High</v>
          </cell>
          <cell r="X1040">
            <v>80.785653288000006</v>
          </cell>
          <cell r="Y1040" t="str">
            <v>LastPeriod</v>
          </cell>
          <cell r="AA1040">
            <v>77.205882353000007</v>
          </cell>
          <cell r="AB1040">
            <v>80.851063830000001</v>
          </cell>
          <cell r="AC1040">
            <v>41821</v>
          </cell>
          <cell r="AD1040">
            <v>43556</v>
          </cell>
          <cell r="AE1040" t="str">
            <v>SRV</v>
          </cell>
          <cell r="AF1040" t="str">
            <v>patients</v>
          </cell>
          <cell r="AH1040">
            <v>64.290000000000006</v>
          </cell>
          <cell r="AJ1040">
            <v>0.43388373899999999</v>
          </cell>
          <cell r="AL1040">
            <v>0.90096886799999998</v>
          </cell>
          <cell r="AM1040">
            <v>2</v>
          </cell>
          <cell r="AN1040" t="str">
            <v>PTCT30</v>
          </cell>
          <cell r="AO1040" t="str">
            <v>Contributory communication</v>
          </cell>
          <cell r="AP1040" t="str">
            <v>https://www.hqsc.govt.nz/our-programmes/health-quality-evaluation/projects/patient-experience/adult-inpatient-experience/</v>
          </cell>
          <cell r="AQ1040" t="str">
            <v>https://www.hqsc.govt.nz/our-programmes/health-quality-evaluation/projects/patient-experience/</v>
          </cell>
          <cell r="AR1040">
            <v>100</v>
          </cell>
          <cell r="AS1040" t="str">
            <v>N</v>
          </cell>
          <cell r="AT1040">
            <v>80.785653288000006</v>
          </cell>
          <cell r="AU1040">
            <v>6.5410542000000002E-2</v>
          </cell>
          <cell r="AV1040">
            <v>4.2785389999999996E-3</v>
          </cell>
          <cell r="AW1040">
            <v>5.0390483561000003</v>
          </cell>
          <cell r="AX1040">
            <v>20</v>
          </cell>
          <cell r="AY1040">
            <v>0.01</v>
          </cell>
          <cell r="AZ1040" t="str">
            <v>High</v>
          </cell>
          <cell r="BA1040">
            <v>0.01</v>
          </cell>
          <cell r="BB1040">
            <v>0.01</v>
          </cell>
          <cell r="BC1040">
            <v>1.99</v>
          </cell>
          <cell r="BD1040" t="str">
            <v>Better</v>
          </cell>
          <cell r="BF1040">
            <v>0.86342864060000002</v>
          </cell>
          <cell r="BH1040">
            <v>1.7929280473</v>
          </cell>
          <cell r="BK1040">
            <v>0.86342864060000002</v>
          </cell>
          <cell r="BL1040">
            <v>1.7929280473</v>
          </cell>
          <cell r="BM1040">
            <v>0.01</v>
          </cell>
          <cell r="BN1040">
            <v>0.01</v>
          </cell>
          <cell r="BO1040">
            <v>80.790000000000006</v>
          </cell>
          <cell r="BP1040" t="str">
            <v>Better than national by 0.01 Z Score</v>
          </cell>
          <cell r="BQ1040" t="str">
            <v>Measure NZ: 80.79</v>
          </cell>
          <cell r="BR1040" t="str">
            <v>Quarterly report of quarter APR-JUN2019</v>
          </cell>
          <cell r="BS1040" t="str">
            <v>Quarterly report of quarter JUL-SEP2014</v>
          </cell>
          <cell r="BT1040" t="str">
            <v>Quarterly report</v>
          </cell>
          <cell r="BU1040">
            <v>43708</v>
          </cell>
        </row>
        <row r="1041">
          <cell r="A1041" t="str">
            <v>OthersListened</v>
          </cell>
          <cell r="B1041">
            <v>101</v>
          </cell>
          <cell r="C1041">
            <v>43556</v>
          </cell>
          <cell r="D1041" t="str">
            <v>Qrt</v>
          </cell>
          <cell r="F1041">
            <v>69</v>
          </cell>
          <cell r="G1041">
            <v>59</v>
          </cell>
          <cell r="H1041">
            <v>85.507246377000001</v>
          </cell>
          <cell r="I1041" t="str">
            <v>Percentage of respondents who felt always listened to by any other staff</v>
          </cell>
          <cell r="J1041" t="str">
            <v>PTCT</v>
          </cell>
          <cell r="K1041" t="str">
            <v>COMM</v>
          </cell>
          <cell r="N1041" t="str">
            <v>P</v>
          </cell>
          <cell r="O1041" t="str">
            <v>Rate</v>
          </cell>
          <cell r="Q1041" t="str">
            <v>Y</v>
          </cell>
          <cell r="R1041" t="str">
            <v>Nelson Marlborough DHB</v>
          </cell>
          <cell r="S1041" t="str">
            <v>Y</v>
          </cell>
          <cell r="T1041">
            <v>100</v>
          </cell>
          <cell r="V1041">
            <v>0</v>
          </cell>
          <cell r="W1041" t="str">
            <v>High</v>
          </cell>
          <cell r="X1041">
            <v>80.785653288000006</v>
          </cell>
          <cell r="Y1041" t="str">
            <v>LastPeriod</v>
          </cell>
          <cell r="AA1041">
            <v>72.727272726999999</v>
          </cell>
          <cell r="AB1041">
            <v>85.507246377000001</v>
          </cell>
          <cell r="AC1041">
            <v>41821</v>
          </cell>
          <cell r="AD1041">
            <v>43556</v>
          </cell>
          <cell r="AE1041" t="str">
            <v>SRV</v>
          </cell>
          <cell r="AF1041" t="str">
            <v>patients</v>
          </cell>
          <cell r="AH1041">
            <v>64.290000000000006</v>
          </cell>
          <cell r="AJ1041">
            <v>0.43388373899999999</v>
          </cell>
          <cell r="AL1041">
            <v>0.90096886799999998</v>
          </cell>
          <cell r="AM1041">
            <v>2</v>
          </cell>
          <cell r="AN1041" t="str">
            <v>PTCT30</v>
          </cell>
          <cell r="AO1041" t="str">
            <v>Contributory communication</v>
          </cell>
          <cell r="AP1041" t="str">
            <v>https://www.hqsc.govt.nz/our-programmes/health-quality-evaluation/projects/patient-experience/adult-inpatient-experience/</v>
          </cell>
          <cell r="AQ1041" t="str">
            <v>https://www.hqsc.govt.nz/our-programmes/health-quality-evaluation/projects/patient-experience/</v>
          </cell>
          <cell r="AR1041">
            <v>100</v>
          </cell>
          <cell r="AS1041" t="str">
            <v>N</v>
          </cell>
          <cell r="AT1041">
            <v>80.785653288000006</v>
          </cell>
          <cell r="AU1041">
            <v>4.7215930889999997</v>
          </cell>
          <cell r="AV1041">
            <v>22.293441298000001</v>
          </cell>
          <cell r="AW1041">
            <v>5.0390483561000003</v>
          </cell>
          <cell r="AX1041">
            <v>20</v>
          </cell>
          <cell r="AY1041">
            <v>0.94</v>
          </cell>
          <cell r="AZ1041" t="str">
            <v>High</v>
          </cell>
          <cell r="BA1041">
            <v>0.94</v>
          </cell>
          <cell r="BB1041">
            <v>0.94</v>
          </cell>
          <cell r="BC1041">
            <v>1.06</v>
          </cell>
          <cell r="BD1041" t="str">
            <v>Better</v>
          </cell>
          <cell r="BF1041">
            <v>0.45991676329999998</v>
          </cell>
          <cell r="BH1041">
            <v>0.95502700009999997</v>
          </cell>
          <cell r="BK1041">
            <v>0.45991676329999998</v>
          </cell>
          <cell r="BL1041">
            <v>0.95502700009999997</v>
          </cell>
          <cell r="BM1041">
            <v>0.94</v>
          </cell>
          <cell r="BN1041">
            <v>0.94</v>
          </cell>
          <cell r="BO1041">
            <v>80.790000000000006</v>
          </cell>
          <cell r="BP1041" t="str">
            <v>Better than national by 0.94 Z Score</v>
          </cell>
          <cell r="BQ1041" t="str">
            <v>Measure NZ: 80.79</v>
          </cell>
          <cell r="BR1041" t="str">
            <v>Quarterly report of quarter APR-JUN2019</v>
          </cell>
          <cell r="BS1041" t="str">
            <v>Quarterly report of quarter JUL-SEP2014</v>
          </cell>
          <cell r="BT1041" t="str">
            <v>Quarterly report</v>
          </cell>
          <cell r="BU1041">
            <v>43708</v>
          </cell>
        </row>
        <row r="1042">
          <cell r="A1042" t="str">
            <v>OthersListened</v>
          </cell>
          <cell r="B1042">
            <v>200</v>
          </cell>
          <cell r="C1042">
            <v>43556</v>
          </cell>
          <cell r="D1042" t="str">
            <v>Qrt</v>
          </cell>
          <cell r="F1042">
            <v>1171</v>
          </cell>
          <cell r="G1042">
            <v>946</v>
          </cell>
          <cell r="H1042">
            <v>80.785653288000006</v>
          </cell>
          <cell r="I1042" t="str">
            <v>Percentage of respondents who felt always listened to by any other staff</v>
          </cell>
          <cell r="J1042" t="str">
            <v>PTCT</v>
          </cell>
          <cell r="K1042" t="str">
            <v>COMM</v>
          </cell>
          <cell r="N1042" t="str">
            <v>P</v>
          </cell>
          <cell r="O1042" t="str">
            <v>Rate</v>
          </cell>
          <cell r="Q1042" t="str">
            <v>Y</v>
          </cell>
          <cell r="R1042" t="str">
            <v>New Zealand</v>
          </cell>
          <cell r="S1042" t="str">
            <v>Y</v>
          </cell>
          <cell r="T1042">
            <v>100</v>
          </cell>
          <cell r="V1042">
            <v>0</v>
          </cell>
          <cell r="W1042" t="str">
            <v>High</v>
          </cell>
          <cell r="X1042">
            <v>80.785653288000006</v>
          </cell>
          <cell r="Y1042" t="str">
            <v>LastPeriod</v>
          </cell>
          <cell r="AA1042">
            <v>77.095516568999997</v>
          </cell>
          <cell r="AB1042">
            <v>80.785653288000006</v>
          </cell>
          <cell r="AC1042">
            <v>41821</v>
          </cell>
          <cell r="AD1042">
            <v>43556</v>
          </cell>
          <cell r="AE1042" t="str">
            <v>SRV</v>
          </cell>
          <cell r="AF1042" t="str">
            <v>patients</v>
          </cell>
          <cell r="AH1042">
            <v>64.290000000000006</v>
          </cell>
          <cell r="AJ1042">
            <v>0.43388373899999999</v>
          </cell>
          <cell r="AL1042">
            <v>0.90096886799999998</v>
          </cell>
          <cell r="AM1042">
            <v>2</v>
          </cell>
          <cell r="AN1042" t="str">
            <v>PTCT30</v>
          </cell>
          <cell r="AO1042" t="str">
            <v>Contributory communication</v>
          </cell>
          <cell r="AP1042" t="str">
            <v>https://www.hqsc.govt.nz/our-programmes/health-quality-evaluation/projects/patient-experience/adult-inpatient-experience/</v>
          </cell>
          <cell r="AQ1042" t="str">
            <v>https://www.hqsc.govt.nz/our-programmes/health-quality-evaluation/projects/patient-experience/</v>
          </cell>
          <cell r="AR1042">
            <v>100</v>
          </cell>
          <cell r="AS1042" t="str">
            <v>N</v>
          </cell>
          <cell r="AT1042">
            <v>80.785653288000006</v>
          </cell>
          <cell r="AU1042">
            <v>0</v>
          </cell>
          <cell r="AV1042">
            <v>0</v>
          </cell>
          <cell r="AW1042">
            <v>5.0390483561000003</v>
          </cell>
          <cell r="AX1042">
            <v>20</v>
          </cell>
          <cell r="AY1042">
            <v>0</v>
          </cell>
          <cell r="AZ1042" t="str">
            <v>High</v>
          </cell>
          <cell r="BA1042">
            <v>0</v>
          </cell>
          <cell r="BB1042">
            <v>0</v>
          </cell>
          <cell r="BC1042">
            <v>2</v>
          </cell>
          <cell r="BD1042" t="str">
            <v>Same</v>
          </cell>
          <cell r="BF1042">
            <v>0.86776747799999998</v>
          </cell>
          <cell r="BH1042">
            <v>1.801937736</v>
          </cell>
          <cell r="BK1042">
            <v>0.86776747799999998</v>
          </cell>
          <cell r="BL1042">
            <v>1.801937736</v>
          </cell>
          <cell r="BM1042">
            <v>0</v>
          </cell>
          <cell r="BN1042">
            <v>0</v>
          </cell>
          <cell r="BO1042">
            <v>80.790000000000006</v>
          </cell>
          <cell r="BP1042" t="str">
            <v>National average</v>
          </cell>
          <cell r="BQ1042" t="str">
            <v>Measure NZ: 80.79</v>
          </cell>
          <cell r="BR1042" t="str">
            <v>Quarterly report of quarter APR-JUN2019</v>
          </cell>
          <cell r="BS1042" t="str">
            <v>Quarterly report of quarter JUL-SEP2014</v>
          </cell>
          <cell r="BT1042" t="str">
            <v>Quarterly report</v>
          </cell>
          <cell r="BU1042">
            <v>43708</v>
          </cell>
        </row>
        <row r="1043">
          <cell r="A1043" t="str">
            <v>OthersListened</v>
          </cell>
          <cell r="B1043">
            <v>11</v>
          </cell>
          <cell r="C1043">
            <v>43556</v>
          </cell>
          <cell r="D1043" t="str">
            <v>Qrt</v>
          </cell>
          <cell r="F1043">
            <v>40</v>
          </cell>
          <cell r="G1043">
            <v>37</v>
          </cell>
          <cell r="H1043">
            <v>92.5</v>
          </cell>
          <cell r="I1043" t="str">
            <v>Percentage of respondents who felt always listened to by any other staff</v>
          </cell>
          <cell r="J1043" t="str">
            <v>PTCT</v>
          </cell>
          <cell r="K1043" t="str">
            <v>COMM</v>
          </cell>
          <cell r="N1043" t="str">
            <v>P</v>
          </cell>
          <cell r="O1043" t="str">
            <v>Rate</v>
          </cell>
          <cell r="Q1043" t="str">
            <v>Y</v>
          </cell>
          <cell r="R1043" t="str">
            <v>Northland DHB</v>
          </cell>
          <cell r="S1043" t="str">
            <v>Y</v>
          </cell>
          <cell r="T1043">
            <v>100</v>
          </cell>
          <cell r="V1043">
            <v>0</v>
          </cell>
          <cell r="W1043" t="str">
            <v>High</v>
          </cell>
          <cell r="X1043">
            <v>80.785653288000006</v>
          </cell>
          <cell r="Y1043" t="str">
            <v>LastPeriod</v>
          </cell>
          <cell r="AA1043">
            <v>72.727272726999999</v>
          </cell>
          <cell r="AB1043">
            <v>92.5</v>
          </cell>
          <cell r="AC1043">
            <v>41821</v>
          </cell>
          <cell r="AD1043">
            <v>43556</v>
          </cell>
          <cell r="AE1043" t="str">
            <v>SRV</v>
          </cell>
          <cell r="AF1043" t="str">
            <v>patients</v>
          </cell>
          <cell r="AH1043">
            <v>64.290000000000006</v>
          </cell>
          <cell r="AJ1043">
            <v>0.43388373899999999</v>
          </cell>
          <cell r="AL1043">
            <v>0.90096886799999998</v>
          </cell>
          <cell r="AM1043">
            <v>2</v>
          </cell>
          <cell r="AN1043" t="str">
            <v>PTCT30</v>
          </cell>
          <cell r="AO1043" t="str">
            <v>Contributory communication</v>
          </cell>
          <cell r="AP1043" t="str">
            <v>https://www.hqsc.govt.nz/our-programmes/health-quality-evaluation/projects/patient-experience/adult-inpatient-experience/</v>
          </cell>
          <cell r="AQ1043" t="str">
            <v>https://www.hqsc.govt.nz/our-programmes/health-quality-evaluation/projects/patient-experience/</v>
          </cell>
          <cell r="AR1043">
            <v>100</v>
          </cell>
          <cell r="AS1043" t="str">
            <v>N</v>
          </cell>
          <cell r="AT1043">
            <v>80.785653288000006</v>
          </cell>
          <cell r="AU1043">
            <v>11.714346711999999</v>
          </cell>
          <cell r="AV1043">
            <v>137.22591889</v>
          </cell>
          <cell r="AW1043">
            <v>5.0390483561000003</v>
          </cell>
          <cell r="AX1043">
            <v>20</v>
          </cell>
          <cell r="AY1043">
            <v>2.3199999999999998</v>
          </cell>
          <cell r="AZ1043" t="str">
            <v>High</v>
          </cell>
          <cell r="BA1043">
            <v>2.3199999999999998</v>
          </cell>
          <cell r="BB1043">
            <v>2.3199999999999998</v>
          </cell>
          <cell r="BC1043">
            <v>0.34</v>
          </cell>
          <cell r="BD1043" t="str">
            <v>Better</v>
          </cell>
          <cell r="BF1043">
            <v>0.14752047130000001</v>
          </cell>
          <cell r="BH1043">
            <v>0.3063294151</v>
          </cell>
          <cell r="BK1043">
            <v>0.14752047130000001</v>
          </cell>
          <cell r="BL1043">
            <v>0.3063294151</v>
          </cell>
          <cell r="BM1043">
            <v>2.3199999999999998</v>
          </cell>
          <cell r="BN1043">
            <v>2.3199999999999998</v>
          </cell>
          <cell r="BO1043">
            <v>80.790000000000006</v>
          </cell>
          <cell r="BP1043" t="str">
            <v>Better than national by 2.32 Z Score</v>
          </cell>
          <cell r="BQ1043" t="str">
            <v>Measure NZ: 80.79</v>
          </cell>
          <cell r="BR1043" t="str">
            <v>Quarterly report of quarter APR-JUN2019</v>
          </cell>
          <cell r="BS1043" t="str">
            <v>Quarterly report of quarter JUL-SEP2014</v>
          </cell>
          <cell r="BT1043" t="str">
            <v>Quarterly report</v>
          </cell>
          <cell r="BU1043">
            <v>43708</v>
          </cell>
        </row>
        <row r="1044">
          <cell r="A1044" t="str">
            <v>OthersListened</v>
          </cell>
          <cell r="B1044">
            <v>123</v>
          </cell>
          <cell r="C1044">
            <v>43556</v>
          </cell>
          <cell r="D1044" t="str">
            <v>Qrt</v>
          </cell>
          <cell r="F1044">
            <v>41</v>
          </cell>
          <cell r="G1044">
            <v>33</v>
          </cell>
          <cell r="H1044">
            <v>80.487804878000006</v>
          </cell>
          <cell r="I1044" t="str">
            <v>Percentage of respondents who felt always listened to by any other staff</v>
          </cell>
          <cell r="J1044" t="str">
            <v>PTCT</v>
          </cell>
          <cell r="K1044" t="str">
            <v>COMM</v>
          </cell>
          <cell r="N1044" t="str">
            <v>P</v>
          </cell>
          <cell r="O1044" t="str">
            <v>Rate</v>
          </cell>
          <cell r="Q1044" t="str">
            <v>Y</v>
          </cell>
          <cell r="R1044" t="str">
            <v>South Canterbury DHB</v>
          </cell>
          <cell r="S1044" t="str">
            <v>Y</v>
          </cell>
          <cell r="T1044">
            <v>100</v>
          </cell>
          <cell r="V1044">
            <v>0</v>
          </cell>
          <cell r="W1044" t="str">
            <v>High</v>
          </cell>
          <cell r="X1044">
            <v>80.785653288000006</v>
          </cell>
          <cell r="Y1044" t="str">
            <v>LastPeriod</v>
          </cell>
          <cell r="AA1044">
            <v>70.967741935000006</v>
          </cell>
          <cell r="AB1044">
            <v>80.487804878000006</v>
          </cell>
          <cell r="AC1044">
            <v>41821</v>
          </cell>
          <cell r="AD1044">
            <v>43556</v>
          </cell>
          <cell r="AE1044" t="str">
            <v>SRV</v>
          </cell>
          <cell r="AF1044" t="str">
            <v>patients</v>
          </cell>
          <cell r="AH1044">
            <v>64.290000000000006</v>
          </cell>
          <cell r="AJ1044">
            <v>0.43388373899999999</v>
          </cell>
          <cell r="AL1044">
            <v>0.90096886799999998</v>
          </cell>
          <cell r="AM1044">
            <v>2</v>
          </cell>
          <cell r="AN1044" t="str">
            <v>PTCT30</v>
          </cell>
          <cell r="AO1044" t="str">
            <v>Contributory communication</v>
          </cell>
          <cell r="AP1044" t="str">
            <v>https://www.hqsc.govt.nz/our-programmes/health-quality-evaluation/projects/patient-experience/adult-inpatient-experience/</v>
          </cell>
          <cell r="AQ1044" t="str">
            <v>https://www.hqsc.govt.nz/our-programmes/health-quality-evaluation/projects/patient-experience/</v>
          </cell>
          <cell r="AR1044">
            <v>100</v>
          </cell>
          <cell r="AS1044" t="str">
            <v>N</v>
          </cell>
          <cell r="AT1044">
            <v>80.785653288000006</v>
          </cell>
          <cell r="AU1044">
            <v>-0.29784841000000001</v>
          </cell>
          <cell r="AV1044">
            <v>8.8713675199999995E-2</v>
          </cell>
          <cell r="AW1044">
            <v>5.0390483561000003</v>
          </cell>
          <cell r="AX1044">
            <v>20</v>
          </cell>
          <cell r="AY1044">
            <v>-0.06</v>
          </cell>
          <cell r="AZ1044" t="str">
            <v>High</v>
          </cell>
          <cell r="BA1044">
            <v>-0.06</v>
          </cell>
          <cell r="BB1044">
            <v>-0.06</v>
          </cell>
          <cell r="BC1044">
            <v>2.06</v>
          </cell>
          <cell r="BD1044" t="str">
            <v>Worse</v>
          </cell>
          <cell r="BF1044">
            <v>0.89380050229999997</v>
          </cell>
          <cell r="BH1044">
            <v>1.8559958680999999</v>
          </cell>
          <cell r="BK1044">
            <v>0.89380050229999997</v>
          </cell>
          <cell r="BL1044">
            <v>1.8559958680999999</v>
          </cell>
          <cell r="BM1044">
            <v>0.06</v>
          </cell>
          <cell r="BN1044">
            <v>0.06</v>
          </cell>
          <cell r="BO1044">
            <v>80.790000000000006</v>
          </cell>
          <cell r="BP1044" t="str">
            <v>Worse than national by 0.06 Z Score</v>
          </cell>
          <cell r="BQ1044" t="str">
            <v>Measure NZ: 80.79</v>
          </cell>
          <cell r="BR1044" t="str">
            <v>Quarterly report of quarter APR-JUN2019</v>
          </cell>
          <cell r="BS1044" t="str">
            <v>Quarterly report of quarter JUL-SEP2014</v>
          </cell>
          <cell r="BT1044" t="str">
            <v>Quarterly report</v>
          </cell>
          <cell r="BU1044">
            <v>43708</v>
          </cell>
        </row>
        <row r="1045">
          <cell r="A1045" t="str">
            <v>OthersListened</v>
          </cell>
          <cell r="B1045">
            <v>160</v>
          </cell>
          <cell r="C1045">
            <v>43556</v>
          </cell>
          <cell r="D1045" t="str">
            <v>Qrt</v>
          </cell>
          <cell r="F1045">
            <v>61</v>
          </cell>
          <cell r="G1045">
            <v>53</v>
          </cell>
          <cell r="H1045">
            <v>86.885245901999994</v>
          </cell>
          <cell r="I1045" t="str">
            <v>Percentage of respondents who felt always listened to by any other staff</v>
          </cell>
          <cell r="J1045" t="str">
            <v>PTCT</v>
          </cell>
          <cell r="K1045" t="str">
            <v>COMM</v>
          </cell>
          <cell r="N1045" t="str">
            <v>P</v>
          </cell>
          <cell r="O1045" t="str">
            <v>Rate</v>
          </cell>
          <cell r="Q1045" t="str">
            <v>Y</v>
          </cell>
          <cell r="R1045" t="str">
            <v>Southern DHB</v>
          </cell>
          <cell r="S1045" t="str">
            <v>Y</v>
          </cell>
          <cell r="T1045">
            <v>100</v>
          </cell>
          <cell r="V1045">
            <v>0</v>
          </cell>
          <cell r="W1045" t="str">
            <v>High</v>
          </cell>
          <cell r="X1045">
            <v>80.785653288000006</v>
          </cell>
          <cell r="Y1045" t="str">
            <v>LastPeriod</v>
          </cell>
          <cell r="AA1045">
            <v>75.438596490999998</v>
          </cell>
          <cell r="AB1045">
            <v>86.885245901999994</v>
          </cell>
          <cell r="AC1045">
            <v>41821</v>
          </cell>
          <cell r="AD1045">
            <v>43556</v>
          </cell>
          <cell r="AE1045" t="str">
            <v>SRV</v>
          </cell>
          <cell r="AF1045" t="str">
            <v>patients</v>
          </cell>
          <cell r="AH1045">
            <v>64.290000000000006</v>
          </cell>
          <cell r="AJ1045">
            <v>0.43388373899999999</v>
          </cell>
          <cell r="AL1045">
            <v>0.90096886799999998</v>
          </cell>
          <cell r="AM1045">
            <v>2</v>
          </cell>
          <cell r="AN1045" t="str">
            <v>PTCT30</v>
          </cell>
          <cell r="AO1045" t="str">
            <v>Contributory communication</v>
          </cell>
          <cell r="AP1045" t="str">
            <v>https://www.hqsc.govt.nz/our-programmes/health-quality-evaluation/projects/patient-experience/adult-inpatient-experience/</v>
          </cell>
          <cell r="AQ1045" t="str">
            <v>https://www.hqsc.govt.nz/our-programmes/health-quality-evaluation/projects/patient-experience/</v>
          </cell>
          <cell r="AR1045">
            <v>100</v>
          </cell>
          <cell r="AS1045" t="str">
            <v>N</v>
          </cell>
          <cell r="AT1045">
            <v>80.785653288000006</v>
          </cell>
          <cell r="AU1045">
            <v>6.0995926138999996</v>
          </cell>
          <cell r="AV1045">
            <v>37.205030055000002</v>
          </cell>
          <cell r="AW1045">
            <v>5.0390483561000003</v>
          </cell>
          <cell r="AX1045">
            <v>20</v>
          </cell>
          <cell r="AY1045">
            <v>1.21</v>
          </cell>
          <cell r="AZ1045" t="str">
            <v>High</v>
          </cell>
          <cell r="BA1045">
            <v>1.21</v>
          </cell>
          <cell r="BB1045">
            <v>1.21</v>
          </cell>
          <cell r="BC1045">
            <v>0.89500000000000002</v>
          </cell>
          <cell r="BD1045" t="str">
            <v>Better</v>
          </cell>
          <cell r="BF1045">
            <v>0.38832594640000001</v>
          </cell>
          <cell r="BH1045">
            <v>0.80636713689999995</v>
          </cell>
          <cell r="BK1045">
            <v>0.38832594640000001</v>
          </cell>
          <cell r="BL1045">
            <v>0.80636713689999995</v>
          </cell>
          <cell r="BM1045">
            <v>1.21</v>
          </cell>
          <cell r="BN1045">
            <v>1.21</v>
          </cell>
          <cell r="BO1045">
            <v>80.790000000000006</v>
          </cell>
          <cell r="BP1045" t="str">
            <v>Better than national by 1.21 Z Score</v>
          </cell>
          <cell r="BQ1045" t="str">
            <v>Measure NZ: 80.79</v>
          </cell>
          <cell r="BR1045" t="str">
            <v>Quarterly report of quarter APR-JUN2019</v>
          </cell>
          <cell r="BS1045" t="str">
            <v>Quarterly report of quarter JUL-SEP2014</v>
          </cell>
          <cell r="BT1045" t="str">
            <v>Quarterly report</v>
          </cell>
          <cell r="BU1045">
            <v>43708</v>
          </cell>
        </row>
        <row r="1046">
          <cell r="A1046" t="str">
            <v>OthersListened</v>
          </cell>
          <cell r="B1046">
            <v>71</v>
          </cell>
          <cell r="C1046">
            <v>43556</v>
          </cell>
          <cell r="D1046" t="str">
            <v>Qrt</v>
          </cell>
          <cell r="F1046">
            <v>41</v>
          </cell>
          <cell r="G1046">
            <v>31</v>
          </cell>
          <cell r="H1046">
            <v>75.609756098000005</v>
          </cell>
          <cell r="I1046" t="str">
            <v>Percentage of respondents who felt always listened to by any other staff</v>
          </cell>
          <cell r="J1046" t="str">
            <v>PTCT</v>
          </cell>
          <cell r="K1046" t="str">
            <v>COMM</v>
          </cell>
          <cell r="N1046" t="str">
            <v>P</v>
          </cell>
          <cell r="O1046" t="str">
            <v>Rate</v>
          </cell>
          <cell r="Q1046" t="str">
            <v>Y</v>
          </cell>
          <cell r="R1046" t="str">
            <v>Taranaki DHB</v>
          </cell>
          <cell r="S1046" t="str">
            <v>Y</v>
          </cell>
          <cell r="T1046">
            <v>100</v>
          </cell>
          <cell r="V1046">
            <v>0</v>
          </cell>
          <cell r="W1046" t="str">
            <v>High</v>
          </cell>
          <cell r="X1046">
            <v>80.785653288000006</v>
          </cell>
          <cell r="Y1046" t="str">
            <v>LastPeriod</v>
          </cell>
          <cell r="AA1046">
            <v>86.538461538000007</v>
          </cell>
          <cell r="AB1046">
            <v>75.609756098000005</v>
          </cell>
          <cell r="AC1046">
            <v>41821</v>
          </cell>
          <cell r="AD1046">
            <v>43556</v>
          </cell>
          <cell r="AE1046" t="str">
            <v>SRV</v>
          </cell>
          <cell r="AF1046" t="str">
            <v>patients</v>
          </cell>
          <cell r="AH1046">
            <v>64.290000000000006</v>
          </cell>
          <cell r="AJ1046">
            <v>0.43388373899999999</v>
          </cell>
          <cell r="AL1046">
            <v>0.90096886799999998</v>
          </cell>
          <cell r="AM1046">
            <v>2</v>
          </cell>
          <cell r="AN1046" t="str">
            <v>PTCT30</v>
          </cell>
          <cell r="AO1046" t="str">
            <v>Contributory communication</v>
          </cell>
          <cell r="AP1046" t="str">
            <v>https://www.hqsc.govt.nz/our-programmes/health-quality-evaluation/projects/patient-experience/adult-inpatient-experience/</v>
          </cell>
          <cell r="AQ1046" t="str">
            <v>https://www.hqsc.govt.nz/our-programmes/health-quality-evaluation/projects/patient-experience/</v>
          </cell>
          <cell r="AR1046">
            <v>100</v>
          </cell>
          <cell r="AS1046" t="str">
            <v>N</v>
          </cell>
          <cell r="AT1046">
            <v>80.785653288000006</v>
          </cell>
          <cell r="AU1046">
            <v>-5.1758971899999997</v>
          </cell>
          <cell r="AV1046">
            <v>26.789911724</v>
          </cell>
          <cell r="AW1046">
            <v>5.0390483561000003</v>
          </cell>
          <cell r="AX1046">
            <v>20</v>
          </cell>
          <cell r="AY1046">
            <v>-1.03</v>
          </cell>
          <cell r="AZ1046" t="str">
            <v>High</v>
          </cell>
          <cell r="BA1046">
            <v>-1.03</v>
          </cell>
          <cell r="BB1046">
            <v>-1.03</v>
          </cell>
          <cell r="BC1046">
            <v>3.0150000000000001</v>
          </cell>
          <cell r="BD1046" t="str">
            <v>Worse</v>
          </cell>
          <cell r="BF1046">
            <v>1.3081594730999999</v>
          </cell>
          <cell r="BH1046">
            <v>2.7164211370000002</v>
          </cell>
          <cell r="BK1046">
            <v>1.3081594730999999</v>
          </cell>
          <cell r="BL1046">
            <v>2.7164211370000002</v>
          </cell>
          <cell r="BM1046">
            <v>1.03</v>
          </cell>
          <cell r="BN1046">
            <v>1.03</v>
          </cell>
          <cell r="BO1046">
            <v>80.790000000000006</v>
          </cell>
          <cell r="BP1046" t="str">
            <v>Worse than national by 1.03 Z Score</v>
          </cell>
          <cell r="BQ1046" t="str">
            <v>Measure NZ: 80.79</v>
          </cell>
          <cell r="BR1046" t="str">
            <v>Quarterly report of quarter APR-JUN2019</v>
          </cell>
          <cell r="BS1046" t="str">
            <v>Quarterly report of quarter JUL-SEP2014</v>
          </cell>
          <cell r="BT1046" t="str">
            <v>Quarterly report</v>
          </cell>
          <cell r="BU1046">
            <v>43708</v>
          </cell>
        </row>
        <row r="1047">
          <cell r="A1047" t="str">
            <v>OthersListened</v>
          </cell>
          <cell r="B1047">
            <v>31</v>
          </cell>
          <cell r="C1047">
            <v>43556</v>
          </cell>
          <cell r="D1047" t="str">
            <v>Qrt</v>
          </cell>
          <cell r="F1047">
            <v>73</v>
          </cell>
          <cell r="G1047">
            <v>57</v>
          </cell>
          <cell r="H1047">
            <v>78.082191781000006</v>
          </cell>
          <cell r="I1047" t="str">
            <v>Percentage of respondents who felt always listened to by any other staff</v>
          </cell>
          <cell r="J1047" t="str">
            <v>PTCT</v>
          </cell>
          <cell r="K1047" t="str">
            <v>COMM</v>
          </cell>
          <cell r="N1047" t="str">
            <v>P</v>
          </cell>
          <cell r="O1047" t="str">
            <v>Rate</v>
          </cell>
          <cell r="Q1047" t="str">
            <v>Y</v>
          </cell>
          <cell r="R1047" t="str">
            <v>Waikato DHB</v>
          </cell>
          <cell r="S1047" t="str">
            <v>Y</v>
          </cell>
          <cell r="T1047">
            <v>100</v>
          </cell>
          <cell r="V1047">
            <v>0</v>
          </cell>
          <cell r="W1047" t="str">
            <v>High</v>
          </cell>
          <cell r="X1047">
            <v>80.785653288000006</v>
          </cell>
          <cell r="Y1047" t="str">
            <v>LastPeriod</v>
          </cell>
          <cell r="AA1047">
            <v>71.052631579000007</v>
          </cell>
          <cell r="AB1047">
            <v>78.082191781000006</v>
          </cell>
          <cell r="AC1047">
            <v>41821</v>
          </cell>
          <cell r="AD1047">
            <v>43556</v>
          </cell>
          <cell r="AE1047" t="str">
            <v>SRV</v>
          </cell>
          <cell r="AF1047" t="str">
            <v>patients</v>
          </cell>
          <cell r="AH1047">
            <v>64.290000000000006</v>
          </cell>
          <cell r="AJ1047">
            <v>0.43388373899999999</v>
          </cell>
          <cell r="AL1047">
            <v>0.90096886799999998</v>
          </cell>
          <cell r="AM1047">
            <v>2</v>
          </cell>
          <cell r="AN1047" t="str">
            <v>PTCT30</v>
          </cell>
          <cell r="AO1047" t="str">
            <v>Contributory communication</v>
          </cell>
          <cell r="AP1047" t="str">
            <v>https://www.hqsc.govt.nz/our-programmes/health-quality-evaluation/projects/patient-experience/adult-inpatient-experience/</v>
          </cell>
          <cell r="AQ1047" t="str">
            <v>https://www.hqsc.govt.nz/our-programmes/health-quality-evaluation/projects/patient-experience/</v>
          </cell>
          <cell r="AR1047">
            <v>100</v>
          </cell>
          <cell r="AS1047" t="str">
            <v>N</v>
          </cell>
          <cell r="AT1047">
            <v>80.785653288000006</v>
          </cell>
          <cell r="AU1047">
            <v>-2.7034615070000001</v>
          </cell>
          <cell r="AV1047">
            <v>7.3087041195999998</v>
          </cell>
          <cell r="AW1047">
            <v>5.0390483561000003</v>
          </cell>
          <cell r="AX1047">
            <v>20</v>
          </cell>
          <cell r="AY1047">
            <v>-0.54</v>
          </cell>
          <cell r="AZ1047" t="str">
            <v>High</v>
          </cell>
          <cell r="BA1047">
            <v>-0.54</v>
          </cell>
          <cell r="BB1047">
            <v>-0.54</v>
          </cell>
          <cell r="BC1047">
            <v>2.54</v>
          </cell>
          <cell r="BD1047" t="str">
            <v>Worse</v>
          </cell>
          <cell r="BF1047">
            <v>1.1020646971000001</v>
          </cell>
          <cell r="BH1047">
            <v>2.2884609246999998</v>
          </cell>
          <cell r="BK1047">
            <v>1.1020646971000001</v>
          </cell>
          <cell r="BL1047">
            <v>2.2884609246999998</v>
          </cell>
          <cell r="BM1047">
            <v>0.54</v>
          </cell>
          <cell r="BN1047">
            <v>0.54</v>
          </cell>
          <cell r="BO1047">
            <v>80.790000000000006</v>
          </cell>
          <cell r="BP1047" t="str">
            <v>Worse than national by 0.54 Z Score</v>
          </cell>
          <cell r="BQ1047" t="str">
            <v>Measure NZ: 80.79</v>
          </cell>
          <cell r="BR1047" t="str">
            <v>Quarterly report of quarter APR-JUN2019</v>
          </cell>
          <cell r="BS1047" t="str">
            <v>Quarterly report of quarter JUL-SEP2014</v>
          </cell>
          <cell r="BT1047" t="str">
            <v>Quarterly report</v>
          </cell>
          <cell r="BU1047">
            <v>43708</v>
          </cell>
        </row>
        <row r="1048">
          <cell r="A1048" t="str">
            <v>OthersListened</v>
          </cell>
          <cell r="B1048">
            <v>93</v>
          </cell>
          <cell r="C1048">
            <v>43556</v>
          </cell>
          <cell r="D1048" t="str">
            <v>Qrt</v>
          </cell>
          <cell r="F1048">
            <v>32</v>
          </cell>
          <cell r="G1048">
            <v>27</v>
          </cell>
          <cell r="H1048">
            <v>84.375</v>
          </cell>
          <cell r="I1048" t="str">
            <v>Percentage of respondents who felt always listened to by any other staff</v>
          </cell>
          <cell r="J1048" t="str">
            <v>PTCT</v>
          </cell>
          <cell r="K1048" t="str">
            <v>COMM</v>
          </cell>
          <cell r="N1048" t="str">
            <v>P</v>
          </cell>
          <cell r="O1048" t="str">
            <v>Rate</v>
          </cell>
          <cell r="Q1048" t="str">
            <v>Y</v>
          </cell>
          <cell r="R1048" t="str">
            <v>Wairarapa DHB</v>
          </cell>
          <cell r="S1048" t="str">
            <v>Y</v>
          </cell>
          <cell r="T1048">
            <v>100</v>
          </cell>
          <cell r="V1048">
            <v>0</v>
          </cell>
          <cell r="W1048" t="str">
            <v>High</v>
          </cell>
          <cell r="X1048">
            <v>80.785653288000006</v>
          </cell>
          <cell r="Y1048" t="str">
            <v>LastPeriod</v>
          </cell>
          <cell r="AA1048">
            <v>86.363636364000001</v>
          </cell>
          <cell r="AB1048">
            <v>84.375</v>
          </cell>
          <cell r="AC1048">
            <v>41821</v>
          </cell>
          <cell r="AD1048">
            <v>43556</v>
          </cell>
          <cell r="AE1048" t="str">
            <v>SRV</v>
          </cell>
          <cell r="AF1048" t="str">
            <v>patients</v>
          </cell>
          <cell r="AH1048">
            <v>64.290000000000006</v>
          </cell>
          <cell r="AJ1048">
            <v>0.43388373899999999</v>
          </cell>
          <cell r="AL1048">
            <v>0.90096886799999998</v>
          </cell>
          <cell r="AM1048">
            <v>2</v>
          </cell>
          <cell r="AN1048" t="str">
            <v>PTCT30</v>
          </cell>
          <cell r="AO1048" t="str">
            <v>Contributory communication</v>
          </cell>
          <cell r="AP1048" t="str">
            <v>https://www.hqsc.govt.nz/our-programmes/health-quality-evaluation/projects/patient-experience/adult-inpatient-experience/</v>
          </cell>
          <cell r="AQ1048" t="str">
            <v>https://www.hqsc.govt.nz/our-programmes/health-quality-evaluation/projects/patient-experience/</v>
          </cell>
          <cell r="AR1048">
            <v>100</v>
          </cell>
          <cell r="AS1048" t="str">
            <v>N</v>
          </cell>
          <cell r="AT1048">
            <v>80.785653288000006</v>
          </cell>
          <cell r="AU1048">
            <v>3.5893467121999998</v>
          </cell>
          <cell r="AV1048">
            <v>12.883409820000001</v>
          </cell>
          <cell r="AW1048">
            <v>5.0390483561000003</v>
          </cell>
          <cell r="AX1048">
            <v>20</v>
          </cell>
          <cell r="AY1048">
            <v>0.71</v>
          </cell>
          <cell r="AZ1048" t="str">
            <v>High</v>
          </cell>
          <cell r="BA1048">
            <v>0.71</v>
          </cell>
          <cell r="BB1048">
            <v>0.71</v>
          </cell>
          <cell r="BC1048">
            <v>1.29</v>
          </cell>
          <cell r="BD1048" t="str">
            <v>Better</v>
          </cell>
          <cell r="BF1048">
            <v>0.55971002329999997</v>
          </cell>
          <cell r="BH1048">
            <v>1.1622498397000001</v>
          </cell>
          <cell r="BK1048">
            <v>0.55971002329999997</v>
          </cell>
          <cell r="BL1048">
            <v>1.1622498397000001</v>
          </cell>
          <cell r="BM1048">
            <v>0.71</v>
          </cell>
          <cell r="BN1048">
            <v>0.71</v>
          </cell>
          <cell r="BO1048">
            <v>80.790000000000006</v>
          </cell>
          <cell r="BP1048" t="str">
            <v>Better than national by 0.71 Z Score</v>
          </cell>
          <cell r="BQ1048" t="str">
            <v>Measure NZ: 80.79</v>
          </cell>
          <cell r="BR1048" t="str">
            <v>Quarterly report of quarter APR-JUN2019</v>
          </cell>
          <cell r="BS1048" t="str">
            <v>Quarterly report of quarter JUL-SEP2014</v>
          </cell>
          <cell r="BT1048" t="str">
            <v>Quarterly report</v>
          </cell>
          <cell r="BU1048">
            <v>43708</v>
          </cell>
        </row>
        <row r="1049">
          <cell r="A1049" t="str">
            <v>OthersListened</v>
          </cell>
          <cell r="B1049">
            <v>21</v>
          </cell>
          <cell r="C1049">
            <v>43556</v>
          </cell>
          <cell r="D1049" t="str">
            <v>Qrt</v>
          </cell>
          <cell r="F1049">
            <v>96</v>
          </cell>
          <cell r="G1049">
            <v>78</v>
          </cell>
          <cell r="H1049">
            <v>81.25</v>
          </cell>
          <cell r="I1049" t="str">
            <v>Percentage of respondents who felt always listened to by any other staff</v>
          </cell>
          <cell r="J1049" t="str">
            <v>PTCT</v>
          </cell>
          <cell r="K1049" t="str">
            <v>COMM</v>
          </cell>
          <cell r="N1049" t="str">
            <v>P</v>
          </cell>
          <cell r="O1049" t="str">
            <v>Rate</v>
          </cell>
          <cell r="Q1049" t="str">
            <v>Y</v>
          </cell>
          <cell r="R1049" t="str">
            <v>Waitemata DHB</v>
          </cell>
          <cell r="S1049" t="str">
            <v>Y</v>
          </cell>
          <cell r="T1049">
            <v>100</v>
          </cell>
          <cell r="V1049">
            <v>0</v>
          </cell>
          <cell r="W1049" t="str">
            <v>High</v>
          </cell>
          <cell r="X1049">
            <v>80.785653288000006</v>
          </cell>
          <cell r="Y1049" t="str">
            <v>LastPeriod</v>
          </cell>
          <cell r="AA1049">
            <v>74.358974359000001</v>
          </cell>
          <cell r="AB1049">
            <v>81.25</v>
          </cell>
          <cell r="AC1049">
            <v>41821</v>
          </cell>
          <cell r="AD1049">
            <v>43556</v>
          </cell>
          <cell r="AE1049" t="str">
            <v>SRV</v>
          </cell>
          <cell r="AF1049" t="str">
            <v>patients</v>
          </cell>
          <cell r="AH1049">
            <v>64.290000000000006</v>
          </cell>
          <cell r="AJ1049">
            <v>0.43388373899999999</v>
          </cell>
          <cell r="AL1049">
            <v>0.90096886799999998</v>
          </cell>
          <cell r="AM1049">
            <v>2</v>
          </cell>
          <cell r="AN1049" t="str">
            <v>PTCT30</v>
          </cell>
          <cell r="AO1049" t="str">
            <v>Contributory communication</v>
          </cell>
          <cell r="AP1049" t="str">
            <v>https://www.hqsc.govt.nz/our-programmes/health-quality-evaluation/projects/patient-experience/adult-inpatient-experience/</v>
          </cell>
          <cell r="AQ1049" t="str">
            <v>https://www.hqsc.govt.nz/our-programmes/health-quality-evaluation/projects/patient-experience/</v>
          </cell>
          <cell r="AR1049">
            <v>100</v>
          </cell>
          <cell r="AS1049" t="str">
            <v>N</v>
          </cell>
          <cell r="AT1049">
            <v>80.785653288000006</v>
          </cell>
          <cell r="AU1049">
            <v>0.46434671220000001</v>
          </cell>
          <cell r="AV1049">
            <v>0.2156178691</v>
          </cell>
          <cell r="AW1049">
            <v>5.0390483561000003</v>
          </cell>
          <cell r="AX1049">
            <v>20</v>
          </cell>
          <cell r="AY1049">
            <v>0.09</v>
          </cell>
          <cell r="AZ1049" t="str">
            <v>High</v>
          </cell>
          <cell r="BA1049">
            <v>0.09</v>
          </cell>
          <cell r="BB1049">
            <v>0.09</v>
          </cell>
          <cell r="BC1049">
            <v>1.91</v>
          </cell>
          <cell r="BD1049" t="str">
            <v>Better</v>
          </cell>
          <cell r="BF1049">
            <v>0.8287179415</v>
          </cell>
          <cell r="BH1049">
            <v>1.7208505379000001</v>
          </cell>
          <cell r="BK1049">
            <v>0.8287179415</v>
          </cell>
          <cell r="BL1049">
            <v>1.7208505379000001</v>
          </cell>
          <cell r="BM1049">
            <v>0.09</v>
          </cell>
          <cell r="BN1049">
            <v>0.09</v>
          </cell>
          <cell r="BO1049">
            <v>80.790000000000006</v>
          </cell>
          <cell r="BP1049" t="str">
            <v>Better than national by 0.09 Z Score</v>
          </cell>
          <cell r="BQ1049" t="str">
            <v>Measure NZ: 80.79</v>
          </cell>
          <cell r="BR1049" t="str">
            <v>Quarterly report of quarter APR-JUN2019</v>
          </cell>
          <cell r="BS1049" t="str">
            <v>Quarterly report of quarter JUL-SEP2014</v>
          </cell>
          <cell r="BT1049" t="str">
            <v>Quarterly report</v>
          </cell>
          <cell r="BU1049">
            <v>43708</v>
          </cell>
        </row>
        <row r="1050">
          <cell r="A1050" t="str">
            <v>OthersListened</v>
          </cell>
          <cell r="B1050">
            <v>111</v>
          </cell>
          <cell r="C1050">
            <v>43556</v>
          </cell>
          <cell r="D1050" t="str">
            <v>Qrt</v>
          </cell>
          <cell r="F1050">
            <v>26</v>
          </cell>
          <cell r="G1050">
            <v>22</v>
          </cell>
          <cell r="H1050">
            <v>84.615384614999996</v>
          </cell>
          <cell r="I1050" t="str">
            <v>Percentage of respondents who felt always listened to by any other staff</v>
          </cell>
          <cell r="J1050" t="str">
            <v>PTCT</v>
          </cell>
          <cell r="K1050" t="str">
            <v>COMM</v>
          </cell>
          <cell r="N1050" t="str">
            <v>P</v>
          </cell>
          <cell r="O1050" t="str">
            <v>Rate</v>
          </cell>
          <cell r="Q1050" t="str">
            <v>Y</v>
          </cell>
          <cell r="R1050" t="str">
            <v>West Coast DHB</v>
          </cell>
          <cell r="S1050" t="str">
            <v>Y</v>
          </cell>
          <cell r="T1050">
            <v>100</v>
          </cell>
          <cell r="V1050">
            <v>0</v>
          </cell>
          <cell r="W1050" t="str">
            <v>High</v>
          </cell>
          <cell r="X1050">
            <v>80.785653288000006</v>
          </cell>
          <cell r="Y1050" t="str">
            <v>LastPeriod</v>
          </cell>
          <cell r="AA1050">
            <v>100</v>
          </cell>
          <cell r="AB1050">
            <v>84.615384614999996</v>
          </cell>
          <cell r="AC1050">
            <v>41821</v>
          </cell>
          <cell r="AD1050">
            <v>43556</v>
          </cell>
          <cell r="AE1050" t="str">
            <v>SRV</v>
          </cell>
          <cell r="AF1050" t="str">
            <v>patients</v>
          </cell>
          <cell r="AH1050">
            <v>64.290000000000006</v>
          </cell>
          <cell r="AJ1050">
            <v>0.43388373899999999</v>
          </cell>
          <cell r="AL1050">
            <v>0.90096886799999998</v>
          </cell>
          <cell r="AM1050">
            <v>2</v>
          </cell>
          <cell r="AN1050" t="str">
            <v>PTCT30</v>
          </cell>
          <cell r="AO1050" t="str">
            <v>Contributory communication</v>
          </cell>
          <cell r="AP1050" t="str">
            <v>https://www.hqsc.govt.nz/our-programmes/health-quality-evaluation/projects/patient-experience/adult-inpatient-experience/</v>
          </cell>
          <cell r="AQ1050" t="str">
            <v>https://www.hqsc.govt.nz/our-programmes/health-quality-evaluation/projects/patient-experience/</v>
          </cell>
          <cell r="AR1050">
            <v>100</v>
          </cell>
          <cell r="AS1050" t="str">
            <v>N</v>
          </cell>
          <cell r="AT1050">
            <v>80.785653288000006</v>
          </cell>
          <cell r="AU1050">
            <v>3.8297313275999998</v>
          </cell>
          <cell r="AV1050">
            <v>14.666842042000001</v>
          </cell>
          <cell r="AW1050">
            <v>5.0390483561000003</v>
          </cell>
          <cell r="AX1050">
            <v>20</v>
          </cell>
          <cell r="AY1050">
            <v>0.76</v>
          </cell>
          <cell r="AZ1050" t="str">
            <v>High</v>
          </cell>
          <cell r="BA1050">
            <v>0.76</v>
          </cell>
          <cell r="BB1050">
            <v>0.76</v>
          </cell>
          <cell r="BC1050">
            <v>1.24</v>
          </cell>
          <cell r="BD1050" t="str">
            <v>Better</v>
          </cell>
          <cell r="BF1050">
            <v>0.53801583639999995</v>
          </cell>
          <cell r="BH1050">
            <v>1.1172013963</v>
          </cell>
          <cell r="BK1050">
            <v>0.53801583639999995</v>
          </cell>
          <cell r="BL1050">
            <v>1.1172013963</v>
          </cell>
          <cell r="BM1050">
            <v>0.76</v>
          </cell>
          <cell r="BN1050">
            <v>0.76</v>
          </cell>
          <cell r="BO1050">
            <v>80.790000000000006</v>
          </cell>
          <cell r="BP1050" t="str">
            <v>Better than national by 0.76 Z Score</v>
          </cell>
          <cell r="BQ1050" t="str">
            <v>Measure NZ: 80.79</v>
          </cell>
          <cell r="BR1050" t="str">
            <v>Quarterly report of quarter APR-JUN2019</v>
          </cell>
          <cell r="BS1050" t="str">
            <v>Quarterly report of quarter JUL-SEP2014</v>
          </cell>
          <cell r="BT1050" t="str">
            <v>Quarterly report</v>
          </cell>
          <cell r="BU1050">
            <v>43708</v>
          </cell>
        </row>
        <row r="1051">
          <cell r="A1051" t="str">
            <v>OthersListened</v>
          </cell>
          <cell r="B1051">
            <v>82</v>
          </cell>
          <cell r="C1051">
            <v>43556</v>
          </cell>
          <cell r="D1051" t="str">
            <v>Qrt</v>
          </cell>
          <cell r="F1051">
            <v>23</v>
          </cell>
          <cell r="G1051">
            <v>18</v>
          </cell>
          <cell r="H1051">
            <v>78.260869564999993</v>
          </cell>
          <cell r="I1051" t="str">
            <v>Percentage of respondents who felt always listened to by any other staff</v>
          </cell>
          <cell r="J1051" t="str">
            <v>PTCT</v>
          </cell>
          <cell r="K1051" t="str">
            <v>COMM</v>
          </cell>
          <cell r="N1051" t="str">
            <v>P</v>
          </cell>
          <cell r="O1051" t="str">
            <v>Rate</v>
          </cell>
          <cell r="Q1051" t="str">
            <v>Y</v>
          </cell>
          <cell r="R1051" t="str">
            <v>Whanganui DHB</v>
          </cell>
          <cell r="S1051" t="str">
            <v>Y</v>
          </cell>
          <cell r="T1051">
            <v>100</v>
          </cell>
          <cell r="V1051">
            <v>1</v>
          </cell>
          <cell r="W1051" t="str">
            <v>High</v>
          </cell>
          <cell r="X1051">
            <v>80.785653288000006</v>
          </cell>
          <cell r="Y1051" t="str">
            <v>LastPeriod</v>
          </cell>
          <cell r="AA1051">
            <v>79.411764706</v>
          </cell>
          <cell r="AB1051">
            <v>78.260869564999993</v>
          </cell>
          <cell r="AC1051">
            <v>41821</v>
          </cell>
          <cell r="AD1051">
            <v>43556</v>
          </cell>
          <cell r="AE1051" t="str">
            <v>SRV</v>
          </cell>
          <cell r="AF1051" t="str">
            <v>patients</v>
          </cell>
          <cell r="AH1051">
            <v>64.290000000000006</v>
          </cell>
          <cell r="AJ1051">
            <v>0.43388373899999999</v>
          </cell>
          <cell r="AL1051">
            <v>0.90096886799999998</v>
          </cell>
          <cell r="AM1051">
            <v>2</v>
          </cell>
          <cell r="AN1051" t="str">
            <v>PTCT30</v>
          </cell>
          <cell r="AO1051" t="str">
            <v>Contributory communication</v>
          </cell>
          <cell r="AP1051" t="str">
            <v>https://www.hqsc.govt.nz/our-programmes/health-quality-evaluation/projects/patient-experience/adult-inpatient-experience/</v>
          </cell>
          <cell r="AQ1051" t="str">
            <v>https://www.hqsc.govt.nz/our-programmes/health-quality-evaluation/projects/patient-experience/</v>
          </cell>
          <cell r="AR1051">
            <v>100</v>
          </cell>
          <cell r="AS1051" t="str">
            <v>N</v>
          </cell>
          <cell r="AT1051">
            <v>80.785653288000006</v>
          </cell>
          <cell r="AU1051">
            <v>-2.5247837230000001</v>
          </cell>
          <cell r="AV1051">
            <v>6.3745328458000001</v>
          </cell>
          <cell r="AW1051">
            <v>5.0390483561000003</v>
          </cell>
          <cell r="AX1051">
            <v>20</v>
          </cell>
          <cell r="AY1051">
            <v>-0.5</v>
          </cell>
          <cell r="AZ1051" t="str">
            <v>High</v>
          </cell>
          <cell r="BD1051" t="str">
            <v>Small Sample</v>
          </cell>
          <cell r="BM1051">
            <v>0.5</v>
          </cell>
          <cell r="BN1051">
            <v>0.5</v>
          </cell>
          <cell r="BO1051">
            <v>80.790000000000006</v>
          </cell>
          <cell r="BP1051" t="str">
            <v>Small Sample than national by 0.50 Z Score</v>
          </cell>
          <cell r="BQ1051" t="str">
            <v>Measure NZ: 80.79</v>
          </cell>
          <cell r="BR1051" t="str">
            <v>Quarterly report of quarter APR-JUN2019</v>
          </cell>
          <cell r="BS1051" t="str">
            <v>Quarterly report of quarter JUL-SEP2014</v>
          </cell>
          <cell r="BT1051" t="str">
            <v>Quarterly report</v>
          </cell>
          <cell r="BU1051">
            <v>43708</v>
          </cell>
        </row>
        <row r="1052">
          <cell r="A1052" t="str">
            <v>Plan</v>
          </cell>
          <cell r="B1052">
            <v>22</v>
          </cell>
          <cell r="C1052">
            <v>43466</v>
          </cell>
          <cell r="D1052" t="str">
            <v>Qrt</v>
          </cell>
          <cell r="F1052">
            <v>127</v>
          </cell>
          <cell r="G1052">
            <v>85</v>
          </cell>
          <cell r="H1052">
            <v>66.929133858</v>
          </cell>
          <cell r="I1052" t="str">
            <v>Percentage of patients with a high risk of falling who had an individualised care plan</v>
          </cell>
          <cell r="J1052" t="str">
            <v>SFTY</v>
          </cell>
          <cell r="K1052" t="str">
            <v>Falls</v>
          </cell>
          <cell r="L1052" t="str">
            <v>IHF</v>
          </cell>
          <cell r="N1052" t="str">
            <v>P</v>
          </cell>
          <cell r="O1052" t="str">
            <v>Rate</v>
          </cell>
          <cell r="Q1052" t="str">
            <v>Y</v>
          </cell>
          <cell r="R1052" t="str">
            <v>Auckland DHB</v>
          </cell>
          <cell r="T1052">
            <v>100</v>
          </cell>
          <cell r="W1052" t="str">
            <v>High</v>
          </cell>
          <cell r="X1052">
            <v>90.658727205000005</v>
          </cell>
          <cell r="Y1052" t="str">
            <v>LastPeriod</v>
          </cell>
          <cell r="AA1052">
            <v>90.575916230000004</v>
          </cell>
          <cell r="AB1052">
            <v>66.929133858</v>
          </cell>
          <cell r="AC1052">
            <v>41275</v>
          </cell>
          <cell r="AD1052">
            <v>43466</v>
          </cell>
          <cell r="AE1052" t="str">
            <v>SRV</v>
          </cell>
          <cell r="AF1052" t="str">
            <v>patients</v>
          </cell>
          <cell r="AH1052">
            <v>78.75</v>
          </cell>
          <cell r="AJ1052">
            <v>0.19509032200000001</v>
          </cell>
          <cell r="AL1052">
            <v>0.98078527999999998</v>
          </cell>
          <cell r="AM1052">
            <v>2</v>
          </cell>
          <cell r="AN1052" t="str">
            <v>SFTY02</v>
          </cell>
          <cell r="AO1052" t="str">
            <v>Contributory falls</v>
          </cell>
          <cell r="AP1052" t="str">
            <v>https://www.hqsc.govt.nz/our-programmes/health-quality-evaluation/projects/quality-and-safety-markers/</v>
          </cell>
          <cell r="AQ1052" t="str">
            <v>https://www.hqsc.govt.nz/our-programmes/reducing-harm-from-falls/</v>
          </cell>
          <cell r="AR1052">
            <v>100</v>
          </cell>
          <cell r="AS1052" t="str">
            <v>N</v>
          </cell>
          <cell r="AT1052">
            <v>90.658727205000005</v>
          </cell>
          <cell r="AU1052">
            <v>-23.729593349999998</v>
          </cell>
          <cell r="AV1052">
            <v>563.09360040000001</v>
          </cell>
          <cell r="AW1052">
            <v>11.879176835999999</v>
          </cell>
          <cell r="AX1052">
            <v>20</v>
          </cell>
          <cell r="AY1052">
            <v>-2</v>
          </cell>
          <cell r="AZ1052" t="str">
            <v>High</v>
          </cell>
          <cell r="BA1052">
            <v>-2</v>
          </cell>
          <cell r="BB1052">
            <v>-2</v>
          </cell>
          <cell r="BC1052">
            <v>3.5</v>
          </cell>
          <cell r="BD1052" t="str">
            <v>Worse</v>
          </cell>
          <cell r="BF1052">
            <v>0.68281612700000005</v>
          </cell>
          <cell r="BH1052">
            <v>3.4327484799999999</v>
          </cell>
          <cell r="BK1052">
            <v>0.68281612700000005</v>
          </cell>
          <cell r="BL1052">
            <v>3.4327484799999999</v>
          </cell>
          <cell r="BM1052">
            <v>2</v>
          </cell>
          <cell r="BN1052">
            <v>2</v>
          </cell>
          <cell r="BO1052">
            <v>90.66</v>
          </cell>
          <cell r="BP1052" t="str">
            <v>Worse than national by 2.00 Z Score</v>
          </cell>
          <cell r="BQ1052" t="str">
            <v>Measure NZ: 90.66</v>
          </cell>
          <cell r="BR1052" t="str">
            <v>Quarterly report of quarter JAN-MAR2019</v>
          </cell>
          <cell r="BS1052" t="str">
            <v>Quarterly report of quarter JAN-MAR2013</v>
          </cell>
          <cell r="BT1052" t="str">
            <v>Quarterly report</v>
          </cell>
          <cell r="BU1052">
            <v>43708</v>
          </cell>
        </row>
        <row r="1053">
          <cell r="A1053" t="str">
            <v>Plan</v>
          </cell>
          <cell r="B1053">
            <v>47</v>
          </cell>
          <cell r="C1053">
            <v>43466</v>
          </cell>
          <cell r="D1053" t="str">
            <v>Qrt</v>
          </cell>
          <cell r="F1053">
            <v>110</v>
          </cell>
          <cell r="G1053">
            <v>103</v>
          </cell>
          <cell r="H1053">
            <v>93.636363635999999</v>
          </cell>
          <cell r="I1053" t="str">
            <v>Percentage of patients with a high risk of falling who had an individualised care plan</v>
          </cell>
          <cell r="J1053" t="str">
            <v>SFTY</v>
          </cell>
          <cell r="K1053" t="str">
            <v>Falls</v>
          </cell>
          <cell r="L1053" t="str">
            <v>IHF</v>
          </cell>
          <cell r="N1053" t="str">
            <v>P</v>
          </cell>
          <cell r="O1053" t="str">
            <v>Rate</v>
          </cell>
          <cell r="Q1053" t="str">
            <v>Y</v>
          </cell>
          <cell r="R1053" t="str">
            <v>Bay of Plenty DHB</v>
          </cell>
          <cell r="T1053">
            <v>100</v>
          </cell>
          <cell r="W1053" t="str">
            <v>High</v>
          </cell>
          <cell r="X1053">
            <v>90.658727205000005</v>
          </cell>
          <cell r="Y1053" t="str">
            <v>LastPeriod</v>
          </cell>
          <cell r="AA1053">
            <v>57.142857143000001</v>
          </cell>
          <cell r="AB1053">
            <v>93.636363635999999</v>
          </cell>
          <cell r="AC1053">
            <v>41275</v>
          </cell>
          <cell r="AD1053">
            <v>43466</v>
          </cell>
          <cell r="AE1053" t="str">
            <v>SRV</v>
          </cell>
          <cell r="AF1053" t="str">
            <v>patients</v>
          </cell>
          <cell r="AH1053">
            <v>78.75</v>
          </cell>
          <cell r="AJ1053">
            <v>0.19509032200000001</v>
          </cell>
          <cell r="AL1053">
            <v>0.98078527999999998</v>
          </cell>
          <cell r="AM1053">
            <v>2</v>
          </cell>
          <cell r="AN1053" t="str">
            <v>SFTY02</v>
          </cell>
          <cell r="AO1053" t="str">
            <v>Contributory falls</v>
          </cell>
          <cell r="AP1053" t="str">
            <v>https://www.hqsc.govt.nz/our-programmes/health-quality-evaluation/projects/quality-and-safety-markers/</v>
          </cell>
          <cell r="AQ1053" t="str">
            <v>https://www.hqsc.govt.nz/our-programmes/reducing-harm-from-falls/</v>
          </cell>
          <cell r="AR1053">
            <v>100</v>
          </cell>
          <cell r="AS1053" t="str">
            <v>N</v>
          </cell>
          <cell r="AT1053">
            <v>90.658727205000005</v>
          </cell>
          <cell r="AU1053">
            <v>2.9776364313000001</v>
          </cell>
          <cell r="AV1053">
            <v>8.8663187170000004</v>
          </cell>
          <cell r="AW1053">
            <v>11.879176835999999</v>
          </cell>
          <cell r="AX1053">
            <v>20</v>
          </cell>
          <cell r="AY1053">
            <v>0.25</v>
          </cell>
          <cell r="AZ1053" t="str">
            <v>High</v>
          </cell>
          <cell r="BA1053">
            <v>0.25</v>
          </cell>
          <cell r="BB1053">
            <v>0.25</v>
          </cell>
          <cell r="BC1053">
            <v>1.75</v>
          </cell>
          <cell r="BD1053" t="str">
            <v>Better</v>
          </cell>
          <cell r="BF1053">
            <v>0.34140806350000003</v>
          </cell>
          <cell r="BH1053">
            <v>1.7163742399999999</v>
          </cell>
          <cell r="BK1053">
            <v>0.34140806350000003</v>
          </cell>
          <cell r="BL1053">
            <v>1.7163742399999999</v>
          </cell>
          <cell r="BM1053">
            <v>0.25</v>
          </cell>
          <cell r="BN1053">
            <v>0.25</v>
          </cell>
          <cell r="BO1053">
            <v>90.66</v>
          </cell>
          <cell r="BP1053" t="str">
            <v>Better than national by 0.25 Z Score</v>
          </cell>
          <cell r="BQ1053" t="str">
            <v>Measure NZ: 90.66</v>
          </cell>
          <cell r="BR1053" t="str">
            <v>Quarterly report of quarter JAN-MAR2019</v>
          </cell>
          <cell r="BS1053" t="str">
            <v>Quarterly report of quarter JAN-MAR2013</v>
          </cell>
          <cell r="BT1053" t="str">
            <v>Quarterly report</v>
          </cell>
          <cell r="BU1053">
            <v>43708</v>
          </cell>
        </row>
        <row r="1054">
          <cell r="A1054" t="str">
            <v>Plan</v>
          </cell>
          <cell r="B1054">
            <v>121</v>
          </cell>
          <cell r="C1054">
            <v>43466</v>
          </cell>
          <cell r="D1054" t="str">
            <v>Qrt</v>
          </cell>
          <cell r="F1054">
            <v>196</v>
          </cell>
          <cell r="G1054">
            <v>186</v>
          </cell>
          <cell r="H1054">
            <v>94.897959184000001</v>
          </cell>
          <cell r="I1054" t="str">
            <v>Percentage of patients with a high risk of falling who had an individualised care plan</v>
          </cell>
          <cell r="J1054" t="str">
            <v>SFTY</v>
          </cell>
          <cell r="K1054" t="str">
            <v>Falls</v>
          </cell>
          <cell r="L1054" t="str">
            <v>IHF</v>
          </cell>
          <cell r="N1054" t="str">
            <v>P</v>
          </cell>
          <cell r="O1054" t="str">
            <v>Rate</v>
          </cell>
          <cell r="Q1054" t="str">
            <v>Y</v>
          </cell>
          <cell r="R1054" t="str">
            <v>Canterbury DHB</v>
          </cell>
          <cell r="T1054">
            <v>100</v>
          </cell>
          <cell r="W1054" t="str">
            <v>High</v>
          </cell>
          <cell r="X1054">
            <v>90.658727205000005</v>
          </cell>
          <cell r="Y1054" t="str">
            <v>LastPeriod</v>
          </cell>
          <cell r="AA1054">
            <v>100</v>
          </cell>
          <cell r="AB1054">
            <v>94.897959184000001</v>
          </cell>
          <cell r="AC1054">
            <v>41275</v>
          </cell>
          <cell r="AD1054">
            <v>43466</v>
          </cell>
          <cell r="AE1054" t="str">
            <v>SRV</v>
          </cell>
          <cell r="AF1054" t="str">
            <v>patients</v>
          </cell>
          <cell r="AH1054">
            <v>78.75</v>
          </cell>
          <cell r="AJ1054">
            <v>0.19509032200000001</v>
          </cell>
          <cell r="AL1054">
            <v>0.98078527999999998</v>
          </cell>
          <cell r="AM1054">
            <v>2</v>
          </cell>
          <cell r="AN1054" t="str">
            <v>SFTY02</v>
          </cell>
          <cell r="AO1054" t="str">
            <v>Contributory falls</v>
          </cell>
          <cell r="AP1054" t="str">
            <v>https://www.hqsc.govt.nz/our-programmes/health-quality-evaluation/projects/quality-and-safety-markers/</v>
          </cell>
          <cell r="AQ1054" t="str">
            <v>https://www.hqsc.govt.nz/our-programmes/reducing-harm-from-falls/</v>
          </cell>
          <cell r="AR1054">
            <v>100</v>
          </cell>
          <cell r="AS1054" t="str">
            <v>N</v>
          </cell>
          <cell r="AT1054">
            <v>90.658727205000005</v>
          </cell>
          <cell r="AU1054">
            <v>4.2392319786000003</v>
          </cell>
          <cell r="AV1054">
            <v>17.971087768</v>
          </cell>
          <cell r="AW1054">
            <v>11.879176835999999</v>
          </cell>
          <cell r="AX1054">
            <v>20</v>
          </cell>
          <cell r="AY1054">
            <v>0.36</v>
          </cell>
          <cell r="AZ1054" t="str">
            <v>High</v>
          </cell>
          <cell r="BA1054">
            <v>0.36</v>
          </cell>
          <cell r="BB1054">
            <v>0.36</v>
          </cell>
          <cell r="BC1054">
            <v>1.64</v>
          </cell>
          <cell r="BD1054" t="str">
            <v>Better</v>
          </cell>
          <cell r="BF1054">
            <v>0.31994812810000001</v>
          </cell>
          <cell r="BH1054">
            <v>1.6084878592</v>
          </cell>
          <cell r="BK1054">
            <v>0.31994812810000001</v>
          </cell>
          <cell r="BL1054">
            <v>1.6084878592</v>
          </cell>
          <cell r="BM1054">
            <v>0.36</v>
          </cell>
          <cell r="BN1054">
            <v>0.36</v>
          </cell>
          <cell r="BO1054">
            <v>90.66</v>
          </cell>
          <cell r="BP1054" t="str">
            <v>Better than national by 0.36 Z Score</v>
          </cell>
          <cell r="BQ1054" t="str">
            <v>Measure NZ: 90.66</v>
          </cell>
          <cell r="BR1054" t="str">
            <v>Quarterly report of quarter JAN-MAR2019</v>
          </cell>
          <cell r="BS1054" t="str">
            <v>Quarterly report of quarter JAN-MAR2013</v>
          </cell>
          <cell r="BT1054" t="str">
            <v>Quarterly report</v>
          </cell>
          <cell r="BU1054">
            <v>43708</v>
          </cell>
        </row>
        <row r="1055">
          <cell r="A1055" t="str">
            <v>Plan</v>
          </cell>
          <cell r="B1055">
            <v>91</v>
          </cell>
          <cell r="C1055">
            <v>43466</v>
          </cell>
          <cell r="D1055" t="str">
            <v>Qrt</v>
          </cell>
          <cell r="F1055">
            <v>185</v>
          </cell>
          <cell r="G1055">
            <v>176</v>
          </cell>
          <cell r="H1055">
            <v>95.135135134999999</v>
          </cell>
          <cell r="I1055" t="str">
            <v>Percentage of patients with a high risk of falling who had an individualised care plan</v>
          </cell>
          <cell r="J1055" t="str">
            <v>SFTY</v>
          </cell>
          <cell r="K1055" t="str">
            <v>Falls</v>
          </cell>
          <cell r="L1055" t="str">
            <v>IHF</v>
          </cell>
          <cell r="N1055" t="str">
            <v>P</v>
          </cell>
          <cell r="O1055" t="str">
            <v>Rate</v>
          </cell>
          <cell r="Q1055" t="str">
            <v>Y</v>
          </cell>
          <cell r="R1055" t="str">
            <v>Capital &amp; Coast DHB</v>
          </cell>
          <cell r="T1055">
            <v>100</v>
          </cell>
          <cell r="W1055" t="str">
            <v>High</v>
          </cell>
          <cell r="X1055">
            <v>90.658727205000005</v>
          </cell>
          <cell r="Y1055" t="str">
            <v>LastPeriod</v>
          </cell>
          <cell r="AA1055">
            <v>81.15942029</v>
          </cell>
          <cell r="AB1055">
            <v>95.135135134999999</v>
          </cell>
          <cell r="AC1055">
            <v>41275</v>
          </cell>
          <cell r="AD1055">
            <v>43466</v>
          </cell>
          <cell r="AE1055" t="str">
            <v>SRV</v>
          </cell>
          <cell r="AF1055" t="str">
            <v>patients</v>
          </cell>
          <cell r="AH1055">
            <v>78.75</v>
          </cell>
          <cell r="AJ1055">
            <v>0.19509032200000001</v>
          </cell>
          <cell r="AL1055">
            <v>0.98078527999999998</v>
          </cell>
          <cell r="AM1055">
            <v>2</v>
          </cell>
          <cell r="AN1055" t="str">
            <v>SFTY02</v>
          </cell>
          <cell r="AO1055" t="str">
            <v>Contributory falls</v>
          </cell>
          <cell r="AP1055" t="str">
            <v>https://www.hqsc.govt.nz/our-programmes/health-quality-evaluation/projects/quality-and-safety-markers/</v>
          </cell>
          <cell r="AQ1055" t="str">
            <v>https://www.hqsc.govt.nz/our-programmes/reducing-harm-from-falls/</v>
          </cell>
          <cell r="AR1055">
            <v>100</v>
          </cell>
          <cell r="AS1055" t="str">
            <v>N</v>
          </cell>
          <cell r="AT1055">
            <v>90.658727205000005</v>
          </cell>
          <cell r="AU1055">
            <v>4.4764079300999997</v>
          </cell>
          <cell r="AV1055">
            <v>20.038227956</v>
          </cell>
          <cell r="AW1055">
            <v>11.879176835999999</v>
          </cell>
          <cell r="AX1055">
            <v>20</v>
          </cell>
          <cell r="AY1055">
            <v>0.38</v>
          </cell>
          <cell r="AZ1055" t="str">
            <v>High</v>
          </cell>
          <cell r="BA1055">
            <v>0.38</v>
          </cell>
          <cell r="BB1055">
            <v>0.38</v>
          </cell>
          <cell r="BC1055">
            <v>1.62</v>
          </cell>
          <cell r="BD1055" t="str">
            <v>Better</v>
          </cell>
          <cell r="BF1055">
            <v>0.31604632160000001</v>
          </cell>
          <cell r="BH1055">
            <v>1.5888721535999999</v>
          </cell>
          <cell r="BK1055">
            <v>0.31604632160000001</v>
          </cell>
          <cell r="BL1055">
            <v>1.5888721535999999</v>
          </cell>
          <cell r="BM1055">
            <v>0.38</v>
          </cell>
          <cell r="BN1055">
            <v>0.38</v>
          </cell>
          <cell r="BO1055">
            <v>90.66</v>
          </cell>
          <cell r="BP1055" t="str">
            <v>Better than national by 0.38 Z Score</v>
          </cell>
          <cell r="BQ1055" t="str">
            <v>Measure NZ: 90.66</v>
          </cell>
          <cell r="BR1055" t="str">
            <v>Quarterly report of quarter JAN-MAR2019</v>
          </cell>
          <cell r="BS1055" t="str">
            <v>Quarterly report of quarter JAN-MAR2013</v>
          </cell>
          <cell r="BT1055" t="str">
            <v>Quarterly report</v>
          </cell>
          <cell r="BU1055">
            <v>43708</v>
          </cell>
        </row>
        <row r="1056">
          <cell r="A1056" t="str">
            <v>Plan</v>
          </cell>
          <cell r="B1056">
            <v>23</v>
          </cell>
          <cell r="C1056">
            <v>43466</v>
          </cell>
          <cell r="D1056" t="str">
            <v>Qrt</v>
          </cell>
          <cell r="F1056">
            <v>182</v>
          </cell>
          <cell r="G1056">
            <v>172</v>
          </cell>
          <cell r="H1056">
            <v>94.505494505000001</v>
          </cell>
          <cell r="I1056" t="str">
            <v>Percentage of patients with a high risk of falling who had an individualised care plan</v>
          </cell>
          <cell r="J1056" t="str">
            <v>SFTY</v>
          </cell>
          <cell r="K1056" t="str">
            <v>Falls</v>
          </cell>
          <cell r="L1056" t="str">
            <v>IHF</v>
          </cell>
          <cell r="N1056" t="str">
            <v>P</v>
          </cell>
          <cell r="O1056" t="str">
            <v>Rate</v>
          </cell>
          <cell r="Q1056" t="str">
            <v>Y</v>
          </cell>
          <cell r="R1056" t="str">
            <v>Counties Manukau Health</v>
          </cell>
          <cell r="T1056">
            <v>100</v>
          </cell>
          <cell r="W1056" t="str">
            <v>High</v>
          </cell>
          <cell r="X1056">
            <v>90.658727205000005</v>
          </cell>
          <cell r="Y1056" t="str">
            <v>LastPeriod</v>
          </cell>
          <cell r="AA1056">
            <v>86.923076922999996</v>
          </cell>
          <cell r="AB1056">
            <v>94.505494505000001</v>
          </cell>
          <cell r="AC1056">
            <v>41275</v>
          </cell>
          <cell r="AD1056">
            <v>43466</v>
          </cell>
          <cell r="AE1056" t="str">
            <v>SRV</v>
          </cell>
          <cell r="AF1056" t="str">
            <v>patients</v>
          </cell>
          <cell r="AH1056">
            <v>78.75</v>
          </cell>
          <cell r="AJ1056">
            <v>0.19509032200000001</v>
          </cell>
          <cell r="AL1056">
            <v>0.98078527999999998</v>
          </cell>
          <cell r="AM1056">
            <v>2</v>
          </cell>
          <cell r="AN1056" t="str">
            <v>SFTY02</v>
          </cell>
          <cell r="AO1056" t="str">
            <v>Contributory falls</v>
          </cell>
          <cell r="AP1056" t="str">
            <v>https://www.hqsc.govt.nz/our-programmes/health-quality-evaluation/projects/quality-and-safety-markers/</v>
          </cell>
          <cell r="AQ1056" t="str">
            <v>https://www.hqsc.govt.nz/our-programmes/reducing-harm-from-falls/</v>
          </cell>
          <cell r="AR1056">
            <v>100</v>
          </cell>
          <cell r="AS1056" t="str">
            <v>N</v>
          </cell>
          <cell r="AT1056">
            <v>90.658727205000005</v>
          </cell>
          <cell r="AU1056">
            <v>3.8467673003999998</v>
          </cell>
          <cell r="AV1056">
            <v>14.797618664</v>
          </cell>
          <cell r="AW1056">
            <v>11.879176835999999</v>
          </cell>
          <cell r="AX1056">
            <v>20</v>
          </cell>
          <cell r="AY1056">
            <v>0.32</v>
          </cell>
          <cell r="AZ1056" t="str">
            <v>High</v>
          </cell>
          <cell r="BA1056">
            <v>0.32</v>
          </cell>
          <cell r="BB1056">
            <v>0.32</v>
          </cell>
          <cell r="BC1056">
            <v>1.68</v>
          </cell>
          <cell r="BD1056" t="str">
            <v>Better</v>
          </cell>
          <cell r="BF1056">
            <v>0.32775174099999999</v>
          </cell>
          <cell r="BH1056">
            <v>1.6477192704000001</v>
          </cell>
          <cell r="BK1056">
            <v>0.32775174099999999</v>
          </cell>
          <cell r="BL1056">
            <v>1.6477192704000001</v>
          </cell>
          <cell r="BM1056">
            <v>0.32</v>
          </cell>
          <cell r="BN1056">
            <v>0.32</v>
          </cell>
          <cell r="BO1056">
            <v>90.66</v>
          </cell>
          <cell r="BP1056" t="str">
            <v>Better than national by 0.32 Z Score</v>
          </cell>
          <cell r="BQ1056" t="str">
            <v>Measure NZ: 90.66</v>
          </cell>
          <cell r="BR1056" t="str">
            <v>Quarterly report of quarter JAN-MAR2019</v>
          </cell>
          <cell r="BS1056" t="str">
            <v>Quarterly report of quarter JAN-MAR2013</v>
          </cell>
          <cell r="BT1056" t="str">
            <v>Quarterly report</v>
          </cell>
          <cell r="BU1056">
            <v>43708</v>
          </cell>
        </row>
        <row r="1057">
          <cell r="A1057" t="str">
            <v>Plan</v>
          </cell>
          <cell r="B1057">
            <v>51</v>
          </cell>
          <cell r="C1057">
            <v>43466</v>
          </cell>
          <cell r="D1057" t="str">
            <v>Qrt</v>
          </cell>
          <cell r="F1057">
            <v>112</v>
          </cell>
          <cell r="G1057">
            <v>104</v>
          </cell>
          <cell r="H1057">
            <v>92.857142856999999</v>
          </cell>
          <cell r="I1057" t="str">
            <v>Percentage of patients with a high risk of falling who had an individualised care plan</v>
          </cell>
          <cell r="J1057" t="str">
            <v>SFTY</v>
          </cell>
          <cell r="K1057" t="str">
            <v>Falls</v>
          </cell>
          <cell r="L1057" t="str">
            <v>IHF</v>
          </cell>
          <cell r="N1057" t="str">
            <v>P</v>
          </cell>
          <cell r="O1057" t="str">
            <v>Rate</v>
          </cell>
          <cell r="Q1057" t="str">
            <v>Y</v>
          </cell>
          <cell r="R1057" t="str">
            <v>Hauora Tairawhiti</v>
          </cell>
          <cell r="T1057">
            <v>100</v>
          </cell>
          <cell r="W1057" t="str">
            <v>High</v>
          </cell>
          <cell r="X1057">
            <v>90.658727205000005</v>
          </cell>
          <cell r="Y1057" t="str">
            <v>LastPeriod</v>
          </cell>
          <cell r="AA1057">
            <v>10.588235294</v>
          </cell>
          <cell r="AB1057">
            <v>92.857142856999999</v>
          </cell>
          <cell r="AC1057">
            <v>41275</v>
          </cell>
          <cell r="AD1057">
            <v>43466</v>
          </cell>
          <cell r="AE1057" t="str">
            <v>SRV</v>
          </cell>
          <cell r="AF1057" t="str">
            <v>patients</v>
          </cell>
          <cell r="AH1057">
            <v>78.75</v>
          </cell>
          <cell r="AJ1057">
            <v>0.19509032200000001</v>
          </cell>
          <cell r="AL1057">
            <v>0.98078527999999998</v>
          </cell>
          <cell r="AM1057">
            <v>2</v>
          </cell>
          <cell r="AN1057" t="str">
            <v>SFTY02</v>
          </cell>
          <cell r="AO1057" t="str">
            <v>Contributory falls</v>
          </cell>
          <cell r="AP1057" t="str">
            <v>https://www.hqsc.govt.nz/our-programmes/health-quality-evaluation/projects/quality-and-safety-markers/</v>
          </cell>
          <cell r="AQ1057" t="str">
            <v>https://www.hqsc.govt.nz/our-programmes/reducing-harm-from-falls/</v>
          </cell>
          <cell r="AR1057">
            <v>100</v>
          </cell>
          <cell r="AS1057" t="str">
            <v>N</v>
          </cell>
          <cell r="AT1057">
            <v>90.658727205000005</v>
          </cell>
          <cell r="AU1057">
            <v>2.1984156521</v>
          </cell>
          <cell r="AV1057">
            <v>4.8330313793000004</v>
          </cell>
          <cell r="AW1057">
            <v>11.879176835999999</v>
          </cell>
          <cell r="AX1057">
            <v>20</v>
          </cell>
          <cell r="AY1057">
            <v>0.19</v>
          </cell>
          <cell r="AZ1057" t="str">
            <v>High</v>
          </cell>
          <cell r="BA1057">
            <v>0.19</v>
          </cell>
          <cell r="BB1057">
            <v>0.19</v>
          </cell>
          <cell r="BC1057">
            <v>1.81</v>
          </cell>
          <cell r="BD1057" t="str">
            <v>Better</v>
          </cell>
          <cell r="BF1057">
            <v>0.35311348279999999</v>
          </cell>
          <cell r="BH1057">
            <v>1.7752213567999999</v>
          </cell>
          <cell r="BK1057">
            <v>0.35311348279999999</v>
          </cell>
          <cell r="BL1057">
            <v>1.7752213567999999</v>
          </cell>
          <cell r="BM1057">
            <v>0.19</v>
          </cell>
          <cell r="BN1057">
            <v>0.19</v>
          </cell>
          <cell r="BO1057">
            <v>90.66</v>
          </cell>
          <cell r="BP1057" t="str">
            <v>Better than national by 0.19 Z Score</v>
          </cell>
          <cell r="BQ1057" t="str">
            <v>Measure NZ: 90.66</v>
          </cell>
          <cell r="BR1057" t="str">
            <v>Quarterly report of quarter JAN-MAR2019</v>
          </cell>
          <cell r="BS1057" t="str">
            <v>Quarterly report of quarter JAN-MAR2013</v>
          </cell>
          <cell r="BT1057" t="str">
            <v>Quarterly report</v>
          </cell>
          <cell r="BU1057">
            <v>43708</v>
          </cell>
        </row>
        <row r="1058">
          <cell r="A1058" t="str">
            <v>Plan</v>
          </cell>
          <cell r="B1058">
            <v>61</v>
          </cell>
          <cell r="C1058">
            <v>43466</v>
          </cell>
          <cell r="D1058" t="str">
            <v>Qrt</v>
          </cell>
          <cell r="F1058">
            <v>127</v>
          </cell>
          <cell r="G1058">
            <v>116</v>
          </cell>
          <cell r="H1058">
            <v>91.338582677000005</v>
          </cell>
          <cell r="I1058" t="str">
            <v>Percentage of patients with a high risk of falling who had an individualised care plan</v>
          </cell>
          <cell r="J1058" t="str">
            <v>SFTY</v>
          </cell>
          <cell r="K1058" t="str">
            <v>Falls</v>
          </cell>
          <cell r="L1058" t="str">
            <v>IHF</v>
          </cell>
          <cell r="N1058" t="str">
            <v>P</v>
          </cell>
          <cell r="O1058" t="str">
            <v>Rate</v>
          </cell>
          <cell r="Q1058" t="str">
            <v>Y</v>
          </cell>
          <cell r="R1058" t="str">
            <v>Hawke’s Bay DHB</v>
          </cell>
          <cell r="T1058">
            <v>100</v>
          </cell>
          <cell r="W1058" t="str">
            <v>High</v>
          </cell>
          <cell r="X1058">
            <v>90.658727205000005</v>
          </cell>
          <cell r="Y1058" t="str">
            <v>LastPeriod</v>
          </cell>
          <cell r="AA1058">
            <v>75.268817204000001</v>
          </cell>
          <cell r="AB1058">
            <v>91.338582677000005</v>
          </cell>
          <cell r="AC1058">
            <v>41275</v>
          </cell>
          <cell r="AD1058">
            <v>43466</v>
          </cell>
          <cell r="AE1058" t="str">
            <v>SRV</v>
          </cell>
          <cell r="AF1058" t="str">
            <v>patients</v>
          </cell>
          <cell r="AH1058">
            <v>78.75</v>
          </cell>
          <cell r="AJ1058">
            <v>0.19509032200000001</v>
          </cell>
          <cell r="AL1058">
            <v>0.98078527999999998</v>
          </cell>
          <cell r="AM1058">
            <v>2</v>
          </cell>
          <cell r="AN1058" t="str">
            <v>SFTY02</v>
          </cell>
          <cell r="AO1058" t="str">
            <v>Contributory falls</v>
          </cell>
          <cell r="AP1058" t="str">
            <v>https://www.hqsc.govt.nz/our-programmes/health-quality-evaluation/projects/quality-and-safety-markers/</v>
          </cell>
          <cell r="AQ1058" t="str">
            <v>https://www.hqsc.govt.nz/our-programmes/reducing-harm-from-falls/</v>
          </cell>
          <cell r="AR1058">
            <v>100</v>
          </cell>
          <cell r="AS1058" t="str">
            <v>N</v>
          </cell>
          <cell r="AT1058">
            <v>90.658727205000005</v>
          </cell>
          <cell r="AU1058">
            <v>0.67985547209999997</v>
          </cell>
          <cell r="AV1058">
            <v>0.46220346289999997</v>
          </cell>
          <cell r="AW1058">
            <v>11.879176835999999</v>
          </cell>
          <cell r="AX1058">
            <v>20</v>
          </cell>
          <cell r="AY1058">
            <v>0.06</v>
          </cell>
          <cell r="AZ1058" t="str">
            <v>High</v>
          </cell>
          <cell r="BA1058">
            <v>0.06</v>
          </cell>
          <cell r="BB1058">
            <v>0.06</v>
          </cell>
          <cell r="BC1058">
            <v>1.94</v>
          </cell>
          <cell r="BD1058" t="str">
            <v>Better</v>
          </cell>
          <cell r="BF1058">
            <v>0.3784752247</v>
          </cell>
          <cell r="BH1058">
            <v>1.9027234432</v>
          </cell>
          <cell r="BK1058">
            <v>0.3784752247</v>
          </cell>
          <cell r="BL1058">
            <v>1.9027234432</v>
          </cell>
          <cell r="BM1058">
            <v>0.06</v>
          </cell>
          <cell r="BN1058">
            <v>0.06</v>
          </cell>
          <cell r="BO1058">
            <v>90.66</v>
          </cell>
          <cell r="BP1058" t="str">
            <v>Better than national by 0.06 Z Score</v>
          </cell>
          <cell r="BQ1058" t="str">
            <v>Measure NZ: 90.66</v>
          </cell>
          <cell r="BR1058" t="str">
            <v>Quarterly report of quarter JAN-MAR2019</v>
          </cell>
          <cell r="BS1058" t="str">
            <v>Quarterly report of quarter JAN-MAR2013</v>
          </cell>
          <cell r="BT1058" t="str">
            <v>Quarterly report</v>
          </cell>
          <cell r="BU1058">
            <v>43708</v>
          </cell>
        </row>
        <row r="1059">
          <cell r="A1059" t="str">
            <v>Plan</v>
          </cell>
          <cell r="B1059">
            <v>92</v>
          </cell>
          <cell r="C1059">
            <v>43466</v>
          </cell>
          <cell r="D1059" t="str">
            <v>Qrt</v>
          </cell>
          <cell r="F1059">
            <v>122</v>
          </cell>
          <cell r="G1059">
            <v>120</v>
          </cell>
          <cell r="H1059">
            <v>98.360655738000005</v>
          </cell>
          <cell r="I1059" t="str">
            <v>Percentage of patients with a high risk of falling who had an individualised care plan</v>
          </cell>
          <cell r="J1059" t="str">
            <v>SFTY</v>
          </cell>
          <cell r="K1059" t="str">
            <v>Falls</v>
          </cell>
          <cell r="L1059" t="str">
            <v>IHF</v>
          </cell>
          <cell r="N1059" t="str">
            <v>P</v>
          </cell>
          <cell r="O1059" t="str">
            <v>Rate</v>
          </cell>
          <cell r="Q1059" t="str">
            <v>Y</v>
          </cell>
          <cell r="R1059" t="str">
            <v>Hutt Valley DHB</v>
          </cell>
          <cell r="T1059">
            <v>100</v>
          </cell>
          <cell r="W1059" t="str">
            <v>High</v>
          </cell>
          <cell r="X1059">
            <v>90.658727205000005</v>
          </cell>
          <cell r="Y1059" t="str">
            <v>LastPeriod</v>
          </cell>
          <cell r="AA1059">
            <v>27.450980392000002</v>
          </cell>
          <cell r="AB1059">
            <v>98.360655738000005</v>
          </cell>
          <cell r="AC1059">
            <v>41275</v>
          </cell>
          <cell r="AD1059">
            <v>43466</v>
          </cell>
          <cell r="AE1059" t="str">
            <v>SRV</v>
          </cell>
          <cell r="AF1059" t="str">
            <v>patients</v>
          </cell>
          <cell r="AH1059">
            <v>78.75</v>
          </cell>
          <cell r="AJ1059">
            <v>0.19509032200000001</v>
          </cell>
          <cell r="AL1059">
            <v>0.98078527999999998</v>
          </cell>
          <cell r="AM1059">
            <v>2</v>
          </cell>
          <cell r="AN1059" t="str">
            <v>SFTY02</v>
          </cell>
          <cell r="AO1059" t="str">
            <v>Contributory falls</v>
          </cell>
          <cell r="AP1059" t="str">
            <v>https://www.hqsc.govt.nz/our-programmes/health-quality-evaluation/projects/quality-and-safety-markers/</v>
          </cell>
          <cell r="AQ1059" t="str">
            <v>https://www.hqsc.govt.nz/our-programmes/reducing-harm-from-falls/</v>
          </cell>
          <cell r="AR1059">
            <v>100</v>
          </cell>
          <cell r="AS1059" t="str">
            <v>N</v>
          </cell>
          <cell r="AT1059">
            <v>90.658727205000005</v>
          </cell>
          <cell r="AU1059">
            <v>7.7019285326000002</v>
          </cell>
          <cell r="AV1059">
            <v>59.319703122</v>
          </cell>
          <cell r="AW1059">
            <v>11.879176835999999</v>
          </cell>
          <cell r="AX1059">
            <v>20</v>
          </cell>
          <cell r="AY1059">
            <v>0.65</v>
          </cell>
          <cell r="AZ1059" t="str">
            <v>High</v>
          </cell>
          <cell r="BA1059">
            <v>0.65</v>
          </cell>
          <cell r="BB1059">
            <v>0.65</v>
          </cell>
          <cell r="BC1059">
            <v>1.35</v>
          </cell>
          <cell r="BD1059" t="str">
            <v>Better</v>
          </cell>
          <cell r="BF1059">
            <v>0.26337193469999998</v>
          </cell>
          <cell r="BH1059">
            <v>1.3240601279999999</v>
          </cell>
          <cell r="BK1059">
            <v>0.26337193469999998</v>
          </cell>
          <cell r="BL1059">
            <v>1.3240601279999999</v>
          </cell>
          <cell r="BM1059">
            <v>0.65</v>
          </cell>
          <cell r="BN1059">
            <v>0.65</v>
          </cell>
          <cell r="BO1059">
            <v>90.66</v>
          </cell>
          <cell r="BP1059" t="str">
            <v>Better than national by 0.65 Z Score</v>
          </cell>
          <cell r="BQ1059" t="str">
            <v>Measure NZ: 90.66</v>
          </cell>
          <cell r="BR1059" t="str">
            <v>Quarterly report of quarter JAN-MAR2019</v>
          </cell>
          <cell r="BS1059" t="str">
            <v>Quarterly report of quarter JAN-MAR2013</v>
          </cell>
          <cell r="BT1059" t="str">
            <v>Quarterly report</v>
          </cell>
          <cell r="BU1059">
            <v>43708</v>
          </cell>
        </row>
        <row r="1060">
          <cell r="A1060" t="str">
            <v>Plan</v>
          </cell>
          <cell r="B1060">
            <v>42</v>
          </cell>
          <cell r="C1060">
            <v>43466</v>
          </cell>
          <cell r="D1060" t="str">
            <v>Qrt</v>
          </cell>
          <cell r="F1060">
            <v>176</v>
          </cell>
          <cell r="G1060">
            <v>175</v>
          </cell>
          <cell r="H1060">
            <v>99.431818182000001</v>
          </cell>
          <cell r="I1060" t="str">
            <v>Percentage of patients with a high risk of falling who had an individualised care plan</v>
          </cell>
          <cell r="J1060" t="str">
            <v>SFTY</v>
          </cell>
          <cell r="K1060" t="str">
            <v>Falls</v>
          </cell>
          <cell r="L1060" t="str">
            <v>IHF</v>
          </cell>
          <cell r="N1060" t="str">
            <v>P</v>
          </cell>
          <cell r="O1060" t="str">
            <v>Rate</v>
          </cell>
          <cell r="Q1060" t="str">
            <v>Y</v>
          </cell>
          <cell r="R1060" t="str">
            <v>Lakes DHB</v>
          </cell>
          <cell r="T1060">
            <v>100</v>
          </cell>
          <cell r="W1060" t="str">
            <v>High</v>
          </cell>
          <cell r="X1060">
            <v>90.658727205000005</v>
          </cell>
          <cell r="Y1060" t="str">
            <v>LastPeriod</v>
          </cell>
          <cell r="AA1060">
            <v>71.304347825999997</v>
          </cell>
          <cell r="AB1060">
            <v>99.431818182000001</v>
          </cell>
          <cell r="AC1060">
            <v>41275</v>
          </cell>
          <cell r="AD1060">
            <v>43466</v>
          </cell>
          <cell r="AE1060" t="str">
            <v>SRV</v>
          </cell>
          <cell r="AF1060" t="str">
            <v>patients</v>
          </cell>
          <cell r="AH1060">
            <v>78.75</v>
          </cell>
          <cell r="AJ1060">
            <v>0.19509032200000001</v>
          </cell>
          <cell r="AL1060">
            <v>0.98078527999999998</v>
          </cell>
          <cell r="AM1060">
            <v>2</v>
          </cell>
          <cell r="AN1060" t="str">
            <v>SFTY02</v>
          </cell>
          <cell r="AO1060" t="str">
            <v>Contributory falls</v>
          </cell>
          <cell r="AP1060" t="str">
            <v>https://www.hqsc.govt.nz/our-programmes/health-quality-evaluation/projects/quality-and-safety-markers/</v>
          </cell>
          <cell r="AQ1060" t="str">
            <v>https://www.hqsc.govt.nz/our-programmes/reducing-harm-from-falls/</v>
          </cell>
          <cell r="AR1060">
            <v>100</v>
          </cell>
          <cell r="AS1060" t="str">
            <v>N</v>
          </cell>
          <cell r="AT1060">
            <v>90.658727205000005</v>
          </cell>
          <cell r="AU1060">
            <v>8.7730909768000007</v>
          </cell>
          <cell r="AV1060">
            <v>76.967125285999998</v>
          </cell>
          <cell r="AW1060">
            <v>11.879176835999999</v>
          </cell>
          <cell r="AX1060">
            <v>20</v>
          </cell>
          <cell r="AY1060">
            <v>0.74</v>
          </cell>
          <cell r="AZ1060" t="str">
            <v>High</v>
          </cell>
          <cell r="BA1060">
            <v>0.74</v>
          </cell>
          <cell r="BB1060">
            <v>0.74</v>
          </cell>
          <cell r="BC1060">
            <v>1.26</v>
          </cell>
          <cell r="BD1060" t="str">
            <v>Better</v>
          </cell>
          <cell r="BF1060">
            <v>0.2458138057</v>
          </cell>
          <cell r="BH1060">
            <v>1.2357894528</v>
          </cell>
          <cell r="BK1060">
            <v>0.2458138057</v>
          </cell>
          <cell r="BL1060">
            <v>1.2357894528</v>
          </cell>
          <cell r="BM1060">
            <v>0.74</v>
          </cell>
          <cell r="BN1060">
            <v>0.74</v>
          </cell>
          <cell r="BO1060">
            <v>90.66</v>
          </cell>
          <cell r="BP1060" t="str">
            <v>Better than national by 0.74 Z Score</v>
          </cell>
          <cell r="BQ1060" t="str">
            <v>Measure NZ: 90.66</v>
          </cell>
          <cell r="BR1060" t="str">
            <v>Quarterly report of quarter JAN-MAR2019</v>
          </cell>
          <cell r="BS1060" t="str">
            <v>Quarterly report of quarter JAN-MAR2013</v>
          </cell>
          <cell r="BT1060" t="str">
            <v>Quarterly report</v>
          </cell>
          <cell r="BU1060">
            <v>43708</v>
          </cell>
        </row>
        <row r="1061">
          <cell r="A1061" t="str">
            <v>Plan</v>
          </cell>
          <cell r="B1061">
            <v>81</v>
          </cell>
          <cell r="C1061">
            <v>43466</v>
          </cell>
          <cell r="D1061" t="str">
            <v>Qrt</v>
          </cell>
          <cell r="F1061">
            <v>134</v>
          </cell>
          <cell r="G1061">
            <v>109</v>
          </cell>
          <cell r="H1061">
            <v>81.343283581999998</v>
          </cell>
          <cell r="I1061" t="str">
            <v>Percentage of patients with a high risk of falling who had an individualised care plan</v>
          </cell>
          <cell r="J1061" t="str">
            <v>SFTY</v>
          </cell>
          <cell r="K1061" t="str">
            <v>Falls</v>
          </cell>
          <cell r="L1061" t="str">
            <v>IHF</v>
          </cell>
          <cell r="N1061" t="str">
            <v>P</v>
          </cell>
          <cell r="O1061" t="str">
            <v>Rate</v>
          </cell>
          <cell r="Q1061" t="str">
            <v>Y</v>
          </cell>
          <cell r="R1061" t="str">
            <v>MidCentral DHB</v>
          </cell>
          <cell r="T1061">
            <v>100</v>
          </cell>
          <cell r="W1061" t="str">
            <v>High</v>
          </cell>
          <cell r="X1061">
            <v>90.658727205000005</v>
          </cell>
          <cell r="Y1061" t="str">
            <v>LastPeriod</v>
          </cell>
          <cell r="AA1061">
            <v>91.791044776000007</v>
          </cell>
          <cell r="AB1061">
            <v>81.343283581999998</v>
          </cell>
          <cell r="AC1061">
            <v>41275</v>
          </cell>
          <cell r="AD1061">
            <v>43466</v>
          </cell>
          <cell r="AE1061" t="str">
            <v>SRV</v>
          </cell>
          <cell r="AF1061" t="str">
            <v>patients</v>
          </cell>
          <cell r="AH1061">
            <v>78.75</v>
          </cell>
          <cell r="AJ1061">
            <v>0.19509032200000001</v>
          </cell>
          <cell r="AL1061">
            <v>0.98078527999999998</v>
          </cell>
          <cell r="AM1061">
            <v>2</v>
          </cell>
          <cell r="AN1061" t="str">
            <v>SFTY02</v>
          </cell>
          <cell r="AO1061" t="str">
            <v>Contributory falls</v>
          </cell>
          <cell r="AP1061" t="str">
            <v>https://www.hqsc.govt.nz/our-programmes/health-quality-evaluation/projects/quality-and-safety-markers/</v>
          </cell>
          <cell r="AQ1061" t="str">
            <v>https://www.hqsc.govt.nz/our-programmes/reducing-harm-from-falls/</v>
          </cell>
          <cell r="AR1061">
            <v>100</v>
          </cell>
          <cell r="AS1061" t="str">
            <v>N</v>
          </cell>
          <cell r="AT1061">
            <v>90.658727205000005</v>
          </cell>
          <cell r="AU1061">
            <v>-9.3154436230000002</v>
          </cell>
          <cell r="AV1061">
            <v>86.777489892999995</v>
          </cell>
          <cell r="AW1061">
            <v>11.879176835999999</v>
          </cell>
          <cell r="AX1061">
            <v>20</v>
          </cell>
          <cell r="AY1061">
            <v>-0.78</v>
          </cell>
          <cell r="AZ1061" t="str">
            <v>High</v>
          </cell>
          <cell r="BA1061">
            <v>-0.78</v>
          </cell>
          <cell r="BB1061">
            <v>-0.78</v>
          </cell>
          <cell r="BC1061">
            <v>2.78</v>
          </cell>
          <cell r="BD1061" t="str">
            <v>Worse</v>
          </cell>
          <cell r="BF1061">
            <v>0.54235109520000002</v>
          </cell>
          <cell r="BH1061">
            <v>2.7265830784</v>
          </cell>
          <cell r="BK1061">
            <v>0.54235109520000002</v>
          </cell>
          <cell r="BL1061">
            <v>2.7265830784</v>
          </cell>
          <cell r="BM1061">
            <v>0.78</v>
          </cell>
          <cell r="BN1061">
            <v>0.78</v>
          </cell>
          <cell r="BO1061">
            <v>90.66</v>
          </cell>
          <cell r="BP1061" t="str">
            <v>Worse than national by 0.78 Z Score</v>
          </cell>
          <cell r="BQ1061" t="str">
            <v>Measure NZ: 90.66</v>
          </cell>
          <cell r="BR1061" t="str">
            <v>Quarterly report of quarter JAN-MAR2019</v>
          </cell>
          <cell r="BS1061" t="str">
            <v>Quarterly report of quarter JAN-MAR2013</v>
          </cell>
          <cell r="BT1061" t="str">
            <v>Quarterly report</v>
          </cell>
          <cell r="BU1061">
            <v>43708</v>
          </cell>
        </row>
        <row r="1062">
          <cell r="A1062" t="str">
            <v>Plan</v>
          </cell>
          <cell r="B1062">
            <v>101</v>
          </cell>
          <cell r="C1062">
            <v>43466</v>
          </cell>
          <cell r="D1062" t="str">
            <v>Qrt</v>
          </cell>
          <cell r="F1062">
            <v>93</v>
          </cell>
          <cell r="G1062">
            <v>81</v>
          </cell>
          <cell r="H1062">
            <v>87.096774194000005</v>
          </cell>
          <cell r="I1062" t="str">
            <v>Percentage of patients with a high risk of falling who had an individualised care plan</v>
          </cell>
          <cell r="J1062" t="str">
            <v>SFTY</v>
          </cell>
          <cell r="K1062" t="str">
            <v>Falls</v>
          </cell>
          <cell r="L1062" t="str">
            <v>IHF</v>
          </cell>
          <cell r="N1062" t="str">
            <v>P</v>
          </cell>
          <cell r="O1062" t="str">
            <v>Rate</v>
          </cell>
          <cell r="Q1062" t="str">
            <v>Y</v>
          </cell>
          <cell r="R1062" t="str">
            <v>Nelson Marlborough DHB</v>
          </cell>
          <cell r="T1062">
            <v>100</v>
          </cell>
          <cell r="W1062" t="str">
            <v>High</v>
          </cell>
          <cell r="X1062">
            <v>90.658727205000005</v>
          </cell>
          <cell r="Y1062" t="str">
            <v>LastPeriod</v>
          </cell>
          <cell r="AA1062">
            <v>57.042253520999999</v>
          </cell>
          <cell r="AB1062">
            <v>87.096774194000005</v>
          </cell>
          <cell r="AC1062">
            <v>41275</v>
          </cell>
          <cell r="AD1062">
            <v>43466</v>
          </cell>
          <cell r="AE1062" t="str">
            <v>SRV</v>
          </cell>
          <cell r="AF1062" t="str">
            <v>patients</v>
          </cell>
          <cell r="AH1062">
            <v>78.75</v>
          </cell>
          <cell r="AJ1062">
            <v>0.19509032200000001</v>
          </cell>
          <cell r="AL1062">
            <v>0.98078527999999998</v>
          </cell>
          <cell r="AM1062">
            <v>2</v>
          </cell>
          <cell r="AN1062" t="str">
            <v>SFTY02</v>
          </cell>
          <cell r="AO1062" t="str">
            <v>Contributory falls</v>
          </cell>
          <cell r="AP1062" t="str">
            <v>https://www.hqsc.govt.nz/our-programmes/health-quality-evaluation/projects/quality-and-safety-markers/</v>
          </cell>
          <cell r="AQ1062" t="str">
            <v>https://www.hqsc.govt.nz/our-programmes/reducing-harm-from-falls/</v>
          </cell>
          <cell r="AR1062">
            <v>100</v>
          </cell>
          <cell r="AS1062" t="str">
            <v>N</v>
          </cell>
          <cell r="AT1062">
            <v>90.658727205000005</v>
          </cell>
          <cell r="AU1062">
            <v>-3.561953012</v>
          </cell>
          <cell r="AV1062">
            <v>12.687509256</v>
          </cell>
          <cell r="AW1062">
            <v>11.879176835999999</v>
          </cell>
          <cell r="AX1062">
            <v>20</v>
          </cell>
          <cell r="AY1062">
            <v>-0.3</v>
          </cell>
          <cell r="AZ1062" t="str">
            <v>High</v>
          </cell>
          <cell r="BA1062">
            <v>-0.3</v>
          </cell>
          <cell r="BB1062">
            <v>-0.3</v>
          </cell>
          <cell r="BC1062">
            <v>2.2999999999999998</v>
          </cell>
          <cell r="BD1062" t="str">
            <v>Worse</v>
          </cell>
          <cell r="BF1062">
            <v>0.44870774060000002</v>
          </cell>
          <cell r="BH1062">
            <v>2.2558061440000001</v>
          </cell>
          <cell r="BK1062">
            <v>0.44870774060000002</v>
          </cell>
          <cell r="BL1062">
            <v>2.2558061440000001</v>
          </cell>
          <cell r="BM1062">
            <v>0.3</v>
          </cell>
          <cell r="BN1062">
            <v>0.3</v>
          </cell>
          <cell r="BO1062">
            <v>90.66</v>
          </cell>
          <cell r="BP1062" t="str">
            <v>Worse than national by 0.30 Z Score</v>
          </cell>
          <cell r="BQ1062" t="str">
            <v>Measure NZ: 90.66</v>
          </cell>
          <cell r="BR1062" t="str">
            <v>Quarterly report of quarter JAN-MAR2019</v>
          </cell>
          <cell r="BS1062" t="str">
            <v>Quarterly report of quarter JAN-MAR2013</v>
          </cell>
          <cell r="BT1062" t="str">
            <v>Quarterly report</v>
          </cell>
          <cell r="BU1062">
            <v>43708</v>
          </cell>
        </row>
        <row r="1063">
          <cell r="A1063" t="str">
            <v>Plan</v>
          </cell>
          <cell r="B1063">
            <v>200</v>
          </cell>
          <cell r="C1063">
            <v>43466</v>
          </cell>
          <cell r="D1063" t="str">
            <v>Qrt</v>
          </cell>
          <cell r="F1063">
            <v>2687</v>
          </cell>
          <cell r="G1063">
            <v>2436</v>
          </cell>
          <cell r="H1063">
            <v>90.658727205000005</v>
          </cell>
          <cell r="I1063" t="str">
            <v>Percentage of patients with a high risk of falling who had an individualised care plan</v>
          </cell>
          <cell r="J1063" t="str">
            <v>SFTY</v>
          </cell>
          <cell r="K1063" t="str">
            <v>Falls</v>
          </cell>
          <cell r="L1063" t="str">
            <v>IHF</v>
          </cell>
          <cell r="N1063" t="str">
            <v>P</v>
          </cell>
          <cell r="O1063" t="str">
            <v>Rate</v>
          </cell>
          <cell r="Q1063" t="str">
            <v>Y</v>
          </cell>
          <cell r="R1063" t="str">
            <v>New Zealand</v>
          </cell>
          <cell r="T1063">
            <v>100</v>
          </cell>
          <cell r="W1063" t="str">
            <v>High</v>
          </cell>
          <cell r="X1063">
            <v>90.658727205000005</v>
          </cell>
          <cell r="Y1063" t="str">
            <v>LastPeriod</v>
          </cell>
          <cell r="AA1063">
            <v>77.232375978999997</v>
          </cell>
          <cell r="AB1063">
            <v>90.658727205000005</v>
          </cell>
          <cell r="AC1063">
            <v>41275</v>
          </cell>
          <cell r="AD1063">
            <v>43466</v>
          </cell>
          <cell r="AE1063" t="str">
            <v>SRV</v>
          </cell>
          <cell r="AF1063" t="str">
            <v>patients</v>
          </cell>
          <cell r="AH1063">
            <v>78.75</v>
          </cell>
          <cell r="AJ1063">
            <v>0.19509032200000001</v>
          </cell>
          <cell r="AL1063">
            <v>0.98078527999999998</v>
          </cell>
          <cell r="AM1063">
            <v>2</v>
          </cell>
          <cell r="AN1063" t="str">
            <v>SFTY02</v>
          </cell>
          <cell r="AO1063" t="str">
            <v>Contributory falls</v>
          </cell>
          <cell r="AP1063" t="str">
            <v>https://www.hqsc.govt.nz/our-programmes/health-quality-evaluation/projects/quality-and-safety-markers/</v>
          </cell>
          <cell r="AQ1063" t="str">
            <v>https://www.hqsc.govt.nz/our-programmes/reducing-harm-from-falls/</v>
          </cell>
          <cell r="AR1063">
            <v>100</v>
          </cell>
          <cell r="AS1063" t="str">
            <v>N</v>
          </cell>
          <cell r="AT1063">
            <v>90.658727205000005</v>
          </cell>
          <cell r="AU1063">
            <v>0</v>
          </cell>
          <cell r="AV1063">
            <v>0</v>
          </cell>
          <cell r="AW1063">
            <v>11.879176835999999</v>
          </cell>
          <cell r="AX1063">
            <v>20</v>
          </cell>
          <cell r="AY1063">
            <v>0</v>
          </cell>
          <cell r="AZ1063" t="str">
            <v>High</v>
          </cell>
          <cell r="BA1063">
            <v>0</v>
          </cell>
          <cell r="BB1063">
            <v>0</v>
          </cell>
          <cell r="BC1063">
            <v>2</v>
          </cell>
          <cell r="BD1063" t="str">
            <v>Same</v>
          </cell>
          <cell r="BF1063">
            <v>0.39018064400000002</v>
          </cell>
          <cell r="BH1063">
            <v>1.96157056</v>
          </cell>
          <cell r="BK1063">
            <v>0.39018064400000002</v>
          </cell>
          <cell r="BL1063">
            <v>1.96157056</v>
          </cell>
          <cell r="BM1063">
            <v>0</v>
          </cell>
          <cell r="BN1063">
            <v>0</v>
          </cell>
          <cell r="BO1063">
            <v>90.66</v>
          </cell>
          <cell r="BP1063" t="str">
            <v>National average</v>
          </cell>
          <cell r="BQ1063" t="str">
            <v>Measure NZ: 90.66</v>
          </cell>
          <cell r="BR1063" t="str">
            <v>Quarterly report of quarter JAN-MAR2019</v>
          </cell>
          <cell r="BS1063" t="str">
            <v>Quarterly report of quarter JAN-MAR2013</v>
          </cell>
          <cell r="BT1063" t="str">
            <v>Quarterly report</v>
          </cell>
          <cell r="BU1063">
            <v>43708</v>
          </cell>
        </row>
        <row r="1064">
          <cell r="A1064" t="str">
            <v>Plan</v>
          </cell>
          <cell r="B1064">
            <v>11</v>
          </cell>
          <cell r="C1064">
            <v>43466</v>
          </cell>
          <cell r="D1064" t="str">
            <v>Qrt</v>
          </cell>
          <cell r="F1064">
            <v>85</v>
          </cell>
          <cell r="G1064">
            <v>85</v>
          </cell>
          <cell r="H1064">
            <v>100</v>
          </cell>
          <cell r="I1064" t="str">
            <v>Percentage of patients with a high risk of falling who had an individualised care plan</v>
          </cell>
          <cell r="J1064" t="str">
            <v>SFTY</v>
          </cell>
          <cell r="K1064" t="str">
            <v>Falls</v>
          </cell>
          <cell r="L1064" t="str">
            <v>IHF</v>
          </cell>
          <cell r="N1064" t="str">
            <v>P</v>
          </cell>
          <cell r="O1064" t="str">
            <v>Rate</v>
          </cell>
          <cell r="Q1064" t="str">
            <v>Y</v>
          </cell>
          <cell r="R1064" t="str">
            <v>Northland DHB</v>
          </cell>
          <cell r="T1064">
            <v>100</v>
          </cell>
          <cell r="W1064" t="str">
            <v>High</v>
          </cell>
          <cell r="X1064">
            <v>90.658727205000005</v>
          </cell>
          <cell r="Y1064" t="str">
            <v>LastPeriod</v>
          </cell>
          <cell r="AA1064">
            <v>53.488372093000002</v>
          </cell>
          <cell r="AB1064">
            <v>100</v>
          </cell>
          <cell r="AC1064">
            <v>41275</v>
          </cell>
          <cell r="AD1064">
            <v>43466</v>
          </cell>
          <cell r="AE1064" t="str">
            <v>SRV</v>
          </cell>
          <cell r="AF1064" t="str">
            <v>patients</v>
          </cell>
          <cell r="AH1064">
            <v>78.75</v>
          </cell>
          <cell r="AJ1064">
            <v>0.19509032200000001</v>
          </cell>
          <cell r="AL1064">
            <v>0.98078527999999998</v>
          </cell>
          <cell r="AM1064">
            <v>2</v>
          </cell>
          <cell r="AN1064" t="str">
            <v>SFTY02</v>
          </cell>
          <cell r="AO1064" t="str">
            <v>Contributory falls</v>
          </cell>
          <cell r="AP1064" t="str">
            <v>https://www.hqsc.govt.nz/our-programmes/health-quality-evaluation/projects/quality-and-safety-markers/</v>
          </cell>
          <cell r="AQ1064" t="str">
            <v>https://www.hqsc.govt.nz/our-programmes/reducing-harm-from-falls/</v>
          </cell>
          <cell r="AR1064">
            <v>100</v>
          </cell>
          <cell r="AS1064" t="str">
            <v>Y</v>
          </cell>
          <cell r="AT1064">
            <v>90.658727205000005</v>
          </cell>
          <cell r="AU1064">
            <v>9.3412727949000001</v>
          </cell>
          <cell r="AV1064">
            <v>87.259377428999997</v>
          </cell>
          <cell r="AW1064">
            <v>11.879176835999999</v>
          </cell>
          <cell r="AX1064">
            <v>20</v>
          </cell>
          <cell r="AY1064">
            <v>0.79</v>
          </cell>
          <cell r="AZ1064" t="str">
            <v>High</v>
          </cell>
          <cell r="BA1064">
            <v>0.79</v>
          </cell>
          <cell r="BB1064">
            <v>0.79</v>
          </cell>
          <cell r="BC1064">
            <v>1.21</v>
          </cell>
          <cell r="BD1064" t="str">
            <v>Better</v>
          </cell>
          <cell r="BF1064">
            <v>0.2360592896</v>
          </cell>
          <cell r="BH1064">
            <v>1.1867501888</v>
          </cell>
          <cell r="BK1064">
            <v>0.2360592896</v>
          </cell>
          <cell r="BL1064">
            <v>1.1867501888</v>
          </cell>
          <cell r="BM1064">
            <v>0.79</v>
          </cell>
          <cell r="BN1064">
            <v>0.79</v>
          </cell>
          <cell r="BO1064">
            <v>90.66</v>
          </cell>
          <cell r="BP1064" t="str">
            <v>Better than national by 0.79 Z Score</v>
          </cell>
          <cell r="BQ1064" t="str">
            <v>Measure NZ: 90.66</v>
          </cell>
          <cell r="BR1064" t="str">
            <v>Quarterly report of quarter JAN-MAR2019</v>
          </cell>
          <cell r="BS1064" t="str">
            <v>Quarterly report of quarter JAN-MAR2013</v>
          </cell>
          <cell r="BT1064" t="str">
            <v>Quarterly report</v>
          </cell>
          <cell r="BU1064">
            <v>43708</v>
          </cell>
        </row>
        <row r="1065">
          <cell r="A1065" t="str">
            <v>Plan</v>
          </cell>
          <cell r="B1065">
            <v>123</v>
          </cell>
          <cell r="C1065">
            <v>43466</v>
          </cell>
          <cell r="D1065" t="str">
            <v>Qrt</v>
          </cell>
          <cell r="F1065">
            <v>122</v>
          </cell>
          <cell r="G1065">
            <v>101</v>
          </cell>
          <cell r="H1065">
            <v>82.786885245999997</v>
          </cell>
          <cell r="I1065" t="str">
            <v>Percentage of patients with a high risk of falling who had an individualised care plan</v>
          </cell>
          <cell r="J1065" t="str">
            <v>SFTY</v>
          </cell>
          <cell r="K1065" t="str">
            <v>Falls</v>
          </cell>
          <cell r="L1065" t="str">
            <v>IHF</v>
          </cell>
          <cell r="N1065" t="str">
            <v>P</v>
          </cell>
          <cell r="O1065" t="str">
            <v>Rate</v>
          </cell>
          <cell r="Q1065" t="str">
            <v>Y</v>
          </cell>
          <cell r="R1065" t="str">
            <v>South Canterbury DHB</v>
          </cell>
          <cell r="T1065">
            <v>100</v>
          </cell>
          <cell r="W1065" t="str">
            <v>High</v>
          </cell>
          <cell r="X1065">
            <v>90.658727205000005</v>
          </cell>
          <cell r="Y1065" t="str">
            <v>LastPeriod</v>
          </cell>
          <cell r="AA1065">
            <v>82.954545455000002</v>
          </cell>
          <cell r="AB1065">
            <v>82.786885245999997</v>
          </cell>
          <cell r="AC1065">
            <v>41275</v>
          </cell>
          <cell r="AD1065">
            <v>43466</v>
          </cell>
          <cell r="AE1065" t="str">
            <v>SRV</v>
          </cell>
          <cell r="AF1065" t="str">
            <v>patients</v>
          </cell>
          <cell r="AH1065">
            <v>78.75</v>
          </cell>
          <cell r="AJ1065">
            <v>0.19509032200000001</v>
          </cell>
          <cell r="AL1065">
            <v>0.98078527999999998</v>
          </cell>
          <cell r="AM1065">
            <v>2</v>
          </cell>
          <cell r="AN1065" t="str">
            <v>SFTY02</v>
          </cell>
          <cell r="AO1065" t="str">
            <v>Contributory falls</v>
          </cell>
          <cell r="AP1065" t="str">
            <v>https://www.hqsc.govt.nz/our-programmes/health-quality-evaluation/projects/quality-and-safety-markers/</v>
          </cell>
          <cell r="AQ1065" t="str">
            <v>https://www.hqsc.govt.nz/our-programmes/reducing-harm-from-falls/</v>
          </cell>
          <cell r="AR1065">
            <v>100</v>
          </cell>
          <cell r="AS1065" t="str">
            <v>N</v>
          </cell>
          <cell r="AT1065">
            <v>90.658727205000005</v>
          </cell>
          <cell r="AU1065">
            <v>-7.8718419590000002</v>
          </cell>
          <cell r="AV1065">
            <v>61.965895830000001</v>
          </cell>
          <cell r="AW1065">
            <v>11.879176835999999</v>
          </cell>
          <cell r="AX1065">
            <v>20</v>
          </cell>
          <cell r="AY1065">
            <v>-0.66</v>
          </cell>
          <cell r="AZ1065" t="str">
            <v>High</v>
          </cell>
          <cell r="BA1065">
            <v>-0.66</v>
          </cell>
          <cell r="BB1065">
            <v>-0.66</v>
          </cell>
          <cell r="BC1065">
            <v>2.66</v>
          </cell>
          <cell r="BD1065" t="str">
            <v>Worse</v>
          </cell>
          <cell r="BF1065">
            <v>0.51894025649999997</v>
          </cell>
          <cell r="BH1065">
            <v>2.6088888448000001</v>
          </cell>
          <cell r="BK1065">
            <v>0.51894025649999997</v>
          </cell>
          <cell r="BL1065">
            <v>2.6088888448000001</v>
          </cell>
          <cell r="BM1065">
            <v>0.66</v>
          </cell>
          <cell r="BN1065">
            <v>0.66</v>
          </cell>
          <cell r="BO1065">
            <v>90.66</v>
          </cell>
          <cell r="BP1065" t="str">
            <v>Worse than national by 0.66 Z Score</v>
          </cell>
          <cell r="BQ1065" t="str">
            <v>Measure NZ: 90.66</v>
          </cell>
          <cell r="BR1065" t="str">
            <v>Quarterly report of quarter JAN-MAR2019</v>
          </cell>
          <cell r="BS1065" t="str">
            <v>Quarterly report of quarter JAN-MAR2013</v>
          </cell>
          <cell r="BT1065" t="str">
            <v>Quarterly report</v>
          </cell>
          <cell r="BU1065">
            <v>43708</v>
          </cell>
        </row>
        <row r="1066">
          <cell r="A1066" t="str">
            <v>Plan</v>
          </cell>
          <cell r="B1066">
            <v>160</v>
          </cell>
          <cell r="C1066">
            <v>43466</v>
          </cell>
          <cell r="D1066" t="str">
            <v>Qrt</v>
          </cell>
          <cell r="F1066">
            <v>137</v>
          </cell>
          <cell r="G1066">
            <v>102</v>
          </cell>
          <cell r="H1066">
            <v>74.452554745</v>
          </cell>
          <cell r="I1066" t="str">
            <v>Percentage of patients with a high risk of falling who had an individualised care plan</v>
          </cell>
          <cell r="J1066" t="str">
            <v>SFTY</v>
          </cell>
          <cell r="K1066" t="str">
            <v>Falls</v>
          </cell>
          <cell r="L1066" t="str">
            <v>IHF</v>
          </cell>
          <cell r="N1066" t="str">
            <v>P</v>
          </cell>
          <cell r="O1066" t="str">
            <v>Rate</v>
          </cell>
          <cell r="Q1066" t="str">
            <v>Y</v>
          </cell>
          <cell r="R1066" t="str">
            <v>Southern DHB</v>
          </cell>
          <cell r="T1066">
            <v>100</v>
          </cell>
          <cell r="W1066" t="str">
            <v>High</v>
          </cell>
          <cell r="X1066">
            <v>90.658727205000005</v>
          </cell>
          <cell r="Y1066" t="str">
            <v>LastPeriod</v>
          </cell>
          <cell r="AA1066">
            <v>83.333333332999999</v>
          </cell>
          <cell r="AB1066">
            <v>74.452554745</v>
          </cell>
          <cell r="AC1066">
            <v>41275</v>
          </cell>
          <cell r="AD1066">
            <v>43466</v>
          </cell>
          <cell r="AE1066" t="str">
            <v>SRV</v>
          </cell>
          <cell r="AF1066" t="str">
            <v>patients</v>
          </cell>
          <cell r="AH1066">
            <v>78.75</v>
          </cell>
          <cell r="AJ1066">
            <v>0.19509032200000001</v>
          </cell>
          <cell r="AL1066">
            <v>0.98078527999999998</v>
          </cell>
          <cell r="AM1066">
            <v>2</v>
          </cell>
          <cell r="AN1066" t="str">
            <v>SFTY02</v>
          </cell>
          <cell r="AO1066" t="str">
            <v>Contributory falls</v>
          </cell>
          <cell r="AP1066" t="str">
            <v>https://www.hqsc.govt.nz/our-programmes/health-quality-evaluation/projects/quality-and-safety-markers/</v>
          </cell>
          <cell r="AQ1066" t="str">
            <v>https://www.hqsc.govt.nz/our-programmes/reducing-harm-from-falls/</v>
          </cell>
          <cell r="AR1066">
            <v>100</v>
          </cell>
          <cell r="AS1066" t="str">
            <v>N</v>
          </cell>
          <cell r="AT1066">
            <v>90.658727205000005</v>
          </cell>
          <cell r="AU1066">
            <v>-16.206172460000001</v>
          </cell>
          <cell r="AV1066">
            <v>262.64002582000001</v>
          </cell>
          <cell r="AW1066">
            <v>11.879176835999999</v>
          </cell>
          <cell r="AX1066">
            <v>20</v>
          </cell>
          <cell r="AY1066">
            <v>-1.36</v>
          </cell>
          <cell r="AZ1066" t="str">
            <v>High</v>
          </cell>
          <cell r="BA1066">
            <v>-1.36</v>
          </cell>
          <cell r="BB1066">
            <v>-1.36</v>
          </cell>
          <cell r="BC1066">
            <v>3.18</v>
          </cell>
          <cell r="BD1066" t="str">
            <v>Worse</v>
          </cell>
          <cell r="BF1066">
            <v>0.62038722400000001</v>
          </cell>
          <cell r="BH1066">
            <v>3.1188971903999998</v>
          </cell>
          <cell r="BK1066">
            <v>0.62038722400000001</v>
          </cell>
          <cell r="BL1066">
            <v>3.1188971903999998</v>
          </cell>
          <cell r="BM1066">
            <v>1.36</v>
          </cell>
          <cell r="BN1066">
            <v>1.36</v>
          </cell>
          <cell r="BO1066">
            <v>90.66</v>
          </cell>
          <cell r="BP1066" t="str">
            <v>Worse than national by 1.36 Z Score</v>
          </cell>
          <cell r="BQ1066" t="str">
            <v>Measure NZ: 90.66</v>
          </cell>
          <cell r="BR1066" t="str">
            <v>Quarterly report of quarter JAN-MAR2019</v>
          </cell>
          <cell r="BS1066" t="str">
            <v>Quarterly report of quarter JAN-MAR2013</v>
          </cell>
          <cell r="BT1066" t="str">
            <v>Quarterly report</v>
          </cell>
          <cell r="BU1066">
            <v>43708</v>
          </cell>
        </row>
        <row r="1067">
          <cell r="A1067" t="str">
            <v>Plan</v>
          </cell>
          <cell r="B1067">
            <v>71</v>
          </cell>
          <cell r="C1067">
            <v>43466</v>
          </cell>
          <cell r="D1067" t="str">
            <v>Qrt</v>
          </cell>
          <cell r="F1067">
            <v>77</v>
          </cell>
          <cell r="G1067">
            <v>77</v>
          </cell>
          <cell r="H1067">
            <v>100</v>
          </cell>
          <cell r="I1067" t="str">
            <v>Percentage of patients with a high risk of falling who had an individualised care plan</v>
          </cell>
          <cell r="J1067" t="str">
            <v>SFTY</v>
          </cell>
          <cell r="K1067" t="str">
            <v>Falls</v>
          </cell>
          <cell r="L1067" t="str">
            <v>IHF</v>
          </cell>
          <cell r="N1067" t="str">
            <v>P</v>
          </cell>
          <cell r="O1067" t="str">
            <v>Rate</v>
          </cell>
          <cell r="Q1067" t="str">
            <v>Y</v>
          </cell>
          <cell r="R1067" t="str">
            <v>Taranaki DHB</v>
          </cell>
          <cell r="T1067">
            <v>100</v>
          </cell>
          <cell r="W1067" t="str">
            <v>High</v>
          </cell>
          <cell r="X1067">
            <v>90.658727205000005</v>
          </cell>
          <cell r="Y1067" t="str">
            <v>LastPeriod</v>
          </cell>
          <cell r="AA1067">
            <v>94.915254236999999</v>
          </cell>
          <cell r="AB1067">
            <v>100</v>
          </cell>
          <cell r="AC1067">
            <v>41275</v>
          </cell>
          <cell r="AD1067">
            <v>43466</v>
          </cell>
          <cell r="AE1067" t="str">
            <v>SRV</v>
          </cell>
          <cell r="AF1067" t="str">
            <v>patients</v>
          </cell>
          <cell r="AH1067">
            <v>78.75</v>
          </cell>
          <cell r="AJ1067">
            <v>0.19509032200000001</v>
          </cell>
          <cell r="AL1067">
            <v>0.98078527999999998</v>
          </cell>
          <cell r="AM1067">
            <v>2</v>
          </cell>
          <cell r="AN1067" t="str">
            <v>SFTY02</v>
          </cell>
          <cell r="AO1067" t="str">
            <v>Contributory falls</v>
          </cell>
          <cell r="AP1067" t="str">
            <v>https://www.hqsc.govt.nz/our-programmes/health-quality-evaluation/projects/quality-and-safety-markers/</v>
          </cell>
          <cell r="AQ1067" t="str">
            <v>https://www.hqsc.govt.nz/our-programmes/reducing-harm-from-falls/</v>
          </cell>
          <cell r="AR1067">
            <v>100</v>
          </cell>
          <cell r="AS1067" t="str">
            <v>Y</v>
          </cell>
          <cell r="AT1067">
            <v>90.658727205000005</v>
          </cell>
          <cell r="AU1067">
            <v>9.3412727949000001</v>
          </cell>
          <cell r="AV1067">
            <v>87.259377428999997</v>
          </cell>
          <cell r="AW1067">
            <v>11.879176835999999</v>
          </cell>
          <cell r="AX1067">
            <v>20</v>
          </cell>
          <cell r="AY1067">
            <v>0.79</v>
          </cell>
          <cell r="AZ1067" t="str">
            <v>High</v>
          </cell>
          <cell r="BA1067">
            <v>0.79</v>
          </cell>
          <cell r="BB1067">
            <v>0.79</v>
          </cell>
          <cell r="BC1067">
            <v>1.21</v>
          </cell>
          <cell r="BD1067" t="str">
            <v>Better</v>
          </cell>
          <cell r="BF1067">
            <v>0.2360592896</v>
          </cell>
          <cell r="BH1067">
            <v>1.1867501888</v>
          </cell>
          <cell r="BK1067">
            <v>0.2360592896</v>
          </cell>
          <cell r="BL1067">
            <v>1.1867501888</v>
          </cell>
          <cell r="BM1067">
            <v>0.79</v>
          </cell>
          <cell r="BN1067">
            <v>0.79</v>
          </cell>
          <cell r="BO1067">
            <v>90.66</v>
          </cell>
          <cell r="BP1067" t="str">
            <v>Better than national by 0.79 Z Score</v>
          </cell>
          <cell r="BQ1067" t="str">
            <v>Measure NZ: 90.66</v>
          </cell>
          <cell r="BR1067" t="str">
            <v>Quarterly report of quarter JAN-MAR2019</v>
          </cell>
          <cell r="BS1067" t="str">
            <v>Quarterly report of quarter JAN-MAR2013</v>
          </cell>
          <cell r="BT1067" t="str">
            <v>Quarterly report</v>
          </cell>
          <cell r="BU1067">
            <v>43708</v>
          </cell>
        </row>
        <row r="1068">
          <cell r="A1068" t="str">
            <v>Plan</v>
          </cell>
          <cell r="B1068">
            <v>31</v>
          </cell>
          <cell r="C1068">
            <v>43466</v>
          </cell>
          <cell r="D1068" t="str">
            <v>Qrt</v>
          </cell>
          <cell r="F1068">
            <v>117</v>
          </cell>
          <cell r="G1068">
            <v>111</v>
          </cell>
          <cell r="H1068">
            <v>94.871794871999995</v>
          </cell>
          <cell r="I1068" t="str">
            <v>Percentage of patients with a high risk of falling who had an individualised care plan</v>
          </cell>
          <cell r="J1068" t="str">
            <v>SFTY</v>
          </cell>
          <cell r="K1068" t="str">
            <v>Falls</v>
          </cell>
          <cell r="L1068" t="str">
            <v>IHF</v>
          </cell>
          <cell r="N1068" t="str">
            <v>P</v>
          </cell>
          <cell r="O1068" t="str">
            <v>Rate</v>
          </cell>
          <cell r="Q1068" t="str">
            <v>Y</v>
          </cell>
          <cell r="R1068" t="str">
            <v>Waikato DHB</v>
          </cell>
          <cell r="T1068">
            <v>100</v>
          </cell>
          <cell r="W1068" t="str">
            <v>High</v>
          </cell>
          <cell r="X1068">
            <v>90.658727205000005</v>
          </cell>
          <cell r="Y1068" t="str">
            <v>LastPeriod</v>
          </cell>
          <cell r="AA1068">
            <v>95.081967212999999</v>
          </cell>
          <cell r="AB1068">
            <v>94.871794871999995</v>
          </cell>
          <cell r="AC1068">
            <v>41275</v>
          </cell>
          <cell r="AD1068">
            <v>43466</v>
          </cell>
          <cell r="AE1068" t="str">
            <v>SRV</v>
          </cell>
          <cell r="AF1068" t="str">
            <v>patients</v>
          </cell>
          <cell r="AH1068">
            <v>78.75</v>
          </cell>
          <cell r="AJ1068">
            <v>0.19509032200000001</v>
          </cell>
          <cell r="AL1068">
            <v>0.98078527999999998</v>
          </cell>
          <cell r="AM1068">
            <v>2</v>
          </cell>
          <cell r="AN1068" t="str">
            <v>SFTY02</v>
          </cell>
          <cell r="AO1068" t="str">
            <v>Contributory falls</v>
          </cell>
          <cell r="AP1068" t="str">
            <v>https://www.hqsc.govt.nz/our-programmes/health-quality-evaluation/projects/quality-and-safety-markers/</v>
          </cell>
          <cell r="AQ1068" t="str">
            <v>https://www.hqsc.govt.nz/our-programmes/reducing-harm-from-falls/</v>
          </cell>
          <cell r="AR1068">
            <v>100</v>
          </cell>
          <cell r="AS1068" t="str">
            <v>N</v>
          </cell>
          <cell r="AT1068">
            <v>90.658727205000005</v>
          </cell>
          <cell r="AU1068">
            <v>4.2130676666999998</v>
          </cell>
          <cell r="AV1068">
            <v>17.749939164000001</v>
          </cell>
          <cell r="AW1068">
            <v>11.879176835999999</v>
          </cell>
          <cell r="AX1068">
            <v>20</v>
          </cell>
          <cell r="AY1068">
            <v>0.35</v>
          </cell>
          <cell r="AZ1068" t="str">
            <v>High</v>
          </cell>
          <cell r="BA1068">
            <v>0.35</v>
          </cell>
          <cell r="BB1068">
            <v>0.35</v>
          </cell>
          <cell r="BC1068">
            <v>1.65</v>
          </cell>
          <cell r="BD1068" t="str">
            <v>Better</v>
          </cell>
          <cell r="BF1068">
            <v>0.32189903130000003</v>
          </cell>
          <cell r="BH1068">
            <v>1.6182957120000001</v>
          </cell>
          <cell r="BK1068">
            <v>0.32189903130000003</v>
          </cell>
          <cell r="BL1068">
            <v>1.6182957120000001</v>
          </cell>
          <cell r="BM1068">
            <v>0.35</v>
          </cell>
          <cell r="BN1068">
            <v>0.35</v>
          </cell>
          <cell r="BO1068">
            <v>90.66</v>
          </cell>
          <cell r="BP1068" t="str">
            <v>Better than national by 0.35 Z Score</v>
          </cell>
          <cell r="BQ1068" t="str">
            <v>Measure NZ: 90.66</v>
          </cell>
          <cell r="BR1068" t="str">
            <v>Quarterly report of quarter JAN-MAR2019</v>
          </cell>
          <cell r="BS1068" t="str">
            <v>Quarterly report of quarter JAN-MAR2013</v>
          </cell>
          <cell r="BT1068" t="str">
            <v>Quarterly report</v>
          </cell>
          <cell r="BU1068">
            <v>43708</v>
          </cell>
        </row>
        <row r="1069">
          <cell r="A1069" t="str">
            <v>Plan</v>
          </cell>
          <cell r="B1069">
            <v>93</v>
          </cell>
          <cell r="C1069">
            <v>43466</v>
          </cell>
          <cell r="D1069" t="str">
            <v>Qrt</v>
          </cell>
          <cell r="F1069">
            <v>162</v>
          </cell>
          <cell r="G1069">
            <v>145</v>
          </cell>
          <cell r="H1069">
            <v>89.506172840000005</v>
          </cell>
          <cell r="I1069" t="str">
            <v>Percentage of patients with a high risk of falling who had an individualised care plan</v>
          </cell>
          <cell r="J1069" t="str">
            <v>SFTY</v>
          </cell>
          <cell r="K1069" t="str">
            <v>Falls</v>
          </cell>
          <cell r="L1069" t="str">
            <v>IHF</v>
          </cell>
          <cell r="N1069" t="str">
            <v>P</v>
          </cell>
          <cell r="O1069" t="str">
            <v>Rate</v>
          </cell>
          <cell r="Q1069" t="str">
            <v>Y</v>
          </cell>
          <cell r="R1069" t="str">
            <v>Wairarapa DHB</v>
          </cell>
          <cell r="T1069">
            <v>100</v>
          </cell>
          <cell r="W1069" t="str">
            <v>High</v>
          </cell>
          <cell r="X1069">
            <v>90.658727205000005</v>
          </cell>
          <cell r="Y1069" t="str">
            <v>LastPeriod</v>
          </cell>
          <cell r="AA1069">
            <v>77.173913042999999</v>
          </cell>
          <cell r="AB1069">
            <v>89.506172840000005</v>
          </cell>
          <cell r="AC1069">
            <v>41275</v>
          </cell>
          <cell r="AD1069">
            <v>43466</v>
          </cell>
          <cell r="AE1069" t="str">
            <v>SRV</v>
          </cell>
          <cell r="AF1069" t="str">
            <v>patients</v>
          </cell>
          <cell r="AH1069">
            <v>78.75</v>
          </cell>
          <cell r="AJ1069">
            <v>0.19509032200000001</v>
          </cell>
          <cell r="AL1069">
            <v>0.98078527999999998</v>
          </cell>
          <cell r="AM1069">
            <v>2</v>
          </cell>
          <cell r="AN1069" t="str">
            <v>SFTY02</v>
          </cell>
          <cell r="AO1069" t="str">
            <v>Contributory falls</v>
          </cell>
          <cell r="AP1069" t="str">
            <v>https://www.hqsc.govt.nz/our-programmes/health-quality-evaluation/projects/quality-and-safety-markers/</v>
          </cell>
          <cell r="AQ1069" t="str">
            <v>https://www.hqsc.govt.nz/our-programmes/reducing-harm-from-falls/</v>
          </cell>
          <cell r="AR1069">
            <v>100</v>
          </cell>
          <cell r="AS1069" t="str">
            <v>N</v>
          </cell>
          <cell r="AT1069">
            <v>90.658727205000005</v>
          </cell>
          <cell r="AU1069">
            <v>-1.1525543659999999</v>
          </cell>
          <cell r="AV1069">
            <v>1.3283815656</v>
          </cell>
          <cell r="AW1069">
            <v>11.879176835999999</v>
          </cell>
          <cell r="AX1069">
            <v>20</v>
          </cell>
          <cell r="AY1069">
            <v>-0.1</v>
          </cell>
          <cell r="AZ1069" t="str">
            <v>High</v>
          </cell>
          <cell r="BA1069">
            <v>-0.1</v>
          </cell>
          <cell r="BB1069">
            <v>-0.1</v>
          </cell>
          <cell r="BC1069">
            <v>2.1</v>
          </cell>
          <cell r="BD1069" t="str">
            <v>Worse</v>
          </cell>
          <cell r="BF1069">
            <v>0.40968967620000002</v>
          </cell>
          <cell r="BH1069">
            <v>2.059649088</v>
          </cell>
          <cell r="BK1069">
            <v>0.40968967620000002</v>
          </cell>
          <cell r="BL1069">
            <v>2.059649088</v>
          </cell>
          <cell r="BM1069">
            <v>0.1</v>
          </cell>
          <cell r="BN1069">
            <v>0.1</v>
          </cell>
          <cell r="BO1069">
            <v>90.66</v>
          </cell>
          <cell r="BP1069" t="str">
            <v>Worse than national by 0.10 Z Score</v>
          </cell>
          <cell r="BQ1069" t="str">
            <v>Measure NZ: 90.66</v>
          </cell>
          <cell r="BR1069" t="str">
            <v>Quarterly report of quarter JAN-MAR2019</v>
          </cell>
          <cell r="BS1069" t="str">
            <v>Quarterly report of quarter JAN-MAR2013</v>
          </cell>
          <cell r="BT1069" t="str">
            <v>Quarterly report</v>
          </cell>
          <cell r="BU1069">
            <v>43708</v>
          </cell>
        </row>
        <row r="1070">
          <cell r="A1070" t="str">
            <v>Plan</v>
          </cell>
          <cell r="B1070">
            <v>21</v>
          </cell>
          <cell r="C1070">
            <v>43466</v>
          </cell>
          <cell r="D1070" t="str">
            <v>Qrt</v>
          </cell>
          <cell r="F1070">
            <v>263</v>
          </cell>
          <cell r="G1070">
            <v>247</v>
          </cell>
          <cell r="H1070">
            <v>93.91634981</v>
          </cell>
          <cell r="I1070" t="str">
            <v>Percentage of patients with a high risk of falling who had an individualised care plan</v>
          </cell>
          <cell r="J1070" t="str">
            <v>SFTY</v>
          </cell>
          <cell r="K1070" t="str">
            <v>Falls</v>
          </cell>
          <cell r="L1070" t="str">
            <v>IHF</v>
          </cell>
          <cell r="N1070" t="str">
            <v>P</v>
          </cell>
          <cell r="O1070" t="str">
            <v>Rate</v>
          </cell>
          <cell r="Q1070" t="str">
            <v>Y</v>
          </cell>
          <cell r="R1070" t="str">
            <v>Waitemata DHB</v>
          </cell>
          <cell r="T1070">
            <v>100</v>
          </cell>
          <cell r="W1070" t="str">
            <v>High</v>
          </cell>
          <cell r="X1070">
            <v>90.658727205000005</v>
          </cell>
          <cell r="Y1070" t="str">
            <v>LastPeriod</v>
          </cell>
          <cell r="AA1070">
            <v>65.882352940999994</v>
          </cell>
          <cell r="AB1070">
            <v>93.91634981</v>
          </cell>
          <cell r="AC1070">
            <v>41275</v>
          </cell>
          <cell r="AD1070">
            <v>43466</v>
          </cell>
          <cell r="AE1070" t="str">
            <v>SRV</v>
          </cell>
          <cell r="AF1070" t="str">
            <v>patients</v>
          </cell>
          <cell r="AH1070">
            <v>78.75</v>
          </cell>
          <cell r="AJ1070">
            <v>0.19509032200000001</v>
          </cell>
          <cell r="AL1070">
            <v>0.98078527999999998</v>
          </cell>
          <cell r="AM1070">
            <v>2</v>
          </cell>
          <cell r="AN1070" t="str">
            <v>SFTY02</v>
          </cell>
          <cell r="AO1070" t="str">
            <v>Contributory falls</v>
          </cell>
          <cell r="AP1070" t="str">
            <v>https://www.hqsc.govt.nz/our-programmes/health-quality-evaluation/projects/quality-and-safety-markers/</v>
          </cell>
          <cell r="AQ1070" t="str">
            <v>https://www.hqsc.govt.nz/our-programmes/reducing-harm-from-falls/</v>
          </cell>
          <cell r="AR1070">
            <v>100</v>
          </cell>
          <cell r="AS1070" t="str">
            <v>N</v>
          </cell>
          <cell r="AT1070">
            <v>90.658727205000005</v>
          </cell>
          <cell r="AU1070">
            <v>3.2576226047999999</v>
          </cell>
          <cell r="AV1070">
            <v>10.612105035000001</v>
          </cell>
          <cell r="AW1070">
            <v>11.879176835999999</v>
          </cell>
          <cell r="AX1070">
            <v>20</v>
          </cell>
          <cell r="AY1070">
            <v>0.27</v>
          </cell>
          <cell r="AZ1070" t="str">
            <v>High</v>
          </cell>
          <cell r="BA1070">
            <v>0.27</v>
          </cell>
          <cell r="BB1070">
            <v>0.27</v>
          </cell>
          <cell r="BC1070">
            <v>1.73</v>
          </cell>
          <cell r="BD1070" t="str">
            <v>Better</v>
          </cell>
          <cell r="BF1070">
            <v>0.33750625709999998</v>
          </cell>
          <cell r="BH1070">
            <v>1.6967585344</v>
          </cell>
          <cell r="BK1070">
            <v>0.33750625709999998</v>
          </cell>
          <cell r="BL1070">
            <v>1.6967585344</v>
          </cell>
          <cell r="BM1070">
            <v>0.27</v>
          </cell>
          <cell r="BN1070">
            <v>0.27</v>
          </cell>
          <cell r="BO1070">
            <v>90.66</v>
          </cell>
          <cell r="BP1070" t="str">
            <v>Better than national by 0.27 Z Score</v>
          </cell>
          <cell r="BQ1070" t="str">
            <v>Measure NZ: 90.66</v>
          </cell>
          <cell r="BR1070" t="str">
            <v>Quarterly report of quarter JAN-MAR2019</v>
          </cell>
          <cell r="BS1070" t="str">
            <v>Quarterly report of quarter JAN-MAR2013</v>
          </cell>
          <cell r="BT1070" t="str">
            <v>Quarterly report</v>
          </cell>
          <cell r="BU1070">
            <v>43708</v>
          </cell>
        </row>
        <row r="1071">
          <cell r="A1071" t="str">
            <v>Plan</v>
          </cell>
          <cell r="B1071">
            <v>111</v>
          </cell>
          <cell r="C1071">
            <v>43466</v>
          </cell>
          <cell r="D1071" t="str">
            <v>Qrt</v>
          </cell>
          <cell r="F1071">
            <v>39</v>
          </cell>
          <cell r="G1071">
            <v>21</v>
          </cell>
          <cell r="H1071">
            <v>53.846153846</v>
          </cell>
          <cell r="I1071" t="str">
            <v>Percentage of patients with a high risk of falling who had an individualised care plan</v>
          </cell>
          <cell r="J1071" t="str">
            <v>SFTY</v>
          </cell>
          <cell r="K1071" t="str">
            <v>Falls</v>
          </cell>
          <cell r="L1071" t="str">
            <v>IHF</v>
          </cell>
          <cell r="N1071" t="str">
            <v>P</v>
          </cell>
          <cell r="O1071" t="str">
            <v>Rate</v>
          </cell>
          <cell r="Q1071" t="str">
            <v>Y</v>
          </cell>
          <cell r="R1071" t="str">
            <v>West Coast DHB</v>
          </cell>
          <cell r="T1071">
            <v>100</v>
          </cell>
          <cell r="W1071" t="str">
            <v>High</v>
          </cell>
          <cell r="X1071">
            <v>90.658727205000005</v>
          </cell>
          <cell r="Y1071" t="str">
            <v>LastPeriod</v>
          </cell>
          <cell r="AA1071">
            <v>100</v>
          </cell>
          <cell r="AB1071">
            <v>53.846153846</v>
          </cell>
          <cell r="AC1071">
            <v>41275</v>
          </cell>
          <cell r="AD1071">
            <v>43466</v>
          </cell>
          <cell r="AE1071" t="str">
            <v>SRV</v>
          </cell>
          <cell r="AF1071" t="str">
            <v>patients</v>
          </cell>
          <cell r="AH1071">
            <v>78.75</v>
          </cell>
          <cell r="AJ1071">
            <v>0.19509032200000001</v>
          </cell>
          <cell r="AL1071">
            <v>0.98078527999999998</v>
          </cell>
          <cell r="AM1071">
            <v>2</v>
          </cell>
          <cell r="AN1071" t="str">
            <v>SFTY02</v>
          </cell>
          <cell r="AO1071" t="str">
            <v>Contributory falls</v>
          </cell>
          <cell r="AP1071" t="str">
            <v>https://www.hqsc.govt.nz/our-programmes/health-quality-evaluation/projects/quality-and-safety-markers/</v>
          </cell>
          <cell r="AQ1071" t="str">
            <v>https://www.hqsc.govt.nz/our-programmes/reducing-harm-from-falls/</v>
          </cell>
          <cell r="AR1071">
            <v>100</v>
          </cell>
          <cell r="AS1071" t="str">
            <v>N</v>
          </cell>
          <cell r="AT1071">
            <v>90.658727205000005</v>
          </cell>
          <cell r="AU1071">
            <v>-36.812573360000002</v>
          </cell>
          <cell r="AV1071">
            <v>1355.1655573</v>
          </cell>
          <cell r="AW1071">
            <v>11.879176835999999</v>
          </cell>
          <cell r="AX1071">
            <v>20</v>
          </cell>
          <cell r="AY1071">
            <v>-3.1</v>
          </cell>
          <cell r="AZ1071" t="str">
            <v>High</v>
          </cell>
          <cell r="BA1071">
            <v>-3.1</v>
          </cell>
          <cell r="BB1071">
            <v>-3.1</v>
          </cell>
          <cell r="BC1071">
            <v>4.05</v>
          </cell>
          <cell r="BD1071" t="str">
            <v>Worse</v>
          </cell>
          <cell r="BF1071">
            <v>0.79011580410000004</v>
          </cell>
          <cell r="BH1071">
            <v>3.9721803840000001</v>
          </cell>
          <cell r="BK1071">
            <v>0.79011580410000004</v>
          </cell>
          <cell r="BL1071">
            <v>3.9721803840000001</v>
          </cell>
          <cell r="BM1071">
            <v>3.1</v>
          </cell>
          <cell r="BN1071">
            <v>3.1</v>
          </cell>
          <cell r="BO1071">
            <v>90.66</v>
          </cell>
          <cell r="BP1071" t="str">
            <v>Worse than national by 3.10 Z Score</v>
          </cell>
          <cell r="BQ1071" t="str">
            <v>Measure NZ: 90.66</v>
          </cell>
          <cell r="BR1071" t="str">
            <v>Quarterly report of quarter JAN-MAR2019</v>
          </cell>
          <cell r="BS1071" t="str">
            <v>Quarterly report of quarter JAN-MAR2013</v>
          </cell>
          <cell r="BT1071" t="str">
            <v>Quarterly report</v>
          </cell>
          <cell r="BU1071">
            <v>43708</v>
          </cell>
        </row>
        <row r="1072">
          <cell r="A1072" t="str">
            <v>Plan</v>
          </cell>
          <cell r="B1072">
            <v>82</v>
          </cell>
          <cell r="C1072">
            <v>43466</v>
          </cell>
          <cell r="D1072" t="str">
            <v>Qrt</v>
          </cell>
          <cell r="F1072">
            <v>121</v>
          </cell>
          <cell r="G1072">
            <v>120</v>
          </cell>
          <cell r="H1072">
            <v>99.173553718999997</v>
          </cell>
          <cell r="I1072" t="str">
            <v>Percentage of patients with a high risk of falling who had an individualised care plan</v>
          </cell>
          <cell r="J1072" t="str">
            <v>SFTY</v>
          </cell>
          <cell r="K1072" t="str">
            <v>Falls</v>
          </cell>
          <cell r="L1072" t="str">
            <v>IHF</v>
          </cell>
          <cell r="N1072" t="str">
            <v>P</v>
          </cell>
          <cell r="O1072" t="str">
            <v>Rate</v>
          </cell>
          <cell r="Q1072" t="str">
            <v>Y</v>
          </cell>
          <cell r="R1072" t="str">
            <v>Whanganui DHB</v>
          </cell>
          <cell r="T1072">
            <v>100</v>
          </cell>
          <cell r="W1072" t="str">
            <v>High</v>
          </cell>
          <cell r="X1072">
            <v>90.658727205000005</v>
          </cell>
          <cell r="Y1072" t="str">
            <v>LastPeriod</v>
          </cell>
          <cell r="AA1072">
            <v>89.473684211000005</v>
          </cell>
          <cell r="AB1072">
            <v>99.173553718999997</v>
          </cell>
          <cell r="AC1072">
            <v>41275</v>
          </cell>
          <cell r="AD1072">
            <v>43466</v>
          </cell>
          <cell r="AE1072" t="str">
            <v>SRV</v>
          </cell>
          <cell r="AF1072" t="str">
            <v>patients</v>
          </cell>
          <cell r="AH1072">
            <v>78.75</v>
          </cell>
          <cell r="AJ1072">
            <v>0.19509032200000001</v>
          </cell>
          <cell r="AL1072">
            <v>0.98078527999999998</v>
          </cell>
          <cell r="AM1072">
            <v>2</v>
          </cell>
          <cell r="AN1072" t="str">
            <v>SFTY02</v>
          </cell>
          <cell r="AO1072" t="str">
            <v>Contributory falls</v>
          </cell>
          <cell r="AP1072" t="str">
            <v>https://www.hqsc.govt.nz/our-programmes/health-quality-evaluation/projects/quality-and-safety-markers/</v>
          </cell>
          <cell r="AQ1072" t="str">
            <v>https://www.hqsc.govt.nz/our-programmes/reducing-harm-from-falls/</v>
          </cell>
          <cell r="AR1072">
            <v>100</v>
          </cell>
          <cell r="AS1072" t="str">
            <v>N</v>
          </cell>
          <cell r="AT1072">
            <v>90.658727205000005</v>
          </cell>
          <cell r="AU1072">
            <v>8.5148265138999992</v>
          </cell>
          <cell r="AV1072">
            <v>72.502270562999996</v>
          </cell>
          <cell r="AW1072">
            <v>11.879176835999999</v>
          </cell>
          <cell r="AX1072">
            <v>20</v>
          </cell>
          <cell r="AY1072">
            <v>0.72</v>
          </cell>
          <cell r="AZ1072" t="str">
            <v>High</v>
          </cell>
          <cell r="BA1072">
            <v>0.72</v>
          </cell>
          <cell r="BB1072">
            <v>0.72</v>
          </cell>
          <cell r="BC1072">
            <v>1.28</v>
          </cell>
          <cell r="BD1072" t="str">
            <v>Better</v>
          </cell>
          <cell r="BF1072">
            <v>0.24971561219999999</v>
          </cell>
          <cell r="BH1072">
            <v>1.2554051584000001</v>
          </cell>
          <cell r="BK1072">
            <v>0.24971561219999999</v>
          </cell>
          <cell r="BL1072">
            <v>1.2554051584000001</v>
          </cell>
          <cell r="BM1072">
            <v>0.72</v>
          </cell>
          <cell r="BN1072">
            <v>0.72</v>
          </cell>
          <cell r="BO1072">
            <v>90.66</v>
          </cell>
          <cell r="BP1072" t="str">
            <v>Better than national by 0.72 Z Score</v>
          </cell>
          <cell r="BQ1072" t="str">
            <v>Measure NZ: 90.66</v>
          </cell>
          <cell r="BR1072" t="str">
            <v>Quarterly report of quarter JAN-MAR2019</v>
          </cell>
          <cell r="BS1072" t="str">
            <v>Quarterly report of quarter JAN-MAR2013</v>
          </cell>
          <cell r="BT1072" t="str">
            <v>Quarterly report</v>
          </cell>
          <cell r="BU1072">
            <v>43708</v>
          </cell>
        </row>
        <row r="1073">
          <cell r="A1073" t="str">
            <v>SSIOrthpdc</v>
          </cell>
          <cell r="B1073">
            <v>22</v>
          </cell>
          <cell r="C1073">
            <v>43435</v>
          </cell>
          <cell r="D1073" t="str">
            <v>Mth</v>
          </cell>
          <cell r="F1073">
            <v>36</v>
          </cell>
          <cell r="G1073">
            <v>1</v>
          </cell>
          <cell r="H1073">
            <v>2.7777777777999999</v>
          </cell>
          <cell r="I1073" t="str">
            <v>SSI rate per 100 hip and knee operations</v>
          </cell>
          <cell r="J1073" t="str">
            <v>SFTY</v>
          </cell>
          <cell r="K1073" t="str">
            <v>SSI</v>
          </cell>
          <cell r="L1073" t="str">
            <v>SSIO</v>
          </cell>
          <cell r="N1073" t="str">
            <v>O</v>
          </cell>
          <cell r="O1073" t="str">
            <v>Rate</v>
          </cell>
          <cell r="P1073" t="str">
            <v>Y</v>
          </cell>
          <cell r="Q1073" t="str">
            <v>Y</v>
          </cell>
          <cell r="R1073" t="str">
            <v>Auckland DHB</v>
          </cell>
          <cell r="S1073" t="str">
            <v>Y</v>
          </cell>
          <cell r="T1073">
            <v>100</v>
          </cell>
          <cell r="U1073" t="str">
            <v>Control</v>
          </cell>
          <cell r="W1073" t="str">
            <v>Low</v>
          </cell>
          <cell r="X1073">
            <v>0.88676671210000002</v>
          </cell>
          <cell r="Y1073" t="str">
            <v>Last12MAvg</v>
          </cell>
          <cell r="Z1073" t="str">
            <v>Better</v>
          </cell>
          <cell r="AA1073">
            <v>1.5929203540000001</v>
          </cell>
          <cell r="AB1073">
            <v>1.4613778706</v>
          </cell>
          <cell r="AC1073">
            <v>41456</v>
          </cell>
          <cell r="AD1073">
            <v>43435</v>
          </cell>
          <cell r="AE1073" t="str">
            <v>SRV</v>
          </cell>
          <cell r="AF1073" t="str">
            <v>infections</v>
          </cell>
          <cell r="AG1073">
            <v>67.5</v>
          </cell>
          <cell r="AH1073">
            <v>341.25</v>
          </cell>
          <cell r="AI1073">
            <v>0.38268343199999999</v>
          </cell>
          <cell r="AJ1073">
            <v>0.94693012899999995</v>
          </cell>
          <cell r="AK1073">
            <v>0.92387953300000003</v>
          </cell>
          <cell r="AL1073">
            <v>-0.32143946499999998</v>
          </cell>
          <cell r="AM1073">
            <v>2</v>
          </cell>
          <cell r="AN1073" t="str">
            <v>SFTY10</v>
          </cell>
          <cell r="AO1073" t="str">
            <v>Contributory SSI</v>
          </cell>
          <cell r="AP1073" t="str">
            <v>https://www.hqsc.govt.nz/our-programmes/health-quality-evaluation/projects/quality-and-safety-markers/</v>
          </cell>
          <cell r="AQ1073" t="str">
            <v>https://www.hqsc.govt.nz/our-programmes/infection-prevention-and-control/projects/surgical-site-infection-improvement/</v>
          </cell>
          <cell r="AR1073">
            <v>0</v>
          </cell>
          <cell r="AS1073" t="str">
            <v>N</v>
          </cell>
          <cell r="AT1073">
            <v>0.88676671210000002</v>
          </cell>
          <cell r="AU1073">
            <v>0.57461115839999999</v>
          </cell>
          <cell r="AV1073">
            <v>0.33017798339999999</v>
          </cell>
          <cell r="AW1073">
            <v>0.75115010719999997</v>
          </cell>
          <cell r="AX1073">
            <v>20</v>
          </cell>
          <cell r="AY1073">
            <v>0.76</v>
          </cell>
          <cell r="AZ1073" t="str">
            <v>Low</v>
          </cell>
          <cell r="BA1073">
            <v>0.76</v>
          </cell>
          <cell r="BB1073">
            <v>0.76</v>
          </cell>
          <cell r="BC1073">
            <v>2.76</v>
          </cell>
          <cell r="BD1073" t="str">
            <v>Worse</v>
          </cell>
          <cell r="BE1073">
            <v>1.0562062723000001</v>
          </cell>
          <cell r="BF1073">
            <v>2.613527156</v>
          </cell>
          <cell r="BG1073">
            <v>2.5499075110999998</v>
          </cell>
          <cell r="BH1073">
            <v>-0.88717292299999995</v>
          </cell>
          <cell r="BI1073">
            <v>1.0562062723000001</v>
          </cell>
          <cell r="BJ1073">
            <v>2.5499075110999998</v>
          </cell>
          <cell r="BK1073">
            <v>2.613527156</v>
          </cell>
          <cell r="BL1073">
            <v>-0.88717292299999995</v>
          </cell>
          <cell r="BM1073">
            <v>0.76</v>
          </cell>
          <cell r="BN1073">
            <v>0.76</v>
          </cell>
          <cell r="BO1073">
            <v>0.89</v>
          </cell>
          <cell r="BP1073" t="str">
            <v>Worse than national by 0.76 Z Score</v>
          </cell>
          <cell r="BQ1073" t="str">
            <v>Measure NZ: 0.89</v>
          </cell>
          <cell r="BR1073" t="str">
            <v>12-month average up to DEC2018</v>
          </cell>
          <cell r="BS1073" t="str">
            <v>12-month average up to JUN2014</v>
          </cell>
          <cell r="BT1073" t="str">
            <v>12-month average</v>
          </cell>
          <cell r="BU1073">
            <v>43708</v>
          </cell>
        </row>
        <row r="1074">
          <cell r="A1074" t="str">
            <v>SSIOrthpdc</v>
          </cell>
          <cell r="B1074">
            <v>47</v>
          </cell>
          <cell r="C1074">
            <v>43435</v>
          </cell>
          <cell r="D1074" t="str">
            <v>Mth</v>
          </cell>
          <cell r="F1074">
            <v>41</v>
          </cell>
          <cell r="G1074">
            <v>1</v>
          </cell>
          <cell r="H1074">
            <v>2.4390243902000002</v>
          </cell>
          <cell r="I1074" t="str">
            <v>SSI rate per 100 hip and knee operations</v>
          </cell>
          <cell r="J1074" t="str">
            <v>SFTY</v>
          </cell>
          <cell r="K1074" t="str">
            <v>SSI</v>
          </cell>
          <cell r="L1074" t="str">
            <v>SSIO</v>
          </cell>
          <cell r="N1074" t="str">
            <v>O</v>
          </cell>
          <cell r="O1074" t="str">
            <v>Rate</v>
          </cell>
          <cell r="P1074" t="str">
            <v>Y</v>
          </cell>
          <cell r="Q1074" t="str">
            <v>Y</v>
          </cell>
          <cell r="R1074" t="str">
            <v>Bay of Plenty DHB</v>
          </cell>
          <cell r="S1074" t="str">
            <v>Y</v>
          </cell>
          <cell r="T1074">
            <v>100</v>
          </cell>
          <cell r="U1074" t="str">
            <v>Control</v>
          </cell>
          <cell r="W1074" t="str">
            <v>Low</v>
          </cell>
          <cell r="X1074">
            <v>0.88676671210000002</v>
          </cell>
          <cell r="Y1074" t="str">
            <v>Last12MAvg</v>
          </cell>
          <cell r="Z1074" t="str">
            <v>Better</v>
          </cell>
          <cell r="AA1074">
            <v>1.3736263736000001</v>
          </cell>
          <cell r="AB1074">
            <v>0.69524913089999996</v>
          </cell>
          <cell r="AC1074">
            <v>41456</v>
          </cell>
          <cell r="AD1074">
            <v>43435</v>
          </cell>
          <cell r="AE1074" t="str">
            <v>SRV</v>
          </cell>
          <cell r="AF1074" t="str">
            <v>infections</v>
          </cell>
          <cell r="AG1074">
            <v>67.5</v>
          </cell>
          <cell r="AH1074">
            <v>341.25</v>
          </cell>
          <cell r="AI1074">
            <v>0.38268343199999999</v>
          </cell>
          <cell r="AJ1074">
            <v>0.94693012899999995</v>
          </cell>
          <cell r="AK1074">
            <v>0.92387953300000003</v>
          </cell>
          <cell r="AL1074">
            <v>-0.32143946499999998</v>
          </cell>
          <cell r="AM1074">
            <v>2</v>
          </cell>
          <cell r="AN1074" t="str">
            <v>SFTY10</v>
          </cell>
          <cell r="AO1074" t="str">
            <v>Contributory SSI</v>
          </cell>
          <cell r="AP1074" t="str">
            <v>https://www.hqsc.govt.nz/our-programmes/health-quality-evaluation/projects/quality-and-safety-markers/</v>
          </cell>
          <cell r="AQ1074" t="str">
            <v>https://www.hqsc.govt.nz/our-programmes/infection-prevention-and-control/projects/surgical-site-infection-improvement/</v>
          </cell>
          <cell r="AR1074">
            <v>0</v>
          </cell>
          <cell r="AS1074" t="str">
            <v>N</v>
          </cell>
          <cell r="AT1074">
            <v>0.88676671210000002</v>
          </cell>
          <cell r="AU1074">
            <v>-0.19151758099999999</v>
          </cell>
          <cell r="AV1074">
            <v>3.6678983900000003E-2</v>
          </cell>
          <cell r="AW1074">
            <v>0.75115010719999997</v>
          </cell>
          <cell r="AX1074">
            <v>20</v>
          </cell>
          <cell r="AY1074">
            <v>-0.25</v>
          </cell>
          <cell r="AZ1074" t="str">
            <v>Low</v>
          </cell>
          <cell r="BA1074">
            <v>-0.25</v>
          </cell>
          <cell r="BB1074">
            <v>-0.25</v>
          </cell>
          <cell r="BC1074">
            <v>1.75</v>
          </cell>
          <cell r="BD1074" t="str">
            <v>Better</v>
          </cell>
          <cell r="BE1074">
            <v>0.66969600600000001</v>
          </cell>
          <cell r="BF1074">
            <v>1.6571277257999999</v>
          </cell>
          <cell r="BG1074">
            <v>1.6167891828000001</v>
          </cell>
          <cell r="BH1074">
            <v>-0.56251906399999996</v>
          </cell>
          <cell r="BI1074">
            <v>0.66969600600000001</v>
          </cell>
          <cell r="BJ1074">
            <v>1.6167891828000001</v>
          </cell>
          <cell r="BK1074">
            <v>1.6571277257999999</v>
          </cell>
          <cell r="BL1074">
            <v>-0.56251906399999996</v>
          </cell>
          <cell r="BM1074">
            <v>0.25</v>
          </cell>
          <cell r="BN1074">
            <v>0.25</v>
          </cell>
          <cell r="BO1074">
            <v>0.89</v>
          </cell>
          <cell r="BP1074" t="str">
            <v>Better than national by 0.25 Z Score</v>
          </cell>
          <cell r="BQ1074" t="str">
            <v>Measure NZ: 0.89</v>
          </cell>
          <cell r="BR1074" t="str">
            <v>12-month average up to DEC2018</v>
          </cell>
          <cell r="BS1074" t="str">
            <v>12-month average up to JUN2014</v>
          </cell>
          <cell r="BT1074" t="str">
            <v>12-month average</v>
          </cell>
          <cell r="BU1074">
            <v>43708</v>
          </cell>
        </row>
        <row r="1075">
          <cell r="A1075" t="str">
            <v>SSIOrthpdc</v>
          </cell>
          <cell r="B1075">
            <v>121</v>
          </cell>
          <cell r="C1075">
            <v>43435</v>
          </cell>
          <cell r="D1075" t="str">
            <v>Mth</v>
          </cell>
          <cell r="F1075">
            <v>80</v>
          </cell>
          <cell r="G1075">
            <v>1</v>
          </cell>
          <cell r="H1075">
            <v>1.25</v>
          </cell>
          <cell r="I1075" t="str">
            <v>SSI rate per 100 hip and knee operations</v>
          </cell>
          <cell r="J1075" t="str">
            <v>SFTY</v>
          </cell>
          <cell r="K1075" t="str">
            <v>SSI</v>
          </cell>
          <cell r="L1075" t="str">
            <v>SSIO</v>
          </cell>
          <cell r="N1075" t="str">
            <v>O</v>
          </cell>
          <cell r="O1075" t="str">
            <v>Rate</v>
          </cell>
          <cell r="P1075" t="str">
            <v>Y</v>
          </cell>
          <cell r="Q1075" t="str">
            <v>Y</v>
          </cell>
          <cell r="R1075" t="str">
            <v>Canterbury DHB</v>
          </cell>
          <cell r="S1075" t="str">
            <v>Y</v>
          </cell>
          <cell r="T1075">
            <v>100</v>
          </cell>
          <cell r="U1075" t="str">
            <v>Control</v>
          </cell>
          <cell r="W1075" t="str">
            <v>Low</v>
          </cell>
          <cell r="X1075">
            <v>0.88676671210000002</v>
          </cell>
          <cell r="Y1075" t="str">
            <v>Last12MAvg</v>
          </cell>
          <cell r="Z1075" t="str">
            <v>Better</v>
          </cell>
          <cell r="AA1075">
            <v>0.82644628099999995</v>
          </cell>
          <cell r="AB1075">
            <v>0.71022727269999997</v>
          </cell>
          <cell r="AC1075">
            <v>41456</v>
          </cell>
          <cell r="AD1075">
            <v>43435</v>
          </cell>
          <cell r="AE1075" t="str">
            <v>SRV</v>
          </cell>
          <cell r="AF1075" t="str">
            <v>infections</v>
          </cell>
          <cell r="AG1075">
            <v>67.5</v>
          </cell>
          <cell r="AH1075">
            <v>341.25</v>
          </cell>
          <cell r="AI1075">
            <v>0.38268343199999999</v>
          </cell>
          <cell r="AJ1075">
            <v>0.94693012899999995</v>
          </cell>
          <cell r="AK1075">
            <v>0.92387953300000003</v>
          </cell>
          <cell r="AL1075">
            <v>-0.32143946499999998</v>
          </cell>
          <cell r="AM1075">
            <v>2</v>
          </cell>
          <cell r="AN1075" t="str">
            <v>SFTY10</v>
          </cell>
          <cell r="AO1075" t="str">
            <v>Contributory SSI</v>
          </cell>
          <cell r="AP1075" t="str">
            <v>https://www.hqsc.govt.nz/our-programmes/health-quality-evaluation/projects/quality-and-safety-markers/</v>
          </cell>
          <cell r="AQ1075" t="str">
            <v>https://www.hqsc.govt.nz/our-programmes/infection-prevention-and-control/projects/surgical-site-infection-improvement/</v>
          </cell>
          <cell r="AR1075">
            <v>0</v>
          </cell>
          <cell r="AS1075" t="str">
            <v>N</v>
          </cell>
          <cell r="AT1075">
            <v>0.88676671210000002</v>
          </cell>
          <cell r="AU1075">
            <v>-0.17653943899999999</v>
          </cell>
          <cell r="AV1075">
            <v>3.1166173700000001E-2</v>
          </cell>
          <cell r="AW1075">
            <v>0.75115010719999997</v>
          </cell>
          <cell r="AX1075">
            <v>20</v>
          </cell>
          <cell r="AY1075">
            <v>-0.24</v>
          </cell>
          <cell r="AZ1075" t="str">
            <v>Low</v>
          </cell>
          <cell r="BA1075">
            <v>-0.24</v>
          </cell>
          <cell r="BB1075">
            <v>-0.24</v>
          </cell>
          <cell r="BC1075">
            <v>1.76</v>
          </cell>
          <cell r="BD1075" t="str">
            <v>Better</v>
          </cell>
          <cell r="BE1075">
            <v>0.67352284029999998</v>
          </cell>
          <cell r="BF1075">
            <v>1.6665970269999999</v>
          </cell>
          <cell r="BG1075">
            <v>1.6260279781</v>
          </cell>
          <cell r="BH1075">
            <v>-0.56573345799999997</v>
          </cell>
          <cell r="BI1075">
            <v>0.67352284029999998</v>
          </cell>
          <cell r="BJ1075">
            <v>1.6260279781</v>
          </cell>
          <cell r="BK1075">
            <v>1.6665970269999999</v>
          </cell>
          <cell r="BL1075">
            <v>-0.56573345799999997</v>
          </cell>
          <cell r="BM1075">
            <v>0.24</v>
          </cell>
          <cell r="BN1075">
            <v>0.24</v>
          </cell>
          <cell r="BO1075">
            <v>0.89</v>
          </cell>
          <cell r="BP1075" t="str">
            <v>Better than national by 0.24 Z Score</v>
          </cell>
          <cell r="BQ1075" t="str">
            <v>Measure NZ: 0.89</v>
          </cell>
          <cell r="BR1075" t="str">
            <v>12-month average up to DEC2018</v>
          </cell>
          <cell r="BS1075" t="str">
            <v>12-month average up to JUN2014</v>
          </cell>
          <cell r="BT1075" t="str">
            <v>12-month average</v>
          </cell>
          <cell r="BU1075">
            <v>43708</v>
          </cell>
        </row>
        <row r="1076">
          <cell r="A1076" t="str">
            <v>SSIOrthpdc</v>
          </cell>
          <cell r="B1076">
            <v>91</v>
          </cell>
          <cell r="C1076">
            <v>43435</v>
          </cell>
          <cell r="D1076" t="str">
            <v>Mth</v>
          </cell>
          <cell r="F1076">
            <v>22</v>
          </cell>
          <cell r="G1076">
            <v>1</v>
          </cell>
          <cell r="H1076">
            <v>4.5454545455000002</v>
          </cell>
          <cell r="I1076" t="str">
            <v>SSI rate per 100 hip and knee operations</v>
          </cell>
          <cell r="J1076" t="str">
            <v>SFTY</v>
          </cell>
          <cell r="K1076" t="str">
            <v>SSI</v>
          </cell>
          <cell r="L1076" t="str">
            <v>SSIO</v>
          </cell>
          <cell r="N1076" t="str">
            <v>O</v>
          </cell>
          <cell r="O1076" t="str">
            <v>Rate</v>
          </cell>
          <cell r="P1076" t="str">
            <v>Y</v>
          </cell>
          <cell r="Q1076" t="str">
            <v>Y</v>
          </cell>
          <cell r="R1076" t="str">
            <v>Capital &amp; Coast DHB</v>
          </cell>
          <cell r="S1076" t="str">
            <v>Y</v>
          </cell>
          <cell r="T1076">
            <v>100</v>
          </cell>
          <cell r="U1076" t="str">
            <v>Control</v>
          </cell>
          <cell r="W1076" t="str">
            <v>Low</v>
          </cell>
          <cell r="X1076">
            <v>0.88676671210000002</v>
          </cell>
          <cell r="Y1076" t="str">
            <v>Last12MAvg</v>
          </cell>
          <cell r="Z1076" t="str">
            <v>Better</v>
          </cell>
          <cell r="AA1076">
            <v>1.4005602240999999</v>
          </cell>
          <cell r="AB1076">
            <v>0.8403361345</v>
          </cell>
          <cell r="AC1076">
            <v>41456</v>
          </cell>
          <cell r="AD1076">
            <v>43435</v>
          </cell>
          <cell r="AE1076" t="str">
            <v>SRV</v>
          </cell>
          <cell r="AF1076" t="str">
            <v>infections</v>
          </cell>
          <cell r="AG1076">
            <v>67.5</v>
          </cell>
          <cell r="AH1076">
            <v>341.25</v>
          </cell>
          <cell r="AI1076">
            <v>0.38268343199999999</v>
          </cell>
          <cell r="AJ1076">
            <v>0.94693012899999995</v>
          </cell>
          <cell r="AK1076">
            <v>0.92387953300000003</v>
          </cell>
          <cell r="AL1076">
            <v>-0.32143946499999998</v>
          </cell>
          <cell r="AM1076">
            <v>2</v>
          </cell>
          <cell r="AN1076" t="str">
            <v>SFTY10</v>
          </cell>
          <cell r="AO1076" t="str">
            <v>Contributory SSI</v>
          </cell>
          <cell r="AP1076" t="str">
            <v>https://www.hqsc.govt.nz/our-programmes/health-quality-evaluation/projects/quality-and-safety-markers/</v>
          </cell>
          <cell r="AQ1076" t="str">
            <v>https://www.hqsc.govt.nz/our-programmes/infection-prevention-and-control/projects/surgical-site-infection-improvement/</v>
          </cell>
          <cell r="AR1076">
            <v>0</v>
          </cell>
          <cell r="AS1076" t="str">
            <v>N</v>
          </cell>
          <cell r="AT1076">
            <v>0.88676671210000002</v>
          </cell>
          <cell r="AU1076">
            <v>-4.6430578E-2</v>
          </cell>
          <cell r="AV1076">
            <v>2.1557985000000002E-3</v>
          </cell>
          <cell r="AW1076">
            <v>0.75115010719999997</v>
          </cell>
          <cell r="AX1076">
            <v>20</v>
          </cell>
          <cell r="AY1076">
            <v>-0.06</v>
          </cell>
          <cell r="AZ1076" t="str">
            <v>Low</v>
          </cell>
          <cell r="BA1076">
            <v>-0.06</v>
          </cell>
          <cell r="BB1076">
            <v>-0.06</v>
          </cell>
          <cell r="BC1076">
            <v>1.94</v>
          </cell>
          <cell r="BD1076" t="str">
            <v>Better</v>
          </cell>
          <cell r="BE1076">
            <v>0.74240585810000004</v>
          </cell>
          <cell r="BF1076">
            <v>1.8370444503000001</v>
          </cell>
          <cell r="BG1076">
            <v>1.792326294</v>
          </cell>
          <cell r="BH1076">
            <v>-0.62359256200000002</v>
          </cell>
          <cell r="BI1076">
            <v>0.74240585810000004</v>
          </cell>
          <cell r="BJ1076">
            <v>1.792326294</v>
          </cell>
          <cell r="BK1076">
            <v>1.8370444503000001</v>
          </cell>
          <cell r="BL1076">
            <v>-0.62359256200000002</v>
          </cell>
          <cell r="BM1076">
            <v>0.06</v>
          </cell>
          <cell r="BN1076">
            <v>0.06</v>
          </cell>
          <cell r="BO1076">
            <v>0.89</v>
          </cell>
          <cell r="BP1076" t="str">
            <v>Better than national by 0.06 Z Score</v>
          </cell>
          <cell r="BQ1076" t="str">
            <v>Measure NZ: 0.89</v>
          </cell>
          <cell r="BR1076" t="str">
            <v>12-month average up to DEC2018</v>
          </cell>
          <cell r="BS1076" t="str">
            <v>12-month average up to JUN2014</v>
          </cell>
          <cell r="BT1076" t="str">
            <v>12-month average</v>
          </cell>
          <cell r="BU1076">
            <v>43708</v>
          </cell>
        </row>
        <row r="1077">
          <cell r="A1077" t="str">
            <v>SSIOrthpdc</v>
          </cell>
          <cell r="B1077">
            <v>23</v>
          </cell>
          <cell r="C1077">
            <v>43435</v>
          </cell>
          <cell r="D1077" t="str">
            <v>Mth</v>
          </cell>
          <cell r="F1077">
            <v>49</v>
          </cell>
          <cell r="G1077">
            <v>3</v>
          </cell>
          <cell r="H1077">
            <v>6.1224489795999997</v>
          </cell>
          <cell r="I1077" t="str">
            <v>SSI rate per 100 hip and knee operations</v>
          </cell>
          <cell r="J1077" t="str">
            <v>SFTY</v>
          </cell>
          <cell r="K1077" t="str">
            <v>SSI</v>
          </cell>
          <cell r="L1077" t="str">
            <v>SSIO</v>
          </cell>
          <cell r="N1077" t="str">
            <v>O</v>
          </cell>
          <cell r="O1077" t="str">
            <v>Rate</v>
          </cell>
          <cell r="P1077" t="str">
            <v>Y</v>
          </cell>
          <cell r="Q1077" t="str">
            <v>Y</v>
          </cell>
          <cell r="R1077" t="str">
            <v>Counties Manukau Health</v>
          </cell>
          <cell r="S1077" t="str">
            <v>Y</v>
          </cell>
          <cell r="T1077">
            <v>100</v>
          </cell>
          <cell r="U1077" t="str">
            <v>Control</v>
          </cell>
          <cell r="W1077" t="str">
            <v>Low</v>
          </cell>
          <cell r="X1077">
            <v>0.88676671210000002</v>
          </cell>
          <cell r="Y1077" t="str">
            <v>Last12MAvg</v>
          </cell>
          <cell r="Z1077" t="str">
            <v>Better</v>
          </cell>
          <cell r="AA1077">
            <v>2.7510316369000001</v>
          </cell>
          <cell r="AB1077">
            <v>2.4516129032</v>
          </cell>
          <cell r="AC1077">
            <v>41456</v>
          </cell>
          <cell r="AD1077">
            <v>43435</v>
          </cell>
          <cell r="AE1077" t="str">
            <v>SRV</v>
          </cell>
          <cell r="AF1077" t="str">
            <v>infections</v>
          </cell>
          <cell r="AG1077">
            <v>67.5</v>
          </cell>
          <cell r="AH1077">
            <v>341.25</v>
          </cell>
          <cell r="AI1077">
            <v>0.38268343199999999</v>
          </cell>
          <cell r="AJ1077">
            <v>0.94693012899999995</v>
          </cell>
          <cell r="AK1077">
            <v>0.92387953300000003</v>
          </cell>
          <cell r="AL1077">
            <v>-0.32143946499999998</v>
          </cell>
          <cell r="AM1077">
            <v>2</v>
          </cell>
          <cell r="AN1077" t="str">
            <v>SFTY10</v>
          </cell>
          <cell r="AO1077" t="str">
            <v>Contributory SSI</v>
          </cell>
          <cell r="AP1077" t="str">
            <v>https://www.hqsc.govt.nz/our-programmes/health-quality-evaluation/projects/quality-and-safety-markers/</v>
          </cell>
          <cell r="AQ1077" t="str">
            <v>https://www.hqsc.govt.nz/our-programmes/infection-prevention-and-control/projects/surgical-site-infection-improvement/</v>
          </cell>
          <cell r="AR1077">
            <v>0</v>
          </cell>
          <cell r="AS1077" t="str">
            <v>N</v>
          </cell>
          <cell r="AT1077">
            <v>0.88676671210000002</v>
          </cell>
          <cell r="AU1077">
            <v>1.5648461911</v>
          </cell>
          <cell r="AV1077">
            <v>2.4487436016999999</v>
          </cell>
          <cell r="AW1077">
            <v>0.75115010719999997</v>
          </cell>
          <cell r="AX1077">
            <v>20</v>
          </cell>
          <cell r="AY1077">
            <v>2.08</v>
          </cell>
          <cell r="AZ1077" t="str">
            <v>Low</v>
          </cell>
          <cell r="BA1077">
            <v>2.08</v>
          </cell>
          <cell r="BB1077">
            <v>2.08</v>
          </cell>
          <cell r="BC1077">
            <v>3.54</v>
          </cell>
          <cell r="BD1077" t="str">
            <v>Worse</v>
          </cell>
          <cell r="BE1077">
            <v>1.3546993492999999</v>
          </cell>
          <cell r="BF1077">
            <v>3.3521326566999998</v>
          </cell>
          <cell r="BG1077">
            <v>3.2705335467999999</v>
          </cell>
          <cell r="BH1077">
            <v>-1.1378957059999999</v>
          </cell>
          <cell r="BI1077">
            <v>1.3546993492999999</v>
          </cell>
          <cell r="BJ1077">
            <v>3.2705335467999999</v>
          </cell>
          <cell r="BK1077">
            <v>3.3521326566999998</v>
          </cell>
          <cell r="BL1077">
            <v>-1.1378957059999999</v>
          </cell>
          <cell r="BM1077">
            <v>2.08</v>
          </cell>
          <cell r="BN1077">
            <v>2.08</v>
          </cell>
          <cell r="BO1077">
            <v>0.89</v>
          </cell>
          <cell r="BP1077" t="str">
            <v>Worse than national by 2.08 Z Score</v>
          </cell>
          <cell r="BQ1077" t="str">
            <v>Measure NZ: 0.89</v>
          </cell>
          <cell r="BR1077" t="str">
            <v>12-month average up to DEC2018</v>
          </cell>
          <cell r="BS1077" t="str">
            <v>12-month average up to JUN2014</v>
          </cell>
          <cell r="BT1077" t="str">
            <v>12-month average</v>
          </cell>
          <cell r="BU1077">
            <v>43708</v>
          </cell>
        </row>
        <row r="1078">
          <cell r="A1078" t="str">
            <v>SSIOrthpdc</v>
          </cell>
          <cell r="B1078">
            <v>51</v>
          </cell>
          <cell r="C1078">
            <v>43435</v>
          </cell>
          <cell r="D1078" t="str">
            <v>Mth</v>
          </cell>
          <cell r="F1078">
            <v>6</v>
          </cell>
          <cell r="G1078">
            <v>0</v>
          </cell>
          <cell r="H1078">
            <v>0</v>
          </cell>
          <cell r="I1078" t="str">
            <v>SSI rate per 100 hip and knee operations</v>
          </cell>
          <cell r="J1078" t="str">
            <v>SFTY</v>
          </cell>
          <cell r="K1078" t="str">
            <v>SSI</v>
          </cell>
          <cell r="L1078" t="str">
            <v>SSIO</v>
          </cell>
          <cell r="N1078" t="str">
            <v>O</v>
          </cell>
          <cell r="O1078" t="str">
            <v>Rate</v>
          </cell>
          <cell r="P1078" t="str">
            <v>Y</v>
          </cell>
          <cell r="Q1078" t="str">
            <v>Y</v>
          </cell>
          <cell r="R1078" t="str">
            <v>Hauora Tairawhiti</v>
          </cell>
          <cell r="S1078" t="str">
            <v>Y</v>
          </cell>
          <cell r="T1078">
            <v>100</v>
          </cell>
          <cell r="U1078" t="str">
            <v>Control</v>
          </cell>
          <cell r="W1078" t="str">
            <v>Low</v>
          </cell>
          <cell r="X1078">
            <v>0.88676671210000002</v>
          </cell>
          <cell r="Y1078" t="str">
            <v>Last12MAvg</v>
          </cell>
          <cell r="Z1078" t="str">
            <v>Worse</v>
          </cell>
          <cell r="AA1078">
            <v>0.99009900989999999</v>
          </cell>
          <cell r="AB1078">
            <v>3.2258064516</v>
          </cell>
          <cell r="AC1078">
            <v>41456</v>
          </cell>
          <cell r="AD1078">
            <v>43435</v>
          </cell>
          <cell r="AE1078" t="str">
            <v>SRV</v>
          </cell>
          <cell r="AF1078" t="str">
            <v>infections</v>
          </cell>
          <cell r="AG1078">
            <v>67.5</v>
          </cell>
          <cell r="AH1078">
            <v>341.25</v>
          </cell>
          <cell r="AI1078">
            <v>0.38268343199999999</v>
          </cell>
          <cell r="AJ1078">
            <v>0.94693012899999995</v>
          </cell>
          <cell r="AK1078">
            <v>0.92387953300000003</v>
          </cell>
          <cell r="AL1078">
            <v>-0.32143946499999998</v>
          </cell>
          <cell r="AM1078">
            <v>2</v>
          </cell>
          <cell r="AN1078" t="str">
            <v>SFTY10</v>
          </cell>
          <cell r="AO1078" t="str">
            <v>Contributory SSI</v>
          </cell>
          <cell r="AP1078" t="str">
            <v>https://www.hqsc.govt.nz/our-programmes/health-quality-evaluation/projects/quality-and-safety-markers/</v>
          </cell>
          <cell r="AQ1078" t="str">
            <v>https://www.hqsc.govt.nz/our-programmes/infection-prevention-and-control/projects/surgical-site-infection-improvement/</v>
          </cell>
          <cell r="AR1078">
            <v>0</v>
          </cell>
          <cell r="AS1078" t="str">
            <v>N</v>
          </cell>
          <cell r="AT1078">
            <v>0.88676671210000002</v>
          </cell>
          <cell r="AU1078">
            <v>2.3390397395</v>
          </cell>
          <cell r="AV1078">
            <v>5.4711069027999999</v>
          </cell>
          <cell r="AW1078">
            <v>0.75115010719999997</v>
          </cell>
          <cell r="AX1078">
            <v>20</v>
          </cell>
          <cell r="AY1078">
            <v>3.11</v>
          </cell>
          <cell r="AZ1078" t="str">
            <v>Low</v>
          </cell>
          <cell r="BA1078">
            <v>3.11</v>
          </cell>
          <cell r="BB1078">
            <v>3.11</v>
          </cell>
          <cell r="BC1078">
            <v>4.0549999999999997</v>
          </cell>
          <cell r="BD1078" t="str">
            <v>Worse</v>
          </cell>
          <cell r="BE1078">
            <v>1.5517813168000001</v>
          </cell>
          <cell r="BF1078">
            <v>3.8398016731000002</v>
          </cell>
          <cell r="BG1078">
            <v>3.7463315062999998</v>
          </cell>
          <cell r="BH1078">
            <v>-1.3034370310000001</v>
          </cell>
          <cell r="BI1078">
            <v>1.5517813168000001</v>
          </cell>
          <cell r="BJ1078">
            <v>3.7463315062999998</v>
          </cell>
          <cell r="BK1078">
            <v>3.8398016731000002</v>
          </cell>
          <cell r="BL1078">
            <v>-1.3034370310000001</v>
          </cell>
          <cell r="BM1078">
            <v>3.11</v>
          </cell>
          <cell r="BN1078">
            <v>3.11</v>
          </cell>
          <cell r="BO1078">
            <v>0.89</v>
          </cell>
          <cell r="BP1078" t="str">
            <v>Worse than national by 3.11 Z Score</v>
          </cell>
          <cell r="BQ1078" t="str">
            <v>Measure NZ: 0.89</v>
          </cell>
          <cell r="BR1078" t="str">
            <v>12-month average up to DEC2018</v>
          </cell>
          <cell r="BS1078" t="str">
            <v>12-month average up to JUN2014</v>
          </cell>
          <cell r="BT1078" t="str">
            <v>12-month average</v>
          </cell>
          <cell r="BU1078">
            <v>43708</v>
          </cell>
        </row>
        <row r="1079">
          <cell r="A1079" t="str">
            <v>SSIOrthpdc</v>
          </cell>
          <cell r="B1079">
            <v>61</v>
          </cell>
          <cell r="C1079">
            <v>43435</v>
          </cell>
          <cell r="D1079" t="str">
            <v>Mth</v>
          </cell>
          <cell r="F1079">
            <v>24</v>
          </cell>
          <cell r="G1079">
            <v>0</v>
          </cell>
          <cell r="H1079">
            <v>0</v>
          </cell>
          <cell r="I1079" t="str">
            <v>SSI rate per 100 hip and knee operations</v>
          </cell>
          <cell r="J1079" t="str">
            <v>SFTY</v>
          </cell>
          <cell r="K1079" t="str">
            <v>SSI</v>
          </cell>
          <cell r="L1079" t="str">
            <v>SSIO</v>
          </cell>
          <cell r="N1079" t="str">
            <v>O</v>
          </cell>
          <cell r="O1079" t="str">
            <v>Rate</v>
          </cell>
          <cell r="P1079" t="str">
            <v>Y</v>
          </cell>
          <cell r="Q1079" t="str">
            <v>Y</v>
          </cell>
          <cell r="R1079" t="str">
            <v>Hawke’s Bay DHB</v>
          </cell>
          <cell r="S1079" t="str">
            <v>Y</v>
          </cell>
          <cell r="T1079">
            <v>100</v>
          </cell>
          <cell r="U1079" t="str">
            <v>Control</v>
          </cell>
          <cell r="W1079" t="str">
            <v>Low</v>
          </cell>
          <cell r="X1079">
            <v>0.88676671210000002</v>
          </cell>
          <cell r="Y1079" t="str">
            <v>Last12MAvg</v>
          </cell>
          <cell r="Z1079" t="str">
            <v>Better</v>
          </cell>
          <cell r="AA1079">
            <v>1.5037593985</v>
          </cell>
          <cell r="AB1079">
            <v>0.54347826089999995</v>
          </cell>
          <cell r="AC1079">
            <v>41456</v>
          </cell>
          <cell r="AD1079">
            <v>43435</v>
          </cell>
          <cell r="AE1079" t="str">
            <v>SRV</v>
          </cell>
          <cell r="AF1079" t="str">
            <v>infections</v>
          </cell>
          <cell r="AG1079">
            <v>67.5</v>
          </cell>
          <cell r="AH1079">
            <v>341.25</v>
          </cell>
          <cell r="AI1079">
            <v>0.38268343199999999</v>
          </cell>
          <cell r="AJ1079">
            <v>0.94693012899999995</v>
          </cell>
          <cell r="AK1079">
            <v>0.92387953300000003</v>
          </cell>
          <cell r="AL1079">
            <v>-0.32143946499999998</v>
          </cell>
          <cell r="AM1079">
            <v>2</v>
          </cell>
          <cell r="AN1079" t="str">
            <v>SFTY10</v>
          </cell>
          <cell r="AO1079" t="str">
            <v>Contributory SSI</v>
          </cell>
          <cell r="AP1079" t="str">
            <v>https://www.hqsc.govt.nz/our-programmes/health-quality-evaluation/projects/quality-and-safety-markers/</v>
          </cell>
          <cell r="AQ1079" t="str">
            <v>https://www.hqsc.govt.nz/our-programmes/infection-prevention-and-control/projects/surgical-site-infection-improvement/</v>
          </cell>
          <cell r="AR1079">
            <v>0</v>
          </cell>
          <cell r="AS1079" t="str">
            <v>N</v>
          </cell>
          <cell r="AT1079">
            <v>0.88676671210000002</v>
          </cell>
          <cell r="AU1079">
            <v>-0.34328845099999999</v>
          </cell>
          <cell r="AV1079">
            <v>0.1178469608</v>
          </cell>
          <cell r="AW1079">
            <v>0.75115010719999997</v>
          </cell>
          <cell r="AX1079">
            <v>20</v>
          </cell>
          <cell r="AY1079">
            <v>-0.46</v>
          </cell>
          <cell r="AZ1079" t="str">
            <v>Low</v>
          </cell>
          <cell r="BA1079">
            <v>-0.46</v>
          </cell>
          <cell r="BB1079">
            <v>-0.46</v>
          </cell>
          <cell r="BC1079">
            <v>1.54</v>
          </cell>
          <cell r="BD1079" t="str">
            <v>Better</v>
          </cell>
          <cell r="BE1079">
            <v>0.58933248530000004</v>
          </cell>
          <cell r="BF1079">
            <v>1.4582723986999999</v>
          </cell>
          <cell r="BG1079">
            <v>1.4227744808</v>
          </cell>
          <cell r="BH1079">
            <v>-0.49501677599999999</v>
          </cell>
          <cell r="BI1079">
            <v>0.58933248530000004</v>
          </cell>
          <cell r="BJ1079">
            <v>1.4227744808</v>
          </cell>
          <cell r="BK1079">
            <v>1.4582723986999999</v>
          </cell>
          <cell r="BL1079">
            <v>-0.49501677599999999</v>
          </cell>
          <cell r="BM1079">
            <v>0.46</v>
          </cell>
          <cell r="BN1079">
            <v>0.46</v>
          </cell>
          <cell r="BO1079">
            <v>0.89</v>
          </cell>
          <cell r="BP1079" t="str">
            <v>Better than national by 0.46 Z Score</v>
          </cell>
          <cell r="BQ1079" t="str">
            <v>Measure NZ: 0.89</v>
          </cell>
          <cell r="BR1079" t="str">
            <v>12-month average up to DEC2018</v>
          </cell>
          <cell r="BS1079" t="str">
            <v>12-month average up to JUN2014</v>
          </cell>
          <cell r="BT1079" t="str">
            <v>12-month average</v>
          </cell>
          <cell r="BU1079">
            <v>43708</v>
          </cell>
        </row>
        <row r="1080">
          <cell r="A1080" t="str">
            <v>SSIOrthpdc</v>
          </cell>
          <cell r="B1080">
            <v>92</v>
          </cell>
          <cell r="C1080">
            <v>43435</v>
          </cell>
          <cell r="D1080" t="str">
            <v>Mth</v>
          </cell>
          <cell r="F1080">
            <v>15</v>
          </cell>
          <cell r="G1080">
            <v>0</v>
          </cell>
          <cell r="H1080">
            <v>0</v>
          </cell>
          <cell r="I1080" t="str">
            <v>SSI rate per 100 hip and knee operations</v>
          </cell>
          <cell r="J1080" t="str">
            <v>SFTY</v>
          </cell>
          <cell r="K1080" t="str">
            <v>SSI</v>
          </cell>
          <cell r="L1080" t="str">
            <v>SSIO</v>
          </cell>
          <cell r="N1080" t="str">
            <v>O</v>
          </cell>
          <cell r="O1080" t="str">
            <v>Rate</v>
          </cell>
          <cell r="P1080" t="str">
            <v>Y</v>
          </cell>
          <cell r="Q1080" t="str">
            <v>Y</v>
          </cell>
          <cell r="R1080" t="str">
            <v>Hutt Valley DHB</v>
          </cell>
          <cell r="S1080" t="str">
            <v>Y</v>
          </cell>
          <cell r="T1080">
            <v>100</v>
          </cell>
          <cell r="U1080" t="str">
            <v>Control</v>
          </cell>
          <cell r="W1080" t="str">
            <v>Low</v>
          </cell>
          <cell r="X1080">
            <v>0.88676671210000002</v>
          </cell>
          <cell r="Y1080" t="str">
            <v>Last12MAvg</v>
          </cell>
          <cell r="Z1080" t="str">
            <v>Better</v>
          </cell>
          <cell r="AA1080">
            <v>1.4705882352999999</v>
          </cell>
          <cell r="AB1080">
            <v>0.38314176249999998</v>
          </cell>
          <cell r="AC1080">
            <v>41456</v>
          </cell>
          <cell r="AD1080">
            <v>43435</v>
          </cell>
          <cell r="AE1080" t="str">
            <v>SRV</v>
          </cell>
          <cell r="AF1080" t="str">
            <v>infections</v>
          </cell>
          <cell r="AG1080">
            <v>67.5</v>
          </cell>
          <cell r="AH1080">
            <v>341.25</v>
          </cell>
          <cell r="AI1080">
            <v>0.38268343199999999</v>
          </cell>
          <cell r="AJ1080">
            <v>0.94693012899999995</v>
          </cell>
          <cell r="AK1080">
            <v>0.92387953300000003</v>
          </cell>
          <cell r="AL1080">
            <v>-0.32143946499999998</v>
          </cell>
          <cell r="AM1080">
            <v>2</v>
          </cell>
          <cell r="AN1080" t="str">
            <v>SFTY10</v>
          </cell>
          <cell r="AO1080" t="str">
            <v>Contributory SSI</v>
          </cell>
          <cell r="AP1080" t="str">
            <v>https://www.hqsc.govt.nz/our-programmes/health-quality-evaluation/projects/quality-and-safety-markers/</v>
          </cell>
          <cell r="AQ1080" t="str">
            <v>https://www.hqsc.govt.nz/our-programmes/infection-prevention-and-control/projects/surgical-site-infection-improvement/</v>
          </cell>
          <cell r="AR1080">
            <v>0</v>
          </cell>
          <cell r="AS1080" t="str">
            <v>N</v>
          </cell>
          <cell r="AT1080">
            <v>0.88676671210000002</v>
          </cell>
          <cell r="AU1080">
            <v>-0.50362494999999996</v>
          </cell>
          <cell r="AV1080">
            <v>0.25363808999999998</v>
          </cell>
          <cell r="AW1080">
            <v>0.75115010719999997</v>
          </cell>
          <cell r="AX1080">
            <v>20</v>
          </cell>
          <cell r="AY1080">
            <v>-0.67</v>
          </cell>
          <cell r="AZ1080" t="str">
            <v>Low</v>
          </cell>
          <cell r="BA1080">
            <v>-0.67</v>
          </cell>
          <cell r="BB1080">
            <v>-0.67</v>
          </cell>
          <cell r="BC1080">
            <v>1.33</v>
          </cell>
          <cell r="BD1080" t="str">
            <v>Better</v>
          </cell>
          <cell r="BE1080">
            <v>0.50896896459999996</v>
          </cell>
          <cell r="BF1080">
            <v>1.2594170715999999</v>
          </cell>
          <cell r="BG1080">
            <v>1.2287597789</v>
          </cell>
          <cell r="BH1080">
            <v>-0.42751448800000003</v>
          </cell>
          <cell r="BI1080">
            <v>0.50896896459999996</v>
          </cell>
          <cell r="BJ1080">
            <v>1.2287597789</v>
          </cell>
          <cell r="BK1080">
            <v>1.2594170715999999</v>
          </cell>
          <cell r="BL1080">
            <v>-0.42751448800000003</v>
          </cell>
          <cell r="BM1080">
            <v>0.67</v>
          </cell>
          <cell r="BN1080">
            <v>0.67</v>
          </cell>
          <cell r="BO1080">
            <v>0.89</v>
          </cell>
          <cell r="BP1080" t="str">
            <v>Better than national by 0.67 Z Score</v>
          </cell>
          <cell r="BQ1080" t="str">
            <v>Measure NZ: 0.89</v>
          </cell>
          <cell r="BR1080" t="str">
            <v>12-month average up to DEC2018</v>
          </cell>
          <cell r="BS1080" t="str">
            <v>12-month average up to JUN2014</v>
          </cell>
          <cell r="BT1080" t="str">
            <v>12-month average</v>
          </cell>
          <cell r="BU1080">
            <v>43708</v>
          </cell>
        </row>
        <row r="1081">
          <cell r="A1081" t="str">
            <v>SSIOrthpdc</v>
          </cell>
          <cell r="B1081">
            <v>42</v>
          </cell>
          <cell r="C1081">
            <v>43435</v>
          </cell>
          <cell r="D1081" t="str">
            <v>Mth</v>
          </cell>
          <cell r="F1081">
            <v>24</v>
          </cell>
          <cell r="G1081">
            <v>0</v>
          </cell>
          <cell r="H1081">
            <v>0</v>
          </cell>
          <cell r="I1081" t="str">
            <v>SSI rate per 100 hip and knee operations</v>
          </cell>
          <cell r="J1081" t="str">
            <v>SFTY</v>
          </cell>
          <cell r="K1081" t="str">
            <v>SSI</v>
          </cell>
          <cell r="L1081" t="str">
            <v>SSIO</v>
          </cell>
          <cell r="N1081" t="str">
            <v>O</v>
          </cell>
          <cell r="O1081" t="str">
            <v>Rate</v>
          </cell>
          <cell r="P1081" t="str">
            <v>Y</v>
          </cell>
          <cell r="Q1081" t="str">
            <v>Y</v>
          </cell>
          <cell r="R1081" t="str">
            <v>Lakes DHB</v>
          </cell>
          <cell r="S1081" t="str">
            <v>Y</v>
          </cell>
          <cell r="T1081">
            <v>100</v>
          </cell>
          <cell r="U1081" t="str">
            <v>Control</v>
          </cell>
          <cell r="W1081" t="str">
            <v>Low</v>
          </cell>
          <cell r="X1081">
            <v>0.88676671210000002</v>
          </cell>
          <cell r="Y1081" t="str">
            <v>Last12MAvg</v>
          </cell>
          <cell r="Z1081" t="str">
            <v>Worse</v>
          </cell>
          <cell r="AA1081">
            <v>1.0204081632999999</v>
          </cell>
          <cell r="AB1081">
            <v>1.2422360247999999</v>
          </cell>
          <cell r="AC1081">
            <v>41456</v>
          </cell>
          <cell r="AD1081">
            <v>43435</v>
          </cell>
          <cell r="AE1081" t="str">
            <v>SRV</v>
          </cell>
          <cell r="AF1081" t="str">
            <v>infections</v>
          </cell>
          <cell r="AG1081">
            <v>67.5</v>
          </cell>
          <cell r="AH1081">
            <v>341.25</v>
          </cell>
          <cell r="AI1081">
            <v>0.38268343199999999</v>
          </cell>
          <cell r="AJ1081">
            <v>0.94693012899999995</v>
          </cell>
          <cell r="AK1081">
            <v>0.92387953300000003</v>
          </cell>
          <cell r="AL1081">
            <v>-0.32143946499999998</v>
          </cell>
          <cell r="AM1081">
            <v>2</v>
          </cell>
          <cell r="AN1081" t="str">
            <v>SFTY10</v>
          </cell>
          <cell r="AO1081" t="str">
            <v>Contributory SSI</v>
          </cell>
          <cell r="AP1081" t="str">
            <v>https://www.hqsc.govt.nz/our-programmes/health-quality-evaluation/projects/quality-and-safety-markers/</v>
          </cell>
          <cell r="AQ1081" t="str">
            <v>https://www.hqsc.govt.nz/our-programmes/infection-prevention-and-control/projects/surgical-site-infection-improvement/</v>
          </cell>
          <cell r="AR1081">
            <v>0</v>
          </cell>
          <cell r="AS1081" t="str">
            <v>N</v>
          </cell>
          <cell r="AT1081">
            <v>0.88676671210000002</v>
          </cell>
          <cell r="AU1081">
            <v>0.35546931269999998</v>
          </cell>
          <cell r="AV1081">
            <v>0.12635843229999999</v>
          </cell>
          <cell r="AW1081">
            <v>0.75115010719999997</v>
          </cell>
          <cell r="AX1081">
            <v>20</v>
          </cell>
          <cell r="AY1081">
            <v>0.47</v>
          </cell>
          <cell r="AZ1081" t="str">
            <v>Low</v>
          </cell>
          <cell r="BA1081">
            <v>0.47</v>
          </cell>
          <cell r="BB1081">
            <v>0.47</v>
          </cell>
          <cell r="BC1081">
            <v>2.4700000000000002</v>
          </cell>
          <cell r="BD1081" t="str">
            <v>Worse</v>
          </cell>
          <cell r="BE1081">
            <v>0.945228077</v>
          </cell>
          <cell r="BF1081">
            <v>2.3389174185999999</v>
          </cell>
          <cell r="BG1081">
            <v>2.2819824464999998</v>
          </cell>
          <cell r="BH1081">
            <v>-0.79395547899999996</v>
          </cell>
          <cell r="BI1081">
            <v>0.945228077</v>
          </cell>
          <cell r="BJ1081">
            <v>2.2819824464999998</v>
          </cell>
          <cell r="BK1081">
            <v>2.3389174185999999</v>
          </cell>
          <cell r="BL1081">
            <v>-0.79395547899999996</v>
          </cell>
          <cell r="BM1081">
            <v>0.47</v>
          </cell>
          <cell r="BN1081">
            <v>0.47</v>
          </cell>
          <cell r="BO1081">
            <v>0.89</v>
          </cell>
          <cell r="BP1081" t="str">
            <v>Worse than national by 0.47 Z Score</v>
          </cell>
          <cell r="BQ1081" t="str">
            <v>Measure NZ: 0.89</v>
          </cell>
          <cell r="BR1081" t="str">
            <v>12-month average up to DEC2018</v>
          </cell>
          <cell r="BS1081" t="str">
            <v>12-month average up to JUN2014</v>
          </cell>
          <cell r="BT1081" t="str">
            <v>12-month average</v>
          </cell>
          <cell r="BU1081">
            <v>43708</v>
          </cell>
        </row>
        <row r="1082">
          <cell r="A1082" t="str">
            <v>SSIOrthpdc</v>
          </cell>
          <cell r="B1082">
            <v>81</v>
          </cell>
          <cell r="C1082">
            <v>43435</v>
          </cell>
          <cell r="D1082" t="str">
            <v>Mth</v>
          </cell>
          <cell r="F1082">
            <v>32</v>
          </cell>
          <cell r="G1082">
            <v>2</v>
          </cell>
          <cell r="H1082">
            <v>6.25</v>
          </cell>
          <cell r="I1082" t="str">
            <v>SSI rate per 100 hip and knee operations</v>
          </cell>
          <cell r="J1082" t="str">
            <v>SFTY</v>
          </cell>
          <cell r="K1082" t="str">
            <v>SSI</v>
          </cell>
          <cell r="L1082" t="str">
            <v>SSIO</v>
          </cell>
          <cell r="N1082" t="str">
            <v>O</v>
          </cell>
          <cell r="O1082" t="str">
            <v>Rate</v>
          </cell>
          <cell r="P1082" t="str">
            <v>Y</v>
          </cell>
          <cell r="Q1082" t="str">
            <v>Y</v>
          </cell>
          <cell r="R1082" t="str">
            <v>MidCentral DHB</v>
          </cell>
          <cell r="S1082" t="str">
            <v>Y</v>
          </cell>
          <cell r="T1082">
            <v>100</v>
          </cell>
          <cell r="U1082" t="str">
            <v>Control</v>
          </cell>
          <cell r="W1082" t="str">
            <v>Low</v>
          </cell>
          <cell r="X1082">
            <v>0.88676671210000002</v>
          </cell>
          <cell r="Y1082" t="str">
            <v>Last12MAvg</v>
          </cell>
          <cell r="Z1082" t="str">
            <v>Worse</v>
          </cell>
          <cell r="AA1082">
            <v>0.67264573989999998</v>
          </cell>
          <cell r="AB1082">
            <v>0.9756097561</v>
          </cell>
          <cell r="AC1082">
            <v>41456</v>
          </cell>
          <cell r="AD1082">
            <v>43435</v>
          </cell>
          <cell r="AE1082" t="str">
            <v>SRV</v>
          </cell>
          <cell r="AF1082" t="str">
            <v>infections</v>
          </cell>
          <cell r="AG1082">
            <v>67.5</v>
          </cell>
          <cell r="AH1082">
            <v>341.25</v>
          </cell>
          <cell r="AI1082">
            <v>0.38268343199999999</v>
          </cell>
          <cell r="AJ1082">
            <v>0.94693012899999995</v>
          </cell>
          <cell r="AK1082">
            <v>0.92387953300000003</v>
          </cell>
          <cell r="AL1082">
            <v>-0.32143946499999998</v>
          </cell>
          <cell r="AM1082">
            <v>2</v>
          </cell>
          <cell r="AN1082" t="str">
            <v>SFTY10</v>
          </cell>
          <cell r="AO1082" t="str">
            <v>Contributory SSI</v>
          </cell>
          <cell r="AP1082" t="str">
            <v>https://www.hqsc.govt.nz/our-programmes/health-quality-evaluation/projects/quality-and-safety-markers/</v>
          </cell>
          <cell r="AQ1082" t="str">
            <v>https://www.hqsc.govt.nz/our-programmes/infection-prevention-and-control/projects/surgical-site-infection-improvement/</v>
          </cell>
          <cell r="AR1082">
            <v>0</v>
          </cell>
          <cell r="AS1082" t="str">
            <v>N</v>
          </cell>
          <cell r="AT1082">
            <v>0.88676671210000002</v>
          </cell>
          <cell r="AU1082">
            <v>8.8843043999999996E-2</v>
          </cell>
          <cell r="AV1082">
            <v>7.8930865000000003E-3</v>
          </cell>
          <cell r="AW1082">
            <v>0.75115010719999997</v>
          </cell>
          <cell r="AX1082">
            <v>20</v>
          </cell>
          <cell r="AY1082">
            <v>0.12</v>
          </cell>
          <cell r="AZ1082" t="str">
            <v>Low</v>
          </cell>
          <cell r="BA1082">
            <v>0.12</v>
          </cell>
          <cell r="BB1082">
            <v>0.12</v>
          </cell>
          <cell r="BC1082">
            <v>2.12</v>
          </cell>
          <cell r="BD1082" t="str">
            <v>Worse</v>
          </cell>
          <cell r="BE1082">
            <v>0.81128887579999998</v>
          </cell>
          <cell r="BF1082">
            <v>2.0074918734999998</v>
          </cell>
          <cell r="BG1082">
            <v>1.95862461</v>
          </cell>
          <cell r="BH1082">
            <v>-0.68145166599999996</v>
          </cell>
          <cell r="BI1082">
            <v>0.81128887579999998</v>
          </cell>
          <cell r="BJ1082">
            <v>1.95862461</v>
          </cell>
          <cell r="BK1082">
            <v>2.0074918734999998</v>
          </cell>
          <cell r="BL1082">
            <v>-0.68145166599999996</v>
          </cell>
          <cell r="BM1082">
            <v>0.12</v>
          </cell>
          <cell r="BN1082">
            <v>0.12</v>
          </cell>
          <cell r="BO1082">
            <v>0.89</v>
          </cell>
          <cell r="BP1082" t="str">
            <v>Worse than national by 0.12 Z Score</v>
          </cell>
          <cell r="BQ1082" t="str">
            <v>Measure NZ: 0.89</v>
          </cell>
          <cell r="BR1082" t="str">
            <v>12-month average up to DEC2018</v>
          </cell>
          <cell r="BS1082" t="str">
            <v>12-month average up to JUN2014</v>
          </cell>
          <cell r="BT1082" t="str">
            <v>12-month average</v>
          </cell>
          <cell r="BU1082">
            <v>43708</v>
          </cell>
        </row>
        <row r="1083">
          <cell r="A1083" t="str">
            <v>SSIOrthpdc</v>
          </cell>
          <cell r="B1083">
            <v>101</v>
          </cell>
          <cell r="C1083">
            <v>43435</v>
          </cell>
          <cell r="D1083" t="str">
            <v>Mth</v>
          </cell>
          <cell r="F1083">
            <v>42</v>
          </cell>
          <cell r="G1083">
            <v>0</v>
          </cell>
          <cell r="H1083">
            <v>0</v>
          </cell>
          <cell r="I1083" t="str">
            <v>SSI rate per 100 hip and knee operations</v>
          </cell>
          <cell r="J1083" t="str">
            <v>SFTY</v>
          </cell>
          <cell r="K1083" t="str">
            <v>SSI</v>
          </cell>
          <cell r="L1083" t="str">
            <v>SSIO</v>
          </cell>
          <cell r="N1083" t="str">
            <v>O</v>
          </cell>
          <cell r="O1083" t="str">
            <v>Rate</v>
          </cell>
          <cell r="P1083" t="str">
            <v>Y</v>
          </cell>
          <cell r="Q1083" t="str">
            <v>Y</v>
          </cell>
          <cell r="R1083" t="str">
            <v>Nelson Marlborough DHB</v>
          </cell>
          <cell r="S1083" t="str">
            <v>Y</v>
          </cell>
          <cell r="T1083">
            <v>100</v>
          </cell>
          <cell r="U1083" t="str">
            <v>Control</v>
          </cell>
          <cell r="W1083" t="str">
            <v>Low</v>
          </cell>
          <cell r="X1083">
            <v>0.88676671210000002</v>
          </cell>
          <cell r="Y1083" t="str">
            <v>Last12MAvg</v>
          </cell>
          <cell r="Z1083" t="str">
            <v>Better</v>
          </cell>
          <cell r="AA1083">
            <v>1.4227642276000001</v>
          </cell>
          <cell r="AB1083">
            <v>0.53667262969999996</v>
          </cell>
          <cell r="AC1083">
            <v>41456</v>
          </cell>
          <cell r="AD1083">
            <v>43435</v>
          </cell>
          <cell r="AE1083" t="str">
            <v>SRV</v>
          </cell>
          <cell r="AF1083" t="str">
            <v>infections</v>
          </cell>
          <cell r="AG1083">
            <v>67.5</v>
          </cell>
          <cell r="AH1083">
            <v>341.25</v>
          </cell>
          <cell r="AI1083">
            <v>0.38268343199999999</v>
          </cell>
          <cell r="AJ1083">
            <v>0.94693012899999995</v>
          </cell>
          <cell r="AK1083">
            <v>0.92387953300000003</v>
          </cell>
          <cell r="AL1083">
            <v>-0.32143946499999998</v>
          </cell>
          <cell r="AM1083">
            <v>2</v>
          </cell>
          <cell r="AN1083" t="str">
            <v>SFTY10</v>
          </cell>
          <cell r="AO1083" t="str">
            <v>Contributory SSI</v>
          </cell>
          <cell r="AP1083" t="str">
            <v>https://www.hqsc.govt.nz/our-programmes/health-quality-evaluation/projects/quality-and-safety-markers/</v>
          </cell>
          <cell r="AQ1083" t="str">
            <v>https://www.hqsc.govt.nz/our-programmes/infection-prevention-and-control/projects/surgical-site-infection-improvement/</v>
          </cell>
          <cell r="AR1083">
            <v>0</v>
          </cell>
          <cell r="AS1083" t="str">
            <v>N</v>
          </cell>
          <cell r="AT1083">
            <v>0.88676671210000002</v>
          </cell>
          <cell r="AU1083">
            <v>-0.35009408199999997</v>
          </cell>
          <cell r="AV1083">
            <v>0.1225658666</v>
          </cell>
          <cell r="AW1083">
            <v>0.75115010719999997</v>
          </cell>
          <cell r="AX1083">
            <v>20</v>
          </cell>
          <cell r="AY1083">
            <v>-0.47</v>
          </cell>
          <cell r="AZ1083" t="str">
            <v>Low</v>
          </cell>
          <cell r="BA1083">
            <v>-0.47</v>
          </cell>
          <cell r="BB1083">
            <v>-0.47</v>
          </cell>
          <cell r="BC1083">
            <v>1.53</v>
          </cell>
          <cell r="BD1083" t="str">
            <v>Better</v>
          </cell>
          <cell r="BE1083">
            <v>0.58550565099999996</v>
          </cell>
          <cell r="BF1083">
            <v>1.4488030973999999</v>
          </cell>
          <cell r="BG1083">
            <v>1.4135356855000001</v>
          </cell>
          <cell r="BH1083">
            <v>-0.49180238100000001</v>
          </cell>
          <cell r="BI1083">
            <v>0.58550565099999996</v>
          </cell>
          <cell r="BJ1083">
            <v>1.4135356855000001</v>
          </cell>
          <cell r="BK1083">
            <v>1.4488030973999999</v>
          </cell>
          <cell r="BL1083">
            <v>-0.49180238100000001</v>
          </cell>
          <cell r="BM1083">
            <v>0.47</v>
          </cell>
          <cell r="BN1083">
            <v>0.47</v>
          </cell>
          <cell r="BO1083">
            <v>0.89</v>
          </cell>
          <cell r="BP1083" t="str">
            <v>Better than national by 0.47 Z Score</v>
          </cell>
          <cell r="BQ1083" t="str">
            <v>Measure NZ: 0.89</v>
          </cell>
          <cell r="BR1083" t="str">
            <v>12-month average up to DEC2018</v>
          </cell>
          <cell r="BS1083" t="str">
            <v>12-month average up to JUN2014</v>
          </cell>
          <cell r="BT1083" t="str">
            <v>12-month average</v>
          </cell>
          <cell r="BU1083">
            <v>43708</v>
          </cell>
        </row>
        <row r="1084">
          <cell r="A1084" t="str">
            <v>SSIOrthpdc</v>
          </cell>
          <cell r="B1084">
            <v>200</v>
          </cell>
          <cell r="C1084">
            <v>43435</v>
          </cell>
          <cell r="D1084" t="str">
            <v>Mth</v>
          </cell>
          <cell r="F1084">
            <v>644</v>
          </cell>
          <cell r="G1084">
            <v>11</v>
          </cell>
          <cell r="H1084">
            <v>1.7080745342000001</v>
          </cell>
          <cell r="I1084" t="str">
            <v>SSI rate per 100 hip and knee operations</v>
          </cell>
          <cell r="J1084" t="str">
            <v>SFTY</v>
          </cell>
          <cell r="K1084" t="str">
            <v>SSI</v>
          </cell>
          <cell r="L1084" t="str">
            <v>SSIO</v>
          </cell>
          <cell r="N1084" t="str">
            <v>O</v>
          </cell>
          <cell r="O1084" t="str">
            <v>Rate</v>
          </cell>
          <cell r="P1084" t="str">
            <v>Y</v>
          </cell>
          <cell r="Q1084" t="str">
            <v>Y</v>
          </cell>
          <cell r="R1084" t="str">
            <v>New Zealand</v>
          </cell>
          <cell r="S1084" t="str">
            <v>Y</v>
          </cell>
          <cell r="T1084">
            <v>100</v>
          </cell>
          <cell r="U1084" t="str">
            <v>Control</v>
          </cell>
          <cell r="W1084" t="str">
            <v>Low</v>
          </cell>
          <cell r="X1084">
            <v>0.88676671210000002</v>
          </cell>
          <cell r="Y1084" t="str">
            <v>Last12MAvg</v>
          </cell>
          <cell r="Z1084" t="str">
            <v>Better</v>
          </cell>
          <cell r="AA1084">
            <v>1.2255428939999999</v>
          </cell>
          <cell r="AB1084">
            <v>0.88676671210000002</v>
          </cell>
          <cell r="AC1084">
            <v>41456</v>
          </cell>
          <cell r="AD1084">
            <v>43435</v>
          </cell>
          <cell r="AE1084" t="str">
            <v>SRV</v>
          </cell>
          <cell r="AF1084" t="str">
            <v>infections</v>
          </cell>
          <cell r="AG1084">
            <v>67.5</v>
          </cell>
          <cell r="AH1084">
            <v>341.25</v>
          </cell>
          <cell r="AI1084">
            <v>0.38268343199999999</v>
          </cell>
          <cell r="AJ1084">
            <v>0.94693012899999995</v>
          </cell>
          <cell r="AK1084">
            <v>0.92387953300000003</v>
          </cell>
          <cell r="AL1084">
            <v>-0.32143946499999998</v>
          </cell>
          <cell r="AM1084">
            <v>2</v>
          </cell>
          <cell r="AN1084" t="str">
            <v>SFTY10</v>
          </cell>
          <cell r="AO1084" t="str">
            <v>Contributory SSI</v>
          </cell>
          <cell r="AP1084" t="str">
            <v>https://www.hqsc.govt.nz/our-programmes/health-quality-evaluation/projects/quality-and-safety-markers/</v>
          </cell>
          <cell r="AQ1084" t="str">
            <v>https://www.hqsc.govt.nz/our-programmes/infection-prevention-and-control/projects/surgical-site-infection-improvement/</v>
          </cell>
          <cell r="AR1084">
            <v>0</v>
          </cell>
          <cell r="AS1084" t="str">
            <v>N</v>
          </cell>
          <cell r="AT1084">
            <v>0.88676671210000002</v>
          </cell>
          <cell r="AU1084">
            <v>0</v>
          </cell>
          <cell r="AV1084">
            <v>0</v>
          </cell>
          <cell r="AW1084">
            <v>0.75115010719999997</v>
          </cell>
          <cell r="AX1084">
            <v>20</v>
          </cell>
          <cell r="AY1084">
            <v>0</v>
          </cell>
          <cell r="AZ1084" t="str">
            <v>Low</v>
          </cell>
          <cell r="BA1084">
            <v>0</v>
          </cell>
          <cell r="BB1084">
            <v>0</v>
          </cell>
          <cell r="BC1084">
            <v>2</v>
          </cell>
          <cell r="BD1084" t="str">
            <v>Same</v>
          </cell>
          <cell r="BE1084">
            <v>0.76536686399999998</v>
          </cell>
          <cell r="BF1084">
            <v>1.8938602579999999</v>
          </cell>
          <cell r="BG1084">
            <v>1.8477590660000001</v>
          </cell>
          <cell r="BH1084">
            <v>-0.64287892999999996</v>
          </cell>
          <cell r="BI1084">
            <v>0.76536686399999998</v>
          </cell>
          <cell r="BJ1084">
            <v>1.8477590660000001</v>
          </cell>
          <cell r="BK1084">
            <v>1.8938602579999999</v>
          </cell>
          <cell r="BL1084">
            <v>-0.64287892999999996</v>
          </cell>
          <cell r="BM1084">
            <v>0</v>
          </cell>
          <cell r="BN1084">
            <v>0</v>
          </cell>
          <cell r="BO1084">
            <v>0.89</v>
          </cell>
          <cell r="BP1084" t="str">
            <v>National average</v>
          </cell>
          <cell r="BQ1084" t="str">
            <v>Measure NZ: 0.89</v>
          </cell>
          <cell r="BR1084" t="str">
            <v>12-month average up to DEC2018</v>
          </cell>
          <cell r="BS1084" t="str">
            <v>12-month average up to JUN2014</v>
          </cell>
          <cell r="BT1084" t="str">
            <v>12-month average</v>
          </cell>
          <cell r="BU1084">
            <v>43708</v>
          </cell>
        </row>
        <row r="1085">
          <cell r="A1085" t="str">
            <v>SSIOrthpdc</v>
          </cell>
          <cell r="B1085">
            <v>11</v>
          </cell>
          <cell r="C1085">
            <v>43435</v>
          </cell>
          <cell r="D1085" t="str">
            <v>Mth</v>
          </cell>
          <cell r="F1085">
            <v>34</v>
          </cell>
          <cell r="G1085">
            <v>2</v>
          </cell>
          <cell r="H1085">
            <v>5.8823529411999997</v>
          </cell>
          <cell r="I1085" t="str">
            <v>SSI rate per 100 hip and knee operations</v>
          </cell>
          <cell r="J1085" t="str">
            <v>SFTY</v>
          </cell>
          <cell r="K1085" t="str">
            <v>SSI</v>
          </cell>
          <cell r="L1085" t="str">
            <v>SSIO</v>
          </cell>
          <cell r="N1085" t="str">
            <v>O</v>
          </cell>
          <cell r="O1085" t="str">
            <v>Rate</v>
          </cell>
          <cell r="P1085" t="str">
            <v>Y</v>
          </cell>
          <cell r="Q1085" t="str">
            <v>Y</v>
          </cell>
          <cell r="R1085" t="str">
            <v>Northland DHB</v>
          </cell>
          <cell r="S1085" t="str">
            <v>Y</v>
          </cell>
          <cell r="T1085">
            <v>100</v>
          </cell>
          <cell r="U1085" t="str">
            <v>Control</v>
          </cell>
          <cell r="W1085" t="str">
            <v>Low</v>
          </cell>
          <cell r="X1085">
            <v>0.88676671210000002</v>
          </cell>
          <cell r="Y1085" t="str">
            <v>Last12MAvg</v>
          </cell>
          <cell r="Z1085" t="str">
            <v>Worse</v>
          </cell>
          <cell r="AA1085">
            <v>0.93457943929999998</v>
          </cell>
          <cell r="AB1085">
            <v>1.2987012987</v>
          </cell>
          <cell r="AC1085">
            <v>41456</v>
          </cell>
          <cell r="AD1085">
            <v>43435</v>
          </cell>
          <cell r="AE1085" t="str">
            <v>SRV</v>
          </cell>
          <cell r="AF1085" t="str">
            <v>infections</v>
          </cell>
          <cell r="AG1085">
            <v>67.5</v>
          </cell>
          <cell r="AH1085">
            <v>341.25</v>
          </cell>
          <cell r="AI1085">
            <v>0.38268343199999999</v>
          </cell>
          <cell r="AJ1085">
            <v>0.94693012899999995</v>
          </cell>
          <cell r="AK1085">
            <v>0.92387953300000003</v>
          </cell>
          <cell r="AL1085">
            <v>-0.32143946499999998</v>
          </cell>
          <cell r="AM1085">
            <v>2</v>
          </cell>
          <cell r="AN1085" t="str">
            <v>SFTY10</v>
          </cell>
          <cell r="AO1085" t="str">
            <v>Contributory SSI</v>
          </cell>
          <cell r="AP1085" t="str">
            <v>https://www.hqsc.govt.nz/our-programmes/health-quality-evaluation/projects/quality-and-safety-markers/</v>
          </cell>
          <cell r="AQ1085" t="str">
            <v>https://www.hqsc.govt.nz/our-programmes/infection-prevention-and-control/projects/surgical-site-infection-improvement/</v>
          </cell>
          <cell r="AR1085">
            <v>0</v>
          </cell>
          <cell r="AS1085" t="str">
            <v>N</v>
          </cell>
          <cell r="AT1085">
            <v>0.88676671210000002</v>
          </cell>
          <cell r="AU1085">
            <v>0.41193458659999999</v>
          </cell>
          <cell r="AV1085">
            <v>0.1696901036</v>
          </cell>
          <cell r="AW1085">
            <v>0.75115010719999997</v>
          </cell>
          <cell r="AX1085">
            <v>20</v>
          </cell>
          <cell r="AY1085">
            <v>0.55000000000000004</v>
          </cell>
          <cell r="AZ1085" t="str">
            <v>Low</v>
          </cell>
          <cell r="BA1085">
            <v>0.55000000000000004</v>
          </cell>
          <cell r="BB1085">
            <v>0.55000000000000004</v>
          </cell>
          <cell r="BC1085">
            <v>2.5499999999999998</v>
          </cell>
          <cell r="BD1085" t="str">
            <v>Worse</v>
          </cell>
          <cell r="BE1085">
            <v>0.9758427516</v>
          </cell>
          <cell r="BF1085">
            <v>2.4146718289</v>
          </cell>
          <cell r="BG1085">
            <v>2.3558928092000002</v>
          </cell>
          <cell r="BH1085">
            <v>-0.81967063600000001</v>
          </cell>
          <cell r="BI1085">
            <v>0.9758427516</v>
          </cell>
          <cell r="BJ1085">
            <v>2.3558928092000002</v>
          </cell>
          <cell r="BK1085">
            <v>2.4146718289</v>
          </cell>
          <cell r="BL1085">
            <v>-0.81967063600000001</v>
          </cell>
          <cell r="BM1085">
            <v>0.55000000000000004</v>
          </cell>
          <cell r="BN1085">
            <v>0.55000000000000004</v>
          </cell>
          <cell r="BO1085">
            <v>0.89</v>
          </cell>
          <cell r="BP1085" t="str">
            <v>Worse than national by 0.55 Z Score</v>
          </cell>
          <cell r="BQ1085" t="str">
            <v>Measure NZ: 0.89</v>
          </cell>
          <cell r="BR1085" t="str">
            <v>12-month average up to DEC2018</v>
          </cell>
          <cell r="BS1085" t="str">
            <v>12-month average up to JUN2014</v>
          </cell>
          <cell r="BT1085" t="str">
            <v>12-month average</v>
          </cell>
          <cell r="BU1085">
            <v>43708</v>
          </cell>
        </row>
        <row r="1086">
          <cell r="A1086" t="str">
            <v>SSIOrthpdc</v>
          </cell>
          <cell r="B1086">
            <v>123</v>
          </cell>
          <cell r="C1086">
            <v>43435</v>
          </cell>
          <cell r="D1086" t="str">
            <v>Mth</v>
          </cell>
          <cell r="F1086">
            <v>15</v>
          </cell>
          <cell r="G1086">
            <v>0</v>
          </cell>
          <cell r="H1086">
            <v>0</v>
          </cell>
          <cell r="I1086" t="str">
            <v>SSI rate per 100 hip and knee operations</v>
          </cell>
          <cell r="J1086" t="str">
            <v>SFTY</v>
          </cell>
          <cell r="K1086" t="str">
            <v>SSI</v>
          </cell>
          <cell r="L1086" t="str">
            <v>SSIO</v>
          </cell>
          <cell r="N1086" t="str">
            <v>O</v>
          </cell>
          <cell r="O1086" t="str">
            <v>Rate</v>
          </cell>
          <cell r="P1086" t="str">
            <v>Y</v>
          </cell>
          <cell r="Q1086" t="str">
            <v>Y</v>
          </cell>
          <cell r="R1086" t="str">
            <v>South Canterbury DHB</v>
          </cell>
          <cell r="S1086" t="str">
            <v>Y</v>
          </cell>
          <cell r="T1086">
            <v>100</v>
          </cell>
          <cell r="U1086" t="str">
            <v>Control</v>
          </cell>
          <cell r="W1086" t="str">
            <v>Low</v>
          </cell>
          <cell r="X1086">
            <v>0.88676671210000002</v>
          </cell>
          <cell r="Y1086" t="str">
            <v>Last12MAvg</v>
          </cell>
          <cell r="Z1086" t="str">
            <v>Better</v>
          </cell>
          <cell r="AA1086">
            <v>1.4184397163</v>
          </cell>
          <cell r="AB1086">
            <v>0.57803468209999997</v>
          </cell>
          <cell r="AC1086">
            <v>41456</v>
          </cell>
          <cell r="AD1086">
            <v>43435</v>
          </cell>
          <cell r="AE1086" t="str">
            <v>SRV</v>
          </cell>
          <cell r="AF1086" t="str">
            <v>infections</v>
          </cell>
          <cell r="AG1086">
            <v>67.5</v>
          </cell>
          <cell r="AH1086">
            <v>341.25</v>
          </cell>
          <cell r="AI1086">
            <v>0.38268343199999999</v>
          </cell>
          <cell r="AJ1086">
            <v>0.94693012899999995</v>
          </cell>
          <cell r="AK1086">
            <v>0.92387953300000003</v>
          </cell>
          <cell r="AL1086">
            <v>-0.32143946499999998</v>
          </cell>
          <cell r="AM1086">
            <v>2</v>
          </cell>
          <cell r="AN1086" t="str">
            <v>SFTY10</v>
          </cell>
          <cell r="AO1086" t="str">
            <v>Contributory SSI</v>
          </cell>
          <cell r="AP1086" t="str">
            <v>https://www.hqsc.govt.nz/our-programmes/health-quality-evaluation/projects/quality-and-safety-markers/</v>
          </cell>
          <cell r="AQ1086" t="str">
            <v>https://www.hqsc.govt.nz/our-programmes/infection-prevention-and-control/projects/surgical-site-infection-improvement/</v>
          </cell>
          <cell r="AR1086">
            <v>0</v>
          </cell>
          <cell r="AS1086" t="str">
            <v>N</v>
          </cell>
          <cell r="AT1086">
            <v>0.88676671210000002</v>
          </cell>
          <cell r="AU1086">
            <v>-0.30873202999999999</v>
          </cell>
          <cell r="AV1086">
            <v>9.5315466400000007E-2</v>
          </cell>
          <cell r="AW1086">
            <v>0.75115010719999997</v>
          </cell>
          <cell r="AX1086">
            <v>20</v>
          </cell>
          <cell r="AY1086">
            <v>-0.41</v>
          </cell>
          <cell r="AZ1086" t="str">
            <v>Low</v>
          </cell>
          <cell r="BA1086">
            <v>-0.41</v>
          </cell>
          <cell r="BB1086">
            <v>-0.41</v>
          </cell>
          <cell r="BC1086">
            <v>1.59</v>
          </cell>
          <cell r="BD1086" t="str">
            <v>Better</v>
          </cell>
          <cell r="BE1086">
            <v>0.60846665690000001</v>
          </cell>
          <cell r="BF1086">
            <v>1.5056189051</v>
          </cell>
          <cell r="BG1086">
            <v>1.4689684574999999</v>
          </cell>
          <cell r="BH1086">
            <v>-0.51108874900000001</v>
          </cell>
          <cell r="BI1086">
            <v>0.60846665690000001</v>
          </cell>
          <cell r="BJ1086">
            <v>1.4689684574999999</v>
          </cell>
          <cell r="BK1086">
            <v>1.5056189051</v>
          </cell>
          <cell r="BL1086">
            <v>-0.51108874900000001</v>
          </cell>
          <cell r="BM1086">
            <v>0.41</v>
          </cell>
          <cell r="BN1086">
            <v>0.41</v>
          </cell>
          <cell r="BO1086">
            <v>0.89</v>
          </cell>
          <cell r="BP1086" t="str">
            <v>Better than national by 0.41 Z Score</v>
          </cell>
          <cell r="BQ1086" t="str">
            <v>Measure NZ: 0.89</v>
          </cell>
          <cell r="BR1086" t="str">
            <v>12-month average up to DEC2018</v>
          </cell>
          <cell r="BS1086" t="str">
            <v>12-month average up to JUN2014</v>
          </cell>
          <cell r="BT1086" t="str">
            <v>12-month average</v>
          </cell>
          <cell r="BU1086">
            <v>43708</v>
          </cell>
        </row>
        <row r="1087">
          <cell r="A1087" t="str">
            <v>SSIOrthpdc</v>
          </cell>
          <cell r="B1087">
            <v>160</v>
          </cell>
          <cell r="C1087">
            <v>43435</v>
          </cell>
          <cell r="D1087" t="str">
            <v>Mth</v>
          </cell>
          <cell r="F1087">
            <v>49</v>
          </cell>
          <cell r="G1087">
            <v>0</v>
          </cell>
          <cell r="H1087">
            <v>0</v>
          </cell>
          <cell r="I1087" t="str">
            <v>SSI rate per 100 hip and knee operations</v>
          </cell>
          <cell r="J1087" t="str">
            <v>SFTY</v>
          </cell>
          <cell r="K1087" t="str">
            <v>SSI</v>
          </cell>
          <cell r="L1087" t="str">
            <v>SSIO</v>
          </cell>
          <cell r="N1087" t="str">
            <v>O</v>
          </cell>
          <cell r="O1087" t="str">
            <v>Rate</v>
          </cell>
          <cell r="P1087" t="str">
            <v>Y</v>
          </cell>
          <cell r="Q1087" t="str">
            <v>Y</v>
          </cell>
          <cell r="R1087" t="str">
            <v>Southern DHB</v>
          </cell>
          <cell r="S1087" t="str">
            <v>Y</v>
          </cell>
          <cell r="T1087">
            <v>100</v>
          </cell>
          <cell r="U1087" t="str">
            <v>Control</v>
          </cell>
          <cell r="W1087" t="str">
            <v>Low</v>
          </cell>
          <cell r="X1087">
            <v>0.88676671210000002</v>
          </cell>
          <cell r="Y1087" t="str">
            <v>Last12MAvg</v>
          </cell>
          <cell r="Z1087" t="str">
            <v>Better</v>
          </cell>
          <cell r="AA1087">
            <v>0.74211502780000005</v>
          </cell>
          <cell r="AB1087">
            <v>0.14064697609999999</v>
          </cell>
          <cell r="AC1087">
            <v>41456</v>
          </cell>
          <cell r="AD1087">
            <v>43435</v>
          </cell>
          <cell r="AE1087" t="str">
            <v>SRV</v>
          </cell>
          <cell r="AF1087" t="str">
            <v>infections</v>
          </cell>
          <cell r="AG1087">
            <v>67.5</v>
          </cell>
          <cell r="AH1087">
            <v>341.25</v>
          </cell>
          <cell r="AI1087">
            <v>0.38268343199999999</v>
          </cell>
          <cell r="AJ1087">
            <v>0.94693012899999995</v>
          </cell>
          <cell r="AK1087">
            <v>0.92387953300000003</v>
          </cell>
          <cell r="AL1087">
            <v>-0.32143946499999998</v>
          </cell>
          <cell r="AM1087">
            <v>2</v>
          </cell>
          <cell r="AN1087" t="str">
            <v>SFTY10</v>
          </cell>
          <cell r="AO1087" t="str">
            <v>Contributory SSI</v>
          </cell>
          <cell r="AP1087" t="str">
            <v>https://www.hqsc.govt.nz/our-programmes/health-quality-evaluation/projects/quality-and-safety-markers/</v>
          </cell>
          <cell r="AQ1087" t="str">
            <v>https://www.hqsc.govt.nz/our-programmes/infection-prevention-and-control/projects/surgical-site-infection-improvement/</v>
          </cell>
          <cell r="AR1087">
            <v>0</v>
          </cell>
          <cell r="AS1087" t="str">
            <v>N</v>
          </cell>
          <cell r="AT1087">
            <v>0.88676671210000002</v>
          </cell>
          <cell r="AU1087">
            <v>-0.74611973600000003</v>
          </cell>
          <cell r="AV1087">
            <v>0.55669466050000005</v>
          </cell>
          <cell r="AW1087">
            <v>0.75115010719999997</v>
          </cell>
          <cell r="AX1087">
            <v>20</v>
          </cell>
          <cell r="AY1087">
            <v>-0.99</v>
          </cell>
          <cell r="AZ1087" t="str">
            <v>Low</v>
          </cell>
          <cell r="BA1087">
            <v>-0.99</v>
          </cell>
          <cell r="BB1087">
            <v>-0.99</v>
          </cell>
          <cell r="BC1087">
            <v>1.01</v>
          </cell>
          <cell r="BD1087" t="str">
            <v>Better</v>
          </cell>
          <cell r="BE1087">
            <v>0.38651026630000002</v>
          </cell>
          <cell r="BF1087">
            <v>0.95639943029999996</v>
          </cell>
          <cell r="BG1087">
            <v>0.93311832829999997</v>
          </cell>
          <cell r="BH1087">
            <v>-0.32465386000000002</v>
          </cell>
          <cell r="BI1087">
            <v>0.38651026630000002</v>
          </cell>
          <cell r="BJ1087">
            <v>0.93311832829999997</v>
          </cell>
          <cell r="BK1087">
            <v>0.95639943029999996</v>
          </cell>
          <cell r="BL1087">
            <v>-0.32465386000000002</v>
          </cell>
          <cell r="BM1087">
            <v>0.99</v>
          </cell>
          <cell r="BN1087">
            <v>0.99</v>
          </cell>
          <cell r="BO1087">
            <v>0.89</v>
          </cell>
          <cell r="BP1087" t="str">
            <v>Better than national by 0.99 Z Score</v>
          </cell>
          <cell r="BQ1087" t="str">
            <v>Measure NZ: 0.89</v>
          </cell>
          <cell r="BR1087" t="str">
            <v>12-month average up to DEC2018</v>
          </cell>
          <cell r="BS1087" t="str">
            <v>12-month average up to JUN2014</v>
          </cell>
          <cell r="BT1087" t="str">
            <v>12-month average</v>
          </cell>
          <cell r="BU1087">
            <v>43708</v>
          </cell>
        </row>
        <row r="1088">
          <cell r="A1088" t="str">
            <v>SSIOrthpdc</v>
          </cell>
          <cell r="B1088">
            <v>71</v>
          </cell>
          <cell r="C1088">
            <v>43435</v>
          </cell>
          <cell r="D1088" t="str">
            <v>Mth</v>
          </cell>
          <cell r="F1088">
            <v>26</v>
          </cell>
          <cell r="G1088">
            <v>0</v>
          </cell>
          <cell r="H1088">
            <v>0</v>
          </cell>
          <cell r="I1088" t="str">
            <v>SSI rate per 100 hip and knee operations</v>
          </cell>
          <cell r="J1088" t="str">
            <v>SFTY</v>
          </cell>
          <cell r="K1088" t="str">
            <v>SSI</v>
          </cell>
          <cell r="L1088" t="str">
            <v>SSIO</v>
          </cell>
          <cell r="N1088" t="str">
            <v>O</v>
          </cell>
          <cell r="O1088" t="str">
            <v>Rate</v>
          </cell>
          <cell r="P1088" t="str">
            <v>Y</v>
          </cell>
          <cell r="Q1088" t="str">
            <v>Y</v>
          </cell>
          <cell r="R1088" t="str">
            <v>Taranaki DHB</v>
          </cell>
          <cell r="S1088" t="str">
            <v>Y</v>
          </cell>
          <cell r="T1088">
            <v>100</v>
          </cell>
          <cell r="U1088" t="str">
            <v>Control</v>
          </cell>
          <cell r="W1088" t="str">
            <v>Low</v>
          </cell>
          <cell r="X1088">
            <v>0.88676671210000002</v>
          </cell>
          <cell r="Y1088" t="str">
            <v>Last12MAvg</v>
          </cell>
          <cell r="Z1088" t="str">
            <v>Better</v>
          </cell>
          <cell r="AA1088">
            <v>1.2605042017000001</v>
          </cell>
          <cell r="AB1088">
            <v>0.60790273559999997</v>
          </cell>
          <cell r="AC1088">
            <v>41456</v>
          </cell>
          <cell r="AD1088">
            <v>43435</v>
          </cell>
          <cell r="AE1088" t="str">
            <v>SRV</v>
          </cell>
          <cell r="AF1088" t="str">
            <v>infections</v>
          </cell>
          <cell r="AG1088">
            <v>67.5</v>
          </cell>
          <cell r="AH1088">
            <v>341.25</v>
          </cell>
          <cell r="AI1088">
            <v>0.38268343199999999</v>
          </cell>
          <cell r="AJ1088">
            <v>0.94693012899999995</v>
          </cell>
          <cell r="AK1088">
            <v>0.92387953300000003</v>
          </cell>
          <cell r="AL1088">
            <v>-0.32143946499999998</v>
          </cell>
          <cell r="AM1088">
            <v>2</v>
          </cell>
          <cell r="AN1088" t="str">
            <v>SFTY10</v>
          </cell>
          <cell r="AO1088" t="str">
            <v>Contributory SSI</v>
          </cell>
          <cell r="AP1088" t="str">
            <v>https://www.hqsc.govt.nz/our-programmes/health-quality-evaluation/projects/quality-and-safety-markers/</v>
          </cell>
          <cell r="AQ1088" t="str">
            <v>https://www.hqsc.govt.nz/our-programmes/infection-prevention-and-control/projects/surgical-site-infection-improvement/</v>
          </cell>
          <cell r="AR1088">
            <v>0</v>
          </cell>
          <cell r="AS1088" t="str">
            <v>N</v>
          </cell>
          <cell r="AT1088">
            <v>0.88676671210000002</v>
          </cell>
          <cell r="AU1088">
            <v>-0.27886397699999999</v>
          </cell>
          <cell r="AV1088">
            <v>7.77651174E-2</v>
          </cell>
          <cell r="AW1088">
            <v>0.75115010719999997</v>
          </cell>
          <cell r="AX1088">
            <v>20</v>
          </cell>
          <cell r="AY1088">
            <v>-0.37</v>
          </cell>
          <cell r="AZ1088" t="str">
            <v>Low</v>
          </cell>
          <cell r="BA1088">
            <v>-0.37</v>
          </cell>
          <cell r="BB1088">
            <v>-0.37</v>
          </cell>
          <cell r="BC1088">
            <v>1.63</v>
          </cell>
          <cell r="BD1088" t="str">
            <v>Better</v>
          </cell>
          <cell r="BE1088">
            <v>0.62377399420000001</v>
          </cell>
          <cell r="BF1088">
            <v>1.5434961103</v>
          </cell>
          <cell r="BG1088">
            <v>1.5059236387999999</v>
          </cell>
          <cell r="BH1088">
            <v>-0.52394632799999996</v>
          </cell>
          <cell r="BI1088">
            <v>0.62377399420000001</v>
          </cell>
          <cell r="BJ1088">
            <v>1.5059236387999999</v>
          </cell>
          <cell r="BK1088">
            <v>1.5434961103</v>
          </cell>
          <cell r="BL1088">
            <v>-0.52394632799999996</v>
          </cell>
          <cell r="BM1088">
            <v>0.37</v>
          </cell>
          <cell r="BN1088">
            <v>0.37</v>
          </cell>
          <cell r="BO1088">
            <v>0.89</v>
          </cell>
          <cell r="BP1088" t="str">
            <v>Better than national by 0.37 Z Score</v>
          </cell>
          <cell r="BQ1088" t="str">
            <v>Measure NZ: 0.89</v>
          </cell>
          <cell r="BR1088" t="str">
            <v>12-month average up to DEC2018</v>
          </cell>
          <cell r="BS1088" t="str">
            <v>12-month average up to JUN2014</v>
          </cell>
          <cell r="BT1088" t="str">
            <v>12-month average</v>
          </cell>
          <cell r="BU1088">
            <v>43708</v>
          </cell>
        </row>
        <row r="1089">
          <cell r="A1089" t="str">
            <v>SSIOrthpdc</v>
          </cell>
          <cell r="B1089">
            <v>31</v>
          </cell>
          <cell r="C1089">
            <v>43435</v>
          </cell>
          <cell r="D1089" t="str">
            <v>Mth</v>
          </cell>
          <cell r="F1089">
            <v>56</v>
          </cell>
          <cell r="G1089">
            <v>0</v>
          </cell>
          <cell r="H1089">
            <v>0</v>
          </cell>
          <cell r="I1089" t="str">
            <v>SSI rate per 100 hip and knee operations</v>
          </cell>
          <cell r="J1089" t="str">
            <v>SFTY</v>
          </cell>
          <cell r="K1089" t="str">
            <v>SSI</v>
          </cell>
          <cell r="L1089" t="str">
            <v>SSIO</v>
          </cell>
          <cell r="N1089" t="str">
            <v>O</v>
          </cell>
          <cell r="O1089" t="str">
            <v>Rate</v>
          </cell>
          <cell r="P1089" t="str">
            <v>Y</v>
          </cell>
          <cell r="Q1089" t="str">
            <v>Y</v>
          </cell>
          <cell r="R1089" t="str">
            <v>Waikato DHB</v>
          </cell>
          <cell r="S1089" t="str">
            <v>Y</v>
          </cell>
          <cell r="T1089">
            <v>100</v>
          </cell>
          <cell r="U1089" t="str">
            <v>Control</v>
          </cell>
          <cell r="W1089" t="str">
            <v>Low</v>
          </cell>
          <cell r="X1089">
            <v>0.88676671210000002</v>
          </cell>
          <cell r="Y1089" t="str">
            <v>Last12MAvg</v>
          </cell>
          <cell r="Z1089" t="str">
            <v>Better</v>
          </cell>
          <cell r="AA1089">
            <v>1.2106537530000001</v>
          </cell>
          <cell r="AB1089">
            <v>0.98792535680000004</v>
          </cell>
          <cell r="AC1089">
            <v>41456</v>
          </cell>
          <cell r="AD1089">
            <v>43435</v>
          </cell>
          <cell r="AE1089" t="str">
            <v>SRV</v>
          </cell>
          <cell r="AF1089" t="str">
            <v>infections</v>
          </cell>
          <cell r="AG1089">
            <v>67.5</v>
          </cell>
          <cell r="AH1089">
            <v>341.25</v>
          </cell>
          <cell r="AI1089">
            <v>0.38268343199999999</v>
          </cell>
          <cell r="AJ1089">
            <v>0.94693012899999995</v>
          </cell>
          <cell r="AK1089">
            <v>0.92387953300000003</v>
          </cell>
          <cell r="AL1089">
            <v>-0.32143946499999998</v>
          </cell>
          <cell r="AM1089">
            <v>2</v>
          </cell>
          <cell r="AN1089" t="str">
            <v>SFTY10</v>
          </cell>
          <cell r="AO1089" t="str">
            <v>Contributory SSI</v>
          </cell>
          <cell r="AP1089" t="str">
            <v>https://www.hqsc.govt.nz/our-programmes/health-quality-evaluation/projects/quality-and-safety-markers/</v>
          </cell>
          <cell r="AQ1089" t="str">
            <v>https://www.hqsc.govt.nz/our-programmes/infection-prevention-and-control/projects/surgical-site-infection-improvement/</v>
          </cell>
          <cell r="AR1089">
            <v>0</v>
          </cell>
          <cell r="AS1089" t="str">
            <v>N</v>
          </cell>
          <cell r="AT1089">
            <v>0.88676671210000002</v>
          </cell>
          <cell r="AU1089">
            <v>0.1011586446</v>
          </cell>
          <cell r="AV1089">
            <v>1.02330714E-2</v>
          </cell>
          <cell r="AW1089">
            <v>0.75115010719999997</v>
          </cell>
          <cell r="AX1089">
            <v>20</v>
          </cell>
          <cell r="AY1089">
            <v>0.13</v>
          </cell>
          <cell r="AZ1089" t="str">
            <v>Low</v>
          </cell>
          <cell r="BA1089">
            <v>0.13</v>
          </cell>
          <cell r="BB1089">
            <v>0.13</v>
          </cell>
          <cell r="BC1089">
            <v>2.13</v>
          </cell>
          <cell r="BD1089" t="str">
            <v>Worse</v>
          </cell>
          <cell r="BE1089">
            <v>0.81511571019999995</v>
          </cell>
          <cell r="BF1089">
            <v>2.0169611748</v>
          </cell>
          <cell r="BG1089">
            <v>1.9678634052999999</v>
          </cell>
          <cell r="BH1089">
            <v>-0.68466605999999997</v>
          </cell>
          <cell r="BI1089">
            <v>0.81511571019999995</v>
          </cell>
          <cell r="BJ1089">
            <v>1.9678634052999999</v>
          </cell>
          <cell r="BK1089">
            <v>2.0169611748</v>
          </cell>
          <cell r="BL1089">
            <v>-0.68466605999999997</v>
          </cell>
          <cell r="BM1089">
            <v>0.13</v>
          </cell>
          <cell r="BN1089">
            <v>0.13</v>
          </cell>
          <cell r="BO1089">
            <v>0.89</v>
          </cell>
          <cell r="BP1089" t="str">
            <v>Worse than national by 0.13 Z Score</v>
          </cell>
          <cell r="BQ1089" t="str">
            <v>Measure NZ: 0.89</v>
          </cell>
          <cell r="BR1089" t="str">
            <v>12-month average up to DEC2018</v>
          </cell>
          <cell r="BS1089" t="str">
            <v>12-month average up to JUN2014</v>
          </cell>
          <cell r="BT1089" t="str">
            <v>12-month average</v>
          </cell>
          <cell r="BU1089">
            <v>43708</v>
          </cell>
        </row>
        <row r="1090">
          <cell r="A1090" t="str">
            <v>SSIOrthpdc</v>
          </cell>
          <cell r="B1090">
            <v>93</v>
          </cell>
          <cell r="C1090">
            <v>43435</v>
          </cell>
          <cell r="D1090" t="str">
            <v>Mth</v>
          </cell>
          <cell r="F1090">
            <v>13</v>
          </cell>
          <cell r="G1090">
            <v>0</v>
          </cell>
          <cell r="H1090">
            <v>0</v>
          </cell>
          <cell r="I1090" t="str">
            <v>SSI rate per 100 hip and knee operations</v>
          </cell>
          <cell r="J1090" t="str">
            <v>SFTY</v>
          </cell>
          <cell r="K1090" t="str">
            <v>SSI</v>
          </cell>
          <cell r="L1090" t="str">
            <v>SSIO</v>
          </cell>
          <cell r="N1090" t="str">
            <v>O</v>
          </cell>
          <cell r="O1090" t="str">
            <v>Rate</v>
          </cell>
          <cell r="P1090" t="str">
            <v>Y</v>
          </cell>
          <cell r="Q1090" t="str">
            <v>Y</v>
          </cell>
          <cell r="R1090" t="str">
            <v>Wairarapa DHB</v>
          </cell>
          <cell r="S1090" t="str">
            <v>Y</v>
          </cell>
          <cell r="T1090">
            <v>100</v>
          </cell>
          <cell r="U1090" t="str">
            <v>Control</v>
          </cell>
          <cell r="W1090" t="str">
            <v>Low</v>
          </cell>
          <cell r="X1090">
            <v>0.88676671210000002</v>
          </cell>
          <cell r="Y1090" t="str">
            <v>Last12MAvg</v>
          </cell>
          <cell r="Z1090" t="str">
            <v>Better</v>
          </cell>
          <cell r="AA1090">
            <v>1.6</v>
          </cell>
          <cell r="AB1090">
            <v>1.2658227848000001</v>
          </cell>
          <cell r="AC1090">
            <v>41456</v>
          </cell>
          <cell r="AD1090">
            <v>43435</v>
          </cell>
          <cell r="AE1090" t="str">
            <v>SRV</v>
          </cell>
          <cell r="AF1090" t="str">
            <v>infections</v>
          </cell>
          <cell r="AG1090">
            <v>67.5</v>
          </cell>
          <cell r="AH1090">
            <v>341.25</v>
          </cell>
          <cell r="AI1090">
            <v>0.38268343199999999</v>
          </cell>
          <cell r="AJ1090">
            <v>0.94693012899999995</v>
          </cell>
          <cell r="AK1090">
            <v>0.92387953300000003</v>
          </cell>
          <cell r="AL1090">
            <v>-0.32143946499999998</v>
          </cell>
          <cell r="AM1090">
            <v>2</v>
          </cell>
          <cell r="AN1090" t="str">
            <v>SFTY10</v>
          </cell>
          <cell r="AO1090" t="str">
            <v>Contributory SSI</v>
          </cell>
          <cell r="AP1090" t="str">
            <v>https://www.hqsc.govt.nz/our-programmes/health-quality-evaluation/projects/quality-and-safety-markers/</v>
          </cell>
          <cell r="AQ1090" t="str">
            <v>https://www.hqsc.govt.nz/our-programmes/infection-prevention-and-control/projects/surgical-site-infection-improvement/</v>
          </cell>
          <cell r="AR1090">
            <v>0</v>
          </cell>
          <cell r="AS1090" t="str">
            <v>N</v>
          </cell>
          <cell r="AT1090">
            <v>0.88676671210000002</v>
          </cell>
          <cell r="AU1090">
            <v>0.37905607270000002</v>
          </cell>
          <cell r="AV1090">
            <v>0.14368350620000001</v>
          </cell>
          <cell r="AW1090">
            <v>0.75115010719999997</v>
          </cell>
          <cell r="AX1090">
            <v>20</v>
          </cell>
          <cell r="AY1090">
            <v>0.5</v>
          </cell>
          <cell r="AZ1090" t="str">
            <v>Low</v>
          </cell>
          <cell r="BA1090">
            <v>0.5</v>
          </cell>
          <cell r="BB1090">
            <v>0.5</v>
          </cell>
          <cell r="BC1090">
            <v>2.5</v>
          </cell>
          <cell r="BD1090" t="str">
            <v>Worse</v>
          </cell>
          <cell r="BE1090">
            <v>0.95670858000000003</v>
          </cell>
          <cell r="BF1090">
            <v>2.3673253225000002</v>
          </cell>
          <cell r="BG1090">
            <v>2.3096988325000001</v>
          </cell>
          <cell r="BH1090">
            <v>-0.80359866300000005</v>
          </cell>
          <cell r="BI1090">
            <v>0.95670858000000003</v>
          </cell>
          <cell r="BJ1090">
            <v>2.3096988325000001</v>
          </cell>
          <cell r="BK1090">
            <v>2.3673253225000002</v>
          </cell>
          <cell r="BL1090">
            <v>-0.80359866300000005</v>
          </cell>
          <cell r="BM1090">
            <v>0.5</v>
          </cell>
          <cell r="BN1090">
            <v>0.5</v>
          </cell>
          <cell r="BO1090">
            <v>0.89</v>
          </cell>
          <cell r="BP1090" t="str">
            <v>Worse than national by 0.50 Z Score</v>
          </cell>
          <cell r="BQ1090" t="str">
            <v>Measure NZ: 0.89</v>
          </cell>
          <cell r="BR1090" t="str">
            <v>12-month average up to DEC2018</v>
          </cell>
          <cell r="BS1090" t="str">
            <v>12-month average up to JUN2014</v>
          </cell>
          <cell r="BT1090" t="str">
            <v>12-month average</v>
          </cell>
          <cell r="BU1090">
            <v>43708</v>
          </cell>
        </row>
        <row r="1091">
          <cell r="A1091" t="str">
            <v>SSIOrthpdc</v>
          </cell>
          <cell r="B1091">
            <v>21</v>
          </cell>
          <cell r="C1091">
            <v>43435</v>
          </cell>
          <cell r="D1091" t="str">
            <v>Mth</v>
          </cell>
          <cell r="F1091">
            <v>67</v>
          </cell>
          <cell r="G1091">
            <v>0</v>
          </cell>
          <cell r="H1091">
            <v>0</v>
          </cell>
          <cell r="I1091" t="str">
            <v>SSI rate per 100 hip and knee operations</v>
          </cell>
          <cell r="J1091" t="str">
            <v>SFTY</v>
          </cell>
          <cell r="K1091" t="str">
            <v>SSI</v>
          </cell>
          <cell r="L1091" t="str">
            <v>SSIO</v>
          </cell>
          <cell r="N1091" t="str">
            <v>O</v>
          </cell>
          <cell r="O1091" t="str">
            <v>Rate</v>
          </cell>
          <cell r="P1091" t="str">
            <v>Y</v>
          </cell>
          <cell r="Q1091" t="str">
            <v>Y</v>
          </cell>
          <cell r="R1091" t="str">
            <v>Waitemata DHB</v>
          </cell>
          <cell r="S1091" t="str">
            <v>Y</v>
          </cell>
          <cell r="T1091">
            <v>100</v>
          </cell>
          <cell r="U1091" t="str">
            <v>Control</v>
          </cell>
          <cell r="W1091" t="str">
            <v>Low</v>
          </cell>
          <cell r="X1091">
            <v>0.88676671210000002</v>
          </cell>
          <cell r="Y1091" t="str">
            <v>Last12MAvg</v>
          </cell>
          <cell r="Z1091" t="str">
            <v>Better</v>
          </cell>
          <cell r="AA1091">
            <v>0.83876980430000003</v>
          </cell>
          <cell r="AB1091">
            <v>0.38948393380000002</v>
          </cell>
          <cell r="AC1091">
            <v>41456</v>
          </cell>
          <cell r="AD1091">
            <v>43435</v>
          </cell>
          <cell r="AE1091" t="str">
            <v>SRV</v>
          </cell>
          <cell r="AF1091" t="str">
            <v>infections</v>
          </cell>
          <cell r="AG1091">
            <v>67.5</v>
          </cell>
          <cell r="AH1091">
            <v>341.25</v>
          </cell>
          <cell r="AI1091">
            <v>0.38268343199999999</v>
          </cell>
          <cell r="AJ1091">
            <v>0.94693012899999995</v>
          </cell>
          <cell r="AK1091">
            <v>0.92387953300000003</v>
          </cell>
          <cell r="AL1091">
            <v>-0.32143946499999998</v>
          </cell>
          <cell r="AM1091">
            <v>2</v>
          </cell>
          <cell r="AN1091" t="str">
            <v>SFTY10</v>
          </cell>
          <cell r="AO1091" t="str">
            <v>Contributory SSI</v>
          </cell>
          <cell r="AP1091" t="str">
            <v>https://www.hqsc.govt.nz/our-programmes/health-quality-evaluation/projects/quality-and-safety-markers/</v>
          </cell>
          <cell r="AQ1091" t="str">
            <v>https://www.hqsc.govt.nz/our-programmes/infection-prevention-and-control/projects/surgical-site-infection-improvement/</v>
          </cell>
          <cell r="AR1091">
            <v>0</v>
          </cell>
          <cell r="AS1091" t="str">
            <v>N</v>
          </cell>
          <cell r="AT1091">
            <v>0.88676671210000002</v>
          </cell>
          <cell r="AU1091">
            <v>-0.49728277799999998</v>
          </cell>
          <cell r="AV1091">
            <v>0.2472901616</v>
          </cell>
          <cell r="AW1091">
            <v>0.75115010719999997</v>
          </cell>
          <cell r="AX1091">
            <v>20</v>
          </cell>
          <cell r="AY1091">
            <v>-0.66</v>
          </cell>
          <cell r="AZ1091" t="str">
            <v>Low</v>
          </cell>
          <cell r="BA1091">
            <v>-0.66</v>
          </cell>
          <cell r="BB1091">
            <v>-0.66</v>
          </cell>
          <cell r="BC1091">
            <v>1.34</v>
          </cell>
          <cell r="BD1091" t="str">
            <v>Better</v>
          </cell>
          <cell r="BE1091">
            <v>0.51279579890000004</v>
          </cell>
          <cell r="BF1091">
            <v>1.2688863728999999</v>
          </cell>
          <cell r="BG1091">
            <v>1.2379985741999999</v>
          </cell>
          <cell r="BH1091">
            <v>-0.43072888300000001</v>
          </cell>
          <cell r="BI1091">
            <v>0.51279579890000004</v>
          </cell>
          <cell r="BJ1091">
            <v>1.2379985741999999</v>
          </cell>
          <cell r="BK1091">
            <v>1.2688863728999999</v>
          </cell>
          <cell r="BL1091">
            <v>-0.43072888300000001</v>
          </cell>
          <cell r="BM1091">
            <v>0.66</v>
          </cell>
          <cell r="BN1091">
            <v>0.66</v>
          </cell>
          <cell r="BO1091">
            <v>0.89</v>
          </cell>
          <cell r="BP1091" t="str">
            <v>Better than national by 0.66 Z Score</v>
          </cell>
          <cell r="BQ1091" t="str">
            <v>Measure NZ: 0.89</v>
          </cell>
          <cell r="BR1091" t="str">
            <v>12-month average up to DEC2018</v>
          </cell>
          <cell r="BS1091" t="str">
            <v>12-month average up to JUN2014</v>
          </cell>
          <cell r="BT1091" t="str">
            <v>12-month average</v>
          </cell>
          <cell r="BU1091">
            <v>43708</v>
          </cell>
        </row>
        <row r="1092">
          <cell r="A1092" t="str">
            <v>SSIOrthpdc</v>
          </cell>
          <cell r="B1092">
            <v>111</v>
          </cell>
          <cell r="C1092">
            <v>43405</v>
          </cell>
          <cell r="D1092" t="str">
            <v>Mth</v>
          </cell>
          <cell r="F1092">
            <v>15</v>
          </cell>
          <cell r="G1092">
            <v>0</v>
          </cell>
          <cell r="H1092">
            <v>0</v>
          </cell>
          <cell r="I1092" t="str">
            <v>SSI rate per 100 hip and knee operations</v>
          </cell>
          <cell r="J1092" t="str">
            <v>SFTY</v>
          </cell>
          <cell r="K1092" t="str">
            <v>SSI</v>
          </cell>
          <cell r="L1092" t="str">
            <v>SSIO</v>
          </cell>
          <cell r="N1092" t="str">
            <v>O</v>
          </cell>
          <cell r="O1092" t="str">
            <v>Rate</v>
          </cell>
          <cell r="P1092" t="str">
            <v>Y</v>
          </cell>
          <cell r="Q1092" t="str">
            <v>Y</v>
          </cell>
          <cell r="R1092" t="str">
            <v>West Coast DHB</v>
          </cell>
          <cell r="S1092" t="str">
            <v>Y</v>
          </cell>
          <cell r="T1092">
            <v>100</v>
          </cell>
          <cell r="U1092" t="str">
            <v>Control</v>
          </cell>
          <cell r="W1092" t="str">
            <v>Low</v>
          </cell>
          <cell r="X1092">
            <v>0.88676671210000002</v>
          </cell>
          <cell r="Y1092" t="str">
            <v>Last12MAvg</v>
          </cell>
          <cell r="Z1092" t="str">
            <v>Same</v>
          </cell>
          <cell r="AA1092">
            <v>0</v>
          </cell>
          <cell r="AB1092">
            <v>0</v>
          </cell>
          <cell r="AC1092">
            <v>41456</v>
          </cell>
          <cell r="AD1092">
            <v>43435</v>
          </cell>
          <cell r="AE1092" t="str">
            <v>SRV</v>
          </cell>
          <cell r="AF1092" t="str">
            <v>infections</v>
          </cell>
          <cell r="AG1092">
            <v>67.5</v>
          </cell>
          <cell r="AH1092">
            <v>341.25</v>
          </cell>
          <cell r="AI1092">
            <v>0.38268343199999999</v>
          </cell>
          <cell r="AJ1092">
            <v>0.94693012899999995</v>
          </cell>
          <cell r="AK1092">
            <v>0.92387953300000003</v>
          </cell>
          <cell r="AL1092">
            <v>-0.32143946499999998</v>
          </cell>
          <cell r="AM1092">
            <v>2</v>
          </cell>
          <cell r="AN1092" t="str">
            <v>SFTY10</v>
          </cell>
          <cell r="AO1092" t="str">
            <v>Contributory SSI</v>
          </cell>
          <cell r="AP1092" t="str">
            <v>https://www.hqsc.govt.nz/our-programmes/health-quality-evaluation/projects/quality-and-safety-markers/</v>
          </cell>
          <cell r="AQ1092" t="str">
            <v>https://www.hqsc.govt.nz/our-programmes/infection-prevention-and-control/projects/surgical-site-infection-improvement/</v>
          </cell>
          <cell r="AR1092">
            <v>0</v>
          </cell>
          <cell r="AS1092" t="str">
            <v>Y</v>
          </cell>
          <cell r="AT1092">
            <v>0.88676671210000002</v>
          </cell>
          <cell r="AU1092">
            <v>-0.88676671200000001</v>
          </cell>
          <cell r="AV1092">
            <v>0.78635520179999996</v>
          </cell>
          <cell r="AW1092">
            <v>0.75115010719999997</v>
          </cell>
          <cell r="AX1092">
            <v>20</v>
          </cell>
          <cell r="AY1092">
            <v>-1.18</v>
          </cell>
          <cell r="AZ1092" t="str">
            <v>Low</v>
          </cell>
          <cell r="BA1092">
            <v>-1.18</v>
          </cell>
          <cell r="BB1092">
            <v>-1.18</v>
          </cell>
          <cell r="BC1092">
            <v>0.91</v>
          </cell>
          <cell r="BD1092" t="str">
            <v>Better</v>
          </cell>
          <cell r="BE1092">
            <v>0.34824192310000002</v>
          </cell>
          <cell r="BF1092">
            <v>0.86170641739999998</v>
          </cell>
          <cell r="BG1092">
            <v>0.84073037500000003</v>
          </cell>
          <cell r="BH1092">
            <v>-0.29250991300000001</v>
          </cell>
          <cell r="BI1092">
            <v>0.34824192310000002</v>
          </cell>
          <cell r="BJ1092">
            <v>0.84073037500000003</v>
          </cell>
          <cell r="BK1092">
            <v>0.86170641739999998</v>
          </cell>
          <cell r="BL1092">
            <v>-0.29250991300000001</v>
          </cell>
          <cell r="BM1092">
            <v>1.18</v>
          </cell>
          <cell r="BN1092">
            <v>1.18</v>
          </cell>
          <cell r="BO1092">
            <v>0.89</v>
          </cell>
          <cell r="BP1092" t="str">
            <v>Better than national by 1.18 Z Score</v>
          </cell>
          <cell r="BQ1092" t="str">
            <v>Measure NZ: 0.89</v>
          </cell>
          <cell r="BR1092" t="str">
            <v>12-month average up to DEC2018</v>
          </cell>
          <cell r="BS1092" t="str">
            <v>12-month average up to JUN2014</v>
          </cell>
          <cell r="BT1092" t="str">
            <v>12-month average</v>
          </cell>
          <cell r="BU1092">
            <v>43708</v>
          </cell>
        </row>
        <row r="1093">
          <cell r="A1093" t="str">
            <v>SSIOrthpdc</v>
          </cell>
          <cell r="B1093">
            <v>82</v>
          </cell>
          <cell r="C1093">
            <v>43435</v>
          </cell>
          <cell r="D1093" t="str">
            <v>Mth</v>
          </cell>
          <cell r="F1093">
            <v>13</v>
          </cell>
          <cell r="G1093">
            <v>0</v>
          </cell>
          <cell r="H1093">
            <v>0</v>
          </cell>
          <cell r="I1093" t="str">
            <v>SSI rate per 100 hip and knee operations</v>
          </cell>
          <cell r="J1093" t="str">
            <v>SFTY</v>
          </cell>
          <cell r="K1093" t="str">
            <v>SSI</v>
          </cell>
          <cell r="L1093" t="str">
            <v>SSIO</v>
          </cell>
          <cell r="N1093" t="str">
            <v>O</v>
          </cell>
          <cell r="O1093" t="str">
            <v>Rate</v>
          </cell>
          <cell r="P1093" t="str">
            <v>Y</v>
          </cell>
          <cell r="Q1093" t="str">
            <v>Y</v>
          </cell>
          <cell r="R1093" t="str">
            <v>Whanganui DHB</v>
          </cell>
          <cell r="S1093" t="str">
            <v>Y</v>
          </cell>
          <cell r="T1093">
            <v>100</v>
          </cell>
          <cell r="U1093" t="str">
            <v>Control</v>
          </cell>
          <cell r="W1093" t="str">
            <v>Low</v>
          </cell>
          <cell r="X1093">
            <v>0.88676671210000002</v>
          </cell>
          <cell r="Y1093" t="str">
            <v>Last12MAvg</v>
          </cell>
          <cell r="Z1093" t="str">
            <v>Better</v>
          </cell>
          <cell r="AA1093">
            <v>0.7692307692</v>
          </cell>
          <cell r="AB1093">
            <v>0.38759689920000001</v>
          </cell>
          <cell r="AC1093">
            <v>41456</v>
          </cell>
          <cell r="AD1093">
            <v>43435</v>
          </cell>
          <cell r="AE1093" t="str">
            <v>SRV</v>
          </cell>
          <cell r="AF1093" t="str">
            <v>infections</v>
          </cell>
          <cell r="AG1093">
            <v>67.5</v>
          </cell>
          <cell r="AH1093">
            <v>341.25</v>
          </cell>
          <cell r="AI1093">
            <v>0.38268343199999999</v>
          </cell>
          <cell r="AJ1093">
            <v>0.94693012899999995</v>
          </cell>
          <cell r="AK1093">
            <v>0.92387953300000003</v>
          </cell>
          <cell r="AL1093">
            <v>-0.32143946499999998</v>
          </cell>
          <cell r="AM1093">
            <v>2</v>
          </cell>
          <cell r="AN1093" t="str">
            <v>SFTY10</v>
          </cell>
          <cell r="AO1093" t="str">
            <v>Contributory SSI</v>
          </cell>
          <cell r="AP1093" t="str">
            <v>https://www.hqsc.govt.nz/our-programmes/health-quality-evaluation/projects/quality-and-safety-markers/</v>
          </cell>
          <cell r="AQ1093" t="str">
            <v>https://www.hqsc.govt.nz/our-programmes/infection-prevention-and-control/projects/surgical-site-infection-improvement/</v>
          </cell>
          <cell r="AR1093">
            <v>0</v>
          </cell>
          <cell r="AS1093" t="str">
            <v>N</v>
          </cell>
          <cell r="AT1093">
            <v>0.88676671210000002</v>
          </cell>
          <cell r="AU1093">
            <v>-0.49916981300000002</v>
          </cell>
          <cell r="AV1093">
            <v>0.2491705021</v>
          </cell>
          <cell r="AW1093">
            <v>0.75115010719999997</v>
          </cell>
          <cell r="AX1093">
            <v>20</v>
          </cell>
          <cell r="AY1093">
            <v>-0.66</v>
          </cell>
          <cell r="AZ1093" t="str">
            <v>Low</v>
          </cell>
          <cell r="BA1093">
            <v>-0.66</v>
          </cell>
          <cell r="BB1093">
            <v>-0.66</v>
          </cell>
          <cell r="BC1093">
            <v>1.34</v>
          </cell>
          <cell r="BD1093" t="str">
            <v>Better</v>
          </cell>
          <cell r="BE1093">
            <v>0.51279579890000004</v>
          </cell>
          <cell r="BF1093">
            <v>1.2688863728999999</v>
          </cell>
          <cell r="BG1093">
            <v>1.2379985741999999</v>
          </cell>
          <cell r="BH1093">
            <v>-0.43072888300000001</v>
          </cell>
          <cell r="BI1093">
            <v>0.51279579890000004</v>
          </cell>
          <cell r="BJ1093">
            <v>1.2379985741999999</v>
          </cell>
          <cell r="BK1093">
            <v>1.2688863728999999</v>
          </cell>
          <cell r="BL1093">
            <v>-0.43072888300000001</v>
          </cell>
          <cell r="BM1093">
            <v>0.66</v>
          </cell>
          <cell r="BN1093">
            <v>0.66</v>
          </cell>
          <cell r="BO1093">
            <v>0.89</v>
          </cell>
          <cell r="BP1093" t="str">
            <v>Better than national by 0.66 Z Score</v>
          </cell>
          <cell r="BQ1093" t="str">
            <v>Measure NZ: 0.89</v>
          </cell>
          <cell r="BR1093" t="str">
            <v>12-month average up to DEC2018</v>
          </cell>
          <cell r="BS1093" t="str">
            <v>12-month average up to JUN2014</v>
          </cell>
          <cell r="BT1093" t="str">
            <v>12-month average</v>
          </cell>
          <cell r="BU1093">
            <v>43708</v>
          </cell>
        </row>
        <row r="1094">
          <cell r="A1094" t="str">
            <v>SideEffects</v>
          </cell>
          <cell r="B1094">
            <v>22</v>
          </cell>
          <cell r="C1094">
            <v>43556</v>
          </cell>
          <cell r="D1094" t="str">
            <v>Qrt</v>
          </cell>
          <cell r="F1094">
            <v>57</v>
          </cell>
          <cell r="G1094">
            <v>30</v>
          </cell>
          <cell r="H1094">
            <v>52.631578947000001</v>
          </cell>
          <cell r="I1094" t="str">
            <v>Percentage of respondents who reported the highest level of explanation given about the side effects of their medicine</v>
          </cell>
          <cell r="J1094" t="str">
            <v>PTCT</v>
          </cell>
          <cell r="K1094" t="str">
            <v>COMM</v>
          </cell>
          <cell r="N1094" t="str">
            <v>P</v>
          </cell>
          <cell r="O1094" t="str">
            <v>Rate</v>
          </cell>
          <cell r="Q1094" t="str">
            <v>Y</v>
          </cell>
          <cell r="R1094" t="str">
            <v>Auckland DHB</v>
          </cell>
          <cell r="S1094" t="str">
            <v>Y</v>
          </cell>
          <cell r="T1094">
            <v>100</v>
          </cell>
          <cell r="U1094" t="str">
            <v>Run</v>
          </cell>
          <cell r="V1094">
            <v>0</v>
          </cell>
          <cell r="W1094" t="str">
            <v>High</v>
          </cell>
          <cell r="X1094">
            <v>50.429184548999999</v>
          </cell>
          <cell r="Y1094" t="str">
            <v>LastPeriod</v>
          </cell>
          <cell r="Z1094" t="str">
            <v>Better</v>
          </cell>
          <cell r="AA1094">
            <v>43.859649122999997</v>
          </cell>
          <cell r="AB1094">
            <v>52.631578947000001</v>
          </cell>
          <cell r="AC1094">
            <v>41821</v>
          </cell>
          <cell r="AD1094">
            <v>43556</v>
          </cell>
          <cell r="AE1094" t="str">
            <v>SRV</v>
          </cell>
          <cell r="AF1094" t="str">
            <v>patients</v>
          </cell>
          <cell r="AH1094">
            <v>74.569999999999993</v>
          </cell>
          <cell r="AJ1094">
            <v>0.26603684599999999</v>
          </cell>
          <cell r="AL1094">
            <v>0.96396286099999995</v>
          </cell>
          <cell r="AM1094">
            <v>2</v>
          </cell>
          <cell r="AN1094" t="str">
            <v>PTCT27</v>
          </cell>
          <cell r="AO1094" t="str">
            <v>Contributory communication</v>
          </cell>
          <cell r="AP1094" t="str">
            <v>https://www.hqsc.govt.nz/our-programmes/health-quality-evaluation/projects/patient-experience/adult-inpatient-experience/</v>
          </cell>
          <cell r="AQ1094" t="str">
            <v>https://www.hqsc.govt.nz/our-programmes/health-quality-evaluation/projects/patient-experience/</v>
          </cell>
          <cell r="AR1094">
            <v>100</v>
          </cell>
          <cell r="AS1094" t="str">
            <v>N</v>
          </cell>
          <cell r="AT1094">
            <v>50.429184548999999</v>
          </cell>
          <cell r="AU1094">
            <v>2.202394398</v>
          </cell>
          <cell r="AV1094">
            <v>4.8505410843999996</v>
          </cell>
          <cell r="AW1094">
            <v>8.0527149410999996</v>
          </cell>
          <cell r="AX1094">
            <v>20</v>
          </cell>
          <cell r="AY1094">
            <v>0.27</v>
          </cell>
          <cell r="AZ1094" t="str">
            <v>High</v>
          </cell>
          <cell r="BA1094">
            <v>0.27</v>
          </cell>
          <cell r="BB1094">
            <v>0.27</v>
          </cell>
          <cell r="BC1094">
            <v>1.73</v>
          </cell>
          <cell r="BD1094" t="str">
            <v>Better</v>
          </cell>
          <cell r="BF1094">
            <v>0.46024374359999998</v>
          </cell>
          <cell r="BH1094">
            <v>1.6676557495</v>
          </cell>
          <cell r="BK1094">
            <v>0.46024374359999998</v>
          </cell>
          <cell r="BL1094">
            <v>1.6676557495</v>
          </cell>
          <cell r="BM1094">
            <v>0.27</v>
          </cell>
          <cell r="BN1094">
            <v>0.27</v>
          </cell>
          <cell r="BO1094">
            <v>50.43</v>
          </cell>
          <cell r="BP1094" t="str">
            <v>Better than national by 0.27 Z Score</v>
          </cell>
          <cell r="BQ1094" t="str">
            <v>Measure NZ: 50.43</v>
          </cell>
          <cell r="BR1094" t="str">
            <v>Quarterly report of quarter APR-JUN2019</v>
          </cell>
          <cell r="BS1094" t="str">
            <v>Quarterly report of quarter JUL-SEP2014</v>
          </cell>
          <cell r="BT1094" t="str">
            <v>Quarterly report</v>
          </cell>
          <cell r="BU1094">
            <v>43708</v>
          </cell>
        </row>
        <row r="1095">
          <cell r="A1095" t="str">
            <v>SideEffects</v>
          </cell>
          <cell r="B1095">
            <v>47</v>
          </cell>
          <cell r="C1095">
            <v>43556</v>
          </cell>
          <cell r="D1095" t="str">
            <v>Qrt</v>
          </cell>
          <cell r="F1095">
            <v>73</v>
          </cell>
          <cell r="G1095">
            <v>37</v>
          </cell>
          <cell r="H1095">
            <v>50.684931507000002</v>
          </cell>
          <cell r="I1095" t="str">
            <v>Percentage of respondents who reported the highest level of explanation given about the side effects of their medicine</v>
          </cell>
          <cell r="J1095" t="str">
            <v>PTCT</v>
          </cell>
          <cell r="K1095" t="str">
            <v>COMM</v>
          </cell>
          <cell r="N1095" t="str">
            <v>P</v>
          </cell>
          <cell r="O1095" t="str">
            <v>Rate</v>
          </cell>
          <cell r="Q1095" t="str">
            <v>Y</v>
          </cell>
          <cell r="R1095" t="str">
            <v>Bay of Plenty DHB</v>
          </cell>
          <cell r="S1095" t="str">
            <v>Y</v>
          </cell>
          <cell r="T1095">
            <v>100</v>
          </cell>
          <cell r="U1095" t="str">
            <v>Run</v>
          </cell>
          <cell r="V1095">
            <v>0</v>
          </cell>
          <cell r="W1095" t="str">
            <v>High</v>
          </cell>
          <cell r="X1095">
            <v>50.429184548999999</v>
          </cell>
          <cell r="Y1095" t="str">
            <v>LastPeriod</v>
          </cell>
          <cell r="Z1095" t="str">
            <v>Better</v>
          </cell>
          <cell r="AA1095">
            <v>47.272727273000001</v>
          </cell>
          <cell r="AB1095">
            <v>50.684931507000002</v>
          </cell>
          <cell r="AC1095">
            <v>41821</v>
          </cell>
          <cell r="AD1095">
            <v>43556</v>
          </cell>
          <cell r="AE1095" t="str">
            <v>SRV</v>
          </cell>
          <cell r="AF1095" t="str">
            <v>patients</v>
          </cell>
          <cell r="AH1095">
            <v>74.569999999999993</v>
          </cell>
          <cell r="AJ1095">
            <v>0.26603684599999999</v>
          </cell>
          <cell r="AL1095">
            <v>0.96396286099999995</v>
          </cell>
          <cell r="AM1095">
            <v>2</v>
          </cell>
          <cell r="AN1095" t="str">
            <v>PTCT27</v>
          </cell>
          <cell r="AO1095" t="str">
            <v>Contributory communication</v>
          </cell>
          <cell r="AP1095" t="str">
            <v>https://www.hqsc.govt.nz/our-programmes/health-quality-evaluation/projects/patient-experience/adult-inpatient-experience/</v>
          </cell>
          <cell r="AQ1095" t="str">
            <v>https://www.hqsc.govt.nz/our-programmes/health-quality-evaluation/projects/patient-experience/</v>
          </cell>
          <cell r="AR1095">
            <v>100</v>
          </cell>
          <cell r="AS1095" t="str">
            <v>N</v>
          </cell>
          <cell r="AT1095">
            <v>50.429184548999999</v>
          </cell>
          <cell r="AU1095">
            <v>0.25574695749999998</v>
          </cell>
          <cell r="AV1095">
            <v>6.54065063E-2</v>
          </cell>
          <cell r="AW1095">
            <v>8.0527149410999996</v>
          </cell>
          <cell r="AX1095">
            <v>20</v>
          </cell>
          <cell r="AY1095">
            <v>0.03</v>
          </cell>
          <cell r="AZ1095" t="str">
            <v>High</v>
          </cell>
          <cell r="BA1095">
            <v>0.03</v>
          </cell>
          <cell r="BB1095">
            <v>0.03</v>
          </cell>
          <cell r="BC1095">
            <v>1.97</v>
          </cell>
          <cell r="BD1095" t="str">
            <v>Better</v>
          </cell>
          <cell r="BF1095">
            <v>0.52409258660000002</v>
          </cell>
          <cell r="BH1095">
            <v>1.8990068362000001</v>
          </cell>
          <cell r="BK1095">
            <v>0.52409258660000002</v>
          </cell>
          <cell r="BL1095">
            <v>1.8990068362000001</v>
          </cell>
          <cell r="BM1095">
            <v>0.03</v>
          </cell>
          <cell r="BN1095">
            <v>0.03</v>
          </cell>
          <cell r="BO1095">
            <v>50.43</v>
          </cell>
          <cell r="BP1095" t="str">
            <v>Better than national by 0.03 Z Score</v>
          </cell>
          <cell r="BQ1095" t="str">
            <v>Measure NZ: 50.43</v>
          </cell>
          <cell r="BR1095" t="str">
            <v>Quarterly report of quarter APR-JUN2019</v>
          </cell>
          <cell r="BS1095" t="str">
            <v>Quarterly report of quarter JUL-SEP2014</v>
          </cell>
          <cell r="BT1095" t="str">
            <v>Quarterly report</v>
          </cell>
          <cell r="BU1095">
            <v>43708</v>
          </cell>
        </row>
        <row r="1096">
          <cell r="A1096" t="str">
            <v>SideEffects</v>
          </cell>
          <cell r="B1096">
            <v>121</v>
          </cell>
          <cell r="C1096">
            <v>43556</v>
          </cell>
          <cell r="D1096" t="str">
            <v>Qrt</v>
          </cell>
          <cell r="F1096">
            <v>213</v>
          </cell>
          <cell r="G1096">
            <v>104</v>
          </cell>
          <cell r="H1096">
            <v>48.826291079999997</v>
          </cell>
          <cell r="I1096" t="str">
            <v>Percentage of respondents who reported the highest level of explanation given about the side effects of their medicine</v>
          </cell>
          <cell r="J1096" t="str">
            <v>PTCT</v>
          </cell>
          <cell r="K1096" t="str">
            <v>COMM</v>
          </cell>
          <cell r="N1096" t="str">
            <v>P</v>
          </cell>
          <cell r="O1096" t="str">
            <v>Rate</v>
          </cell>
          <cell r="Q1096" t="str">
            <v>Y</v>
          </cell>
          <cell r="R1096" t="str">
            <v>Canterbury DHB</v>
          </cell>
          <cell r="S1096" t="str">
            <v>Y</v>
          </cell>
          <cell r="T1096">
            <v>100</v>
          </cell>
          <cell r="U1096" t="str">
            <v>Run</v>
          </cell>
          <cell r="V1096">
            <v>0</v>
          </cell>
          <cell r="W1096" t="str">
            <v>High</v>
          </cell>
          <cell r="X1096">
            <v>50.429184548999999</v>
          </cell>
          <cell r="Y1096" t="str">
            <v>LastPeriod</v>
          </cell>
          <cell r="Z1096" t="str">
            <v>Better</v>
          </cell>
          <cell r="AA1096">
            <v>48.387096774</v>
          </cell>
          <cell r="AB1096">
            <v>48.826291079999997</v>
          </cell>
          <cell r="AC1096">
            <v>41821</v>
          </cell>
          <cell r="AD1096">
            <v>43556</v>
          </cell>
          <cell r="AE1096" t="str">
            <v>SRV</v>
          </cell>
          <cell r="AF1096" t="str">
            <v>patients</v>
          </cell>
          <cell r="AH1096">
            <v>74.569999999999993</v>
          </cell>
          <cell r="AJ1096">
            <v>0.26603684599999999</v>
          </cell>
          <cell r="AL1096">
            <v>0.96396286099999995</v>
          </cell>
          <cell r="AM1096">
            <v>2</v>
          </cell>
          <cell r="AN1096" t="str">
            <v>PTCT27</v>
          </cell>
          <cell r="AO1096" t="str">
            <v>Contributory communication</v>
          </cell>
          <cell r="AP1096" t="str">
            <v>https://www.hqsc.govt.nz/our-programmes/health-quality-evaluation/projects/patient-experience/adult-inpatient-experience/</v>
          </cell>
          <cell r="AQ1096" t="str">
            <v>https://www.hqsc.govt.nz/our-programmes/health-quality-evaluation/projects/patient-experience/</v>
          </cell>
          <cell r="AR1096">
            <v>100</v>
          </cell>
          <cell r="AS1096" t="str">
            <v>N</v>
          </cell>
          <cell r="AT1096">
            <v>50.429184548999999</v>
          </cell>
          <cell r="AU1096">
            <v>-1.6028934699999999</v>
          </cell>
          <cell r="AV1096">
            <v>2.5692674747000002</v>
          </cell>
          <cell r="AW1096">
            <v>8.0527149410999996</v>
          </cell>
          <cell r="AX1096">
            <v>20</v>
          </cell>
          <cell r="AY1096">
            <v>-0.2</v>
          </cell>
          <cell r="AZ1096" t="str">
            <v>High</v>
          </cell>
          <cell r="BA1096">
            <v>-0.2</v>
          </cell>
          <cell r="BB1096">
            <v>-0.2</v>
          </cell>
          <cell r="BC1096">
            <v>2.2000000000000002</v>
          </cell>
          <cell r="BD1096" t="str">
            <v>Worse</v>
          </cell>
          <cell r="BF1096">
            <v>0.58528106120000001</v>
          </cell>
          <cell r="BH1096">
            <v>2.1207182942</v>
          </cell>
          <cell r="BK1096">
            <v>0.58528106120000001</v>
          </cell>
          <cell r="BL1096">
            <v>2.1207182942</v>
          </cell>
          <cell r="BM1096">
            <v>0.2</v>
          </cell>
          <cell r="BN1096">
            <v>0.2</v>
          </cell>
          <cell r="BO1096">
            <v>50.43</v>
          </cell>
          <cell r="BP1096" t="str">
            <v>Worse than national by 0.20 Z Score</v>
          </cell>
          <cell r="BQ1096" t="str">
            <v>Measure NZ: 50.43</v>
          </cell>
          <cell r="BR1096" t="str">
            <v>Quarterly report of quarter APR-JUN2019</v>
          </cell>
          <cell r="BS1096" t="str">
            <v>Quarterly report of quarter JUL-SEP2014</v>
          </cell>
          <cell r="BT1096" t="str">
            <v>Quarterly report</v>
          </cell>
          <cell r="BU1096">
            <v>43708</v>
          </cell>
        </row>
        <row r="1097">
          <cell r="A1097" t="str">
            <v>SideEffects</v>
          </cell>
          <cell r="B1097">
            <v>91</v>
          </cell>
          <cell r="C1097">
            <v>43556</v>
          </cell>
          <cell r="D1097" t="str">
            <v>Qrt</v>
          </cell>
          <cell r="F1097">
            <v>75</v>
          </cell>
          <cell r="G1097">
            <v>39</v>
          </cell>
          <cell r="H1097">
            <v>52</v>
          </cell>
          <cell r="I1097" t="str">
            <v>Percentage of respondents who reported the highest level of explanation given about the side effects of their medicine</v>
          </cell>
          <cell r="J1097" t="str">
            <v>PTCT</v>
          </cell>
          <cell r="K1097" t="str">
            <v>COMM</v>
          </cell>
          <cell r="N1097" t="str">
            <v>P</v>
          </cell>
          <cell r="O1097" t="str">
            <v>Rate</v>
          </cell>
          <cell r="Q1097" t="str">
            <v>Y</v>
          </cell>
          <cell r="R1097" t="str">
            <v>Capital &amp; Coast DHB</v>
          </cell>
          <cell r="S1097" t="str">
            <v>Y</v>
          </cell>
          <cell r="T1097">
            <v>100</v>
          </cell>
          <cell r="U1097" t="str">
            <v>Run</v>
          </cell>
          <cell r="V1097">
            <v>0</v>
          </cell>
          <cell r="W1097" t="str">
            <v>High</v>
          </cell>
          <cell r="X1097">
            <v>50.429184548999999</v>
          </cell>
          <cell r="Y1097" t="str">
            <v>LastPeriod</v>
          </cell>
          <cell r="Z1097" t="str">
            <v>Better</v>
          </cell>
          <cell r="AA1097">
            <v>40.740740741000003</v>
          </cell>
          <cell r="AB1097">
            <v>52</v>
          </cell>
          <cell r="AC1097">
            <v>41821</v>
          </cell>
          <cell r="AD1097">
            <v>43556</v>
          </cell>
          <cell r="AE1097" t="str">
            <v>SRV</v>
          </cell>
          <cell r="AF1097" t="str">
            <v>patients</v>
          </cell>
          <cell r="AH1097">
            <v>74.569999999999993</v>
          </cell>
          <cell r="AJ1097">
            <v>0.26603684599999999</v>
          </cell>
          <cell r="AL1097">
            <v>0.96396286099999995</v>
          </cell>
          <cell r="AM1097">
            <v>2</v>
          </cell>
          <cell r="AN1097" t="str">
            <v>PTCT27</v>
          </cell>
          <cell r="AO1097" t="str">
            <v>Contributory communication</v>
          </cell>
          <cell r="AP1097" t="str">
            <v>https://www.hqsc.govt.nz/our-programmes/health-quality-evaluation/projects/patient-experience/adult-inpatient-experience/</v>
          </cell>
          <cell r="AQ1097" t="str">
            <v>https://www.hqsc.govt.nz/our-programmes/health-quality-evaluation/projects/patient-experience/</v>
          </cell>
          <cell r="AR1097">
            <v>100</v>
          </cell>
          <cell r="AS1097" t="str">
            <v>N</v>
          </cell>
          <cell r="AT1097">
            <v>50.429184548999999</v>
          </cell>
          <cell r="AU1097">
            <v>1.5708154506000001</v>
          </cell>
          <cell r="AV1097">
            <v>2.4674611799999999</v>
          </cell>
          <cell r="AW1097">
            <v>8.0527149410999996</v>
          </cell>
          <cell r="AX1097">
            <v>20</v>
          </cell>
          <cell r="AY1097">
            <v>0.2</v>
          </cell>
          <cell r="AZ1097" t="str">
            <v>High</v>
          </cell>
          <cell r="BA1097">
            <v>0.2</v>
          </cell>
          <cell r="BB1097">
            <v>0.2</v>
          </cell>
          <cell r="BC1097">
            <v>1.8</v>
          </cell>
          <cell r="BD1097" t="str">
            <v>Better</v>
          </cell>
          <cell r="BF1097">
            <v>0.47886632280000002</v>
          </cell>
          <cell r="BH1097">
            <v>1.7351331498</v>
          </cell>
          <cell r="BK1097">
            <v>0.47886632280000002</v>
          </cell>
          <cell r="BL1097">
            <v>1.7351331498</v>
          </cell>
          <cell r="BM1097">
            <v>0.2</v>
          </cell>
          <cell r="BN1097">
            <v>0.2</v>
          </cell>
          <cell r="BO1097">
            <v>50.43</v>
          </cell>
          <cell r="BP1097" t="str">
            <v>Better than national by 0.20 Z Score</v>
          </cell>
          <cell r="BQ1097" t="str">
            <v>Measure NZ: 50.43</v>
          </cell>
          <cell r="BR1097" t="str">
            <v>Quarterly report of quarter APR-JUN2019</v>
          </cell>
          <cell r="BS1097" t="str">
            <v>Quarterly report of quarter JUL-SEP2014</v>
          </cell>
          <cell r="BT1097" t="str">
            <v>Quarterly report</v>
          </cell>
          <cell r="BU1097">
            <v>43708</v>
          </cell>
        </row>
        <row r="1098">
          <cell r="A1098" t="str">
            <v>SideEffects</v>
          </cell>
          <cell r="B1098">
            <v>23</v>
          </cell>
          <cell r="C1098">
            <v>43556</v>
          </cell>
          <cell r="D1098" t="str">
            <v>Qrt</v>
          </cell>
          <cell r="F1098">
            <v>54</v>
          </cell>
          <cell r="G1098">
            <v>32</v>
          </cell>
          <cell r="H1098">
            <v>59.259259258999997</v>
          </cell>
          <cell r="I1098" t="str">
            <v>Percentage of respondents who reported the highest level of explanation given about the side effects of their medicine</v>
          </cell>
          <cell r="J1098" t="str">
            <v>PTCT</v>
          </cell>
          <cell r="K1098" t="str">
            <v>COMM</v>
          </cell>
          <cell r="N1098" t="str">
            <v>P</v>
          </cell>
          <cell r="O1098" t="str">
            <v>Rate</v>
          </cell>
          <cell r="Q1098" t="str">
            <v>Y</v>
          </cell>
          <cell r="R1098" t="str">
            <v>Counties Manukau Health</v>
          </cell>
          <cell r="S1098" t="str">
            <v>Y</v>
          </cell>
          <cell r="T1098">
            <v>100</v>
          </cell>
          <cell r="U1098" t="str">
            <v>Run</v>
          </cell>
          <cell r="V1098">
            <v>0</v>
          </cell>
          <cell r="W1098" t="str">
            <v>High</v>
          </cell>
          <cell r="X1098">
            <v>50.429184548999999</v>
          </cell>
          <cell r="Y1098" t="str">
            <v>LastPeriod</v>
          </cell>
          <cell r="Z1098" t="str">
            <v>Better</v>
          </cell>
          <cell r="AA1098">
            <v>47.826086957000001</v>
          </cell>
          <cell r="AB1098">
            <v>59.259259258999997</v>
          </cell>
          <cell r="AC1098">
            <v>41821</v>
          </cell>
          <cell r="AD1098">
            <v>43556</v>
          </cell>
          <cell r="AE1098" t="str">
            <v>SRV</v>
          </cell>
          <cell r="AF1098" t="str">
            <v>patients</v>
          </cell>
          <cell r="AH1098">
            <v>74.569999999999993</v>
          </cell>
          <cell r="AJ1098">
            <v>0.26603684599999999</v>
          </cell>
          <cell r="AL1098">
            <v>0.96396286099999995</v>
          </cell>
          <cell r="AM1098">
            <v>2</v>
          </cell>
          <cell r="AN1098" t="str">
            <v>PTCT27</v>
          </cell>
          <cell r="AO1098" t="str">
            <v>Contributory communication</v>
          </cell>
          <cell r="AP1098" t="str">
            <v>https://www.hqsc.govt.nz/our-programmes/health-quality-evaluation/projects/patient-experience/adult-inpatient-experience/</v>
          </cell>
          <cell r="AQ1098" t="str">
            <v>https://www.hqsc.govt.nz/our-programmes/health-quality-evaluation/projects/patient-experience/</v>
          </cell>
          <cell r="AR1098">
            <v>100</v>
          </cell>
          <cell r="AS1098" t="str">
            <v>N</v>
          </cell>
          <cell r="AT1098">
            <v>50.429184548999999</v>
          </cell>
          <cell r="AU1098">
            <v>8.8300747098999999</v>
          </cell>
          <cell r="AV1098">
            <v>77.970219381999996</v>
          </cell>
          <cell r="AW1098">
            <v>8.0527149410999996</v>
          </cell>
          <cell r="AX1098">
            <v>20</v>
          </cell>
          <cell r="AY1098">
            <v>1.1000000000000001</v>
          </cell>
          <cell r="AZ1098" t="str">
            <v>High</v>
          </cell>
          <cell r="BA1098">
            <v>1.1000000000000001</v>
          </cell>
          <cell r="BB1098">
            <v>1.1000000000000001</v>
          </cell>
          <cell r="BC1098">
            <v>0.95</v>
          </cell>
          <cell r="BD1098" t="str">
            <v>Better</v>
          </cell>
          <cell r="BF1098">
            <v>0.25273500370000002</v>
          </cell>
          <cell r="BH1098">
            <v>0.91576471800000003</v>
          </cell>
          <cell r="BK1098">
            <v>0.25273500370000002</v>
          </cell>
          <cell r="BL1098">
            <v>0.91576471800000003</v>
          </cell>
          <cell r="BM1098">
            <v>1.1000000000000001</v>
          </cell>
          <cell r="BN1098">
            <v>1.1000000000000001</v>
          </cell>
          <cell r="BO1098">
            <v>50.43</v>
          </cell>
          <cell r="BP1098" t="str">
            <v>Better than national by 1.10 Z Score</v>
          </cell>
          <cell r="BQ1098" t="str">
            <v>Measure NZ: 50.43</v>
          </cell>
          <cell r="BR1098" t="str">
            <v>Quarterly report of quarter APR-JUN2019</v>
          </cell>
          <cell r="BS1098" t="str">
            <v>Quarterly report of quarter JUL-SEP2014</v>
          </cell>
          <cell r="BT1098" t="str">
            <v>Quarterly report</v>
          </cell>
          <cell r="BU1098">
            <v>43708</v>
          </cell>
        </row>
        <row r="1099">
          <cell r="A1099" t="str">
            <v>SideEffects</v>
          </cell>
          <cell r="B1099">
            <v>51</v>
          </cell>
          <cell r="C1099">
            <v>43556</v>
          </cell>
          <cell r="D1099" t="str">
            <v>Qrt</v>
          </cell>
          <cell r="F1099">
            <v>36</v>
          </cell>
          <cell r="G1099">
            <v>22</v>
          </cell>
          <cell r="H1099">
            <v>61.111111111</v>
          </cell>
          <cell r="I1099" t="str">
            <v>Percentage of respondents who reported the highest level of explanation given about the side effects of their medicine</v>
          </cell>
          <cell r="J1099" t="str">
            <v>PTCT</v>
          </cell>
          <cell r="K1099" t="str">
            <v>COMM</v>
          </cell>
          <cell r="N1099" t="str">
            <v>P</v>
          </cell>
          <cell r="O1099" t="str">
            <v>Rate</v>
          </cell>
          <cell r="Q1099" t="str">
            <v>Y</v>
          </cell>
          <cell r="R1099" t="str">
            <v>Hauora Tairawhiti</v>
          </cell>
          <cell r="S1099" t="str">
            <v>Y</v>
          </cell>
          <cell r="T1099">
            <v>100</v>
          </cell>
          <cell r="U1099" t="str">
            <v>Run</v>
          </cell>
          <cell r="V1099">
            <v>0</v>
          </cell>
          <cell r="W1099" t="str">
            <v>High</v>
          </cell>
          <cell r="X1099">
            <v>50.429184548999999</v>
          </cell>
          <cell r="Y1099" t="str">
            <v>LastPeriod</v>
          </cell>
          <cell r="Z1099" t="str">
            <v>Better</v>
          </cell>
          <cell r="AA1099">
            <v>40</v>
          </cell>
          <cell r="AB1099">
            <v>61.111111111</v>
          </cell>
          <cell r="AC1099">
            <v>41821</v>
          </cell>
          <cell r="AD1099">
            <v>43556</v>
          </cell>
          <cell r="AE1099" t="str">
            <v>SRV</v>
          </cell>
          <cell r="AF1099" t="str">
            <v>patients</v>
          </cell>
          <cell r="AH1099">
            <v>74.569999999999993</v>
          </cell>
          <cell r="AJ1099">
            <v>0.26603684599999999</v>
          </cell>
          <cell r="AL1099">
            <v>0.96396286099999995</v>
          </cell>
          <cell r="AM1099">
            <v>2</v>
          </cell>
          <cell r="AN1099" t="str">
            <v>PTCT27</v>
          </cell>
          <cell r="AO1099" t="str">
            <v>Contributory communication</v>
          </cell>
          <cell r="AP1099" t="str">
            <v>https://www.hqsc.govt.nz/our-programmes/health-quality-evaluation/projects/patient-experience/adult-inpatient-experience/</v>
          </cell>
          <cell r="AQ1099" t="str">
            <v>https://www.hqsc.govt.nz/our-programmes/health-quality-evaluation/projects/patient-experience/</v>
          </cell>
          <cell r="AR1099">
            <v>100</v>
          </cell>
          <cell r="AS1099" t="str">
            <v>N</v>
          </cell>
          <cell r="AT1099">
            <v>50.429184548999999</v>
          </cell>
          <cell r="AU1099">
            <v>10.681926561999999</v>
          </cell>
          <cell r="AV1099">
            <v>114.10355507</v>
          </cell>
          <cell r="AW1099">
            <v>8.0527149410999996</v>
          </cell>
          <cell r="AX1099">
            <v>20</v>
          </cell>
          <cell r="AY1099">
            <v>1.33</v>
          </cell>
          <cell r="AZ1099" t="str">
            <v>High</v>
          </cell>
          <cell r="BA1099">
            <v>1.33</v>
          </cell>
          <cell r="BB1099">
            <v>1.33</v>
          </cell>
          <cell r="BC1099">
            <v>0.83499999999999996</v>
          </cell>
          <cell r="BD1099" t="str">
            <v>Better</v>
          </cell>
          <cell r="BF1099">
            <v>0.22214076639999999</v>
          </cell>
          <cell r="BH1099">
            <v>0.80490898889999996</v>
          </cell>
          <cell r="BK1099">
            <v>0.22214076639999999</v>
          </cell>
          <cell r="BL1099">
            <v>0.80490898889999996</v>
          </cell>
          <cell r="BM1099">
            <v>1.33</v>
          </cell>
          <cell r="BN1099">
            <v>1.33</v>
          </cell>
          <cell r="BO1099">
            <v>50.43</v>
          </cell>
          <cell r="BP1099" t="str">
            <v>Better than national by 1.33 Z Score</v>
          </cell>
          <cell r="BQ1099" t="str">
            <v>Measure NZ: 50.43</v>
          </cell>
          <cell r="BR1099" t="str">
            <v>Quarterly report of quarter APR-JUN2019</v>
          </cell>
          <cell r="BS1099" t="str">
            <v>Quarterly report of quarter JUL-SEP2014</v>
          </cell>
          <cell r="BT1099" t="str">
            <v>Quarterly report</v>
          </cell>
          <cell r="BU1099">
            <v>43708</v>
          </cell>
        </row>
        <row r="1100">
          <cell r="A1100" t="str">
            <v>SideEffects</v>
          </cell>
          <cell r="B1100">
            <v>61</v>
          </cell>
          <cell r="C1100">
            <v>43556</v>
          </cell>
          <cell r="D1100" t="str">
            <v>Qrt</v>
          </cell>
          <cell r="F1100">
            <v>40</v>
          </cell>
          <cell r="G1100">
            <v>20</v>
          </cell>
          <cell r="H1100">
            <v>50</v>
          </cell>
          <cell r="I1100" t="str">
            <v>Percentage of respondents who reported the highest level of explanation given about the side effects of their medicine</v>
          </cell>
          <cell r="J1100" t="str">
            <v>PTCT</v>
          </cell>
          <cell r="K1100" t="str">
            <v>COMM</v>
          </cell>
          <cell r="N1100" t="str">
            <v>P</v>
          </cell>
          <cell r="O1100" t="str">
            <v>Rate</v>
          </cell>
          <cell r="Q1100" t="str">
            <v>Y</v>
          </cell>
          <cell r="R1100" t="str">
            <v>Hawke’s Bay DHB</v>
          </cell>
          <cell r="S1100" t="str">
            <v>Y</v>
          </cell>
          <cell r="T1100">
            <v>100</v>
          </cell>
          <cell r="U1100" t="str">
            <v>Run</v>
          </cell>
          <cell r="V1100">
            <v>0</v>
          </cell>
          <cell r="W1100" t="str">
            <v>High</v>
          </cell>
          <cell r="X1100">
            <v>50.429184548999999</v>
          </cell>
          <cell r="Y1100" t="str">
            <v>LastPeriod</v>
          </cell>
          <cell r="Z1100" t="str">
            <v>Better</v>
          </cell>
          <cell r="AA1100">
            <v>48.648648649000002</v>
          </cell>
          <cell r="AB1100">
            <v>50</v>
          </cell>
          <cell r="AC1100">
            <v>41821</v>
          </cell>
          <cell r="AD1100">
            <v>43556</v>
          </cell>
          <cell r="AE1100" t="str">
            <v>SRV</v>
          </cell>
          <cell r="AF1100" t="str">
            <v>patients</v>
          </cell>
          <cell r="AH1100">
            <v>74.569999999999993</v>
          </cell>
          <cell r="AJ1100">
            <v>0.26603684599999999</v>
          </cell>
          <cell r="AL1100">
            <v>0.96396286099999995</v>
          </cell>
          <cell r="AM1100">
            <v>2</v>
          </cell>
          <cell r="AN1100" t="str">
            <v>PTCT27</v>
          </cell>
          <cell r="AO1100" t="str">
            <v>Contributory communication</v>
          </cell>
          <cell r="AP1100" t="str">
            <v>https://www.hqsc.govt.nz/our-programmes/health-quality-evaluation/projects/patient-experience/adult-inpatient-experience/</v>
          </cell>
          <cell r="AQ1100" t="str">
            <v>https://www.hqsc.govt.nz/our-programmes/health-quality-evaluation/projects/patient-experience/</v>
          </cell>
          <cell r="AR1100">
            <v>100</v>
          </cell>
          <cell r="AS1100" t="str">
            <v>N</v>
          </cell>
          <cell r="AT1100">
            <v>50.429184548999999</v>
          </cell>
          <cell r="AU1100">
            <v>-0.42918454900000003</v>
          </cell>
          <cell r="AV1100">
            <v>0.1841993774</v>
          </cell>
          <cell r="AW1100">
            <v>8.0527149410999996</v>
          </cell>
          <cell r="AX1100">
            <v>20</v>
          </cell>
          <cell r="AY1100">
            <v>-0.05</v>
          </cell>
          <cell r="AZ1100" t="str">
            <v>High</v>
          </cell>
          <cell r="BA1100">
            <v>-0.05</v>
          </cell>
          <cell r="BB1100">
            <v>-0.05</v>
          </cell>
          <cell r="BC1100">
            <v>2.0499999999999998</v>
          </cell>
          <cell r="BD1100" t="str">
            <v>Worse</v>
          </cell>
          <cell r="BF1100">
            <v>0.54537553429999996</v>
          </cell>
          <cell r="BH1100">
            <v>1.9761238650999999</v>
          </cell>
          <cell r="BK1100">
            <v>0.54537553429999996</v>
          </cell>
          <cell r="BL1100">
            <v>1.9761238650999999</v>
          </cell>
          <cell r="BM1100">
            <v>0.05</v>
          </cell>
          <cell r="BN1100">
            <v>0.05</v>
          </cell>
          <cell r="BO1100">
            <v>50.43</v>
          </cell>
          <cell r="BP1100" t="str">
            <v>Worse than national by 0.05 Z Score</v>
          </cell>
          <cell r="BQ1100" t="str">
            <v>Measure NZ: 50.43</v>
          </cell>
          <cell r="BR1100" t="str">
            <v>Quarterly report of quarter APR-JUN2019</v>
          </cell>
          <cell r="BS1100" t="str">
            <v>Quarterly report of quarter JUL-SEP2014</v>
          </cell>
          <cell r="BT1100" t="str">
            <v>Quarterly report</v>
          </cell>
          <cell r="BU1100">
            <v>43708</v>
          </cell>
        </row>
        <row r="1101">
          <cell r="A1101" t="str">
            <v>SideEffects</v>
          </cell>
          <cell r="B1101">
            <v>92</v>
          </cell>
          <cell r="C1101">
            <v>43556</v>
          </cell>
          <cell r="D1101" t="str">
            <v>Qrt</v>
          </cell>
          <cell r="F1101">
            <v>72</v>
          </cell>
          <cell r="G1101">
            <v>38</v>
          </cell>
          <cell r="H1101">
            <v>52.777777778000001</v>
          </cell>
          <cell r="I1101" t="str">
            <v>Percentage of respondents who reported the highest level of explanation given about the side effects of their medicine</v>
          </cell>
          <cell r="J1101" t="str">
            <v>PTCT</v>
          </cell>
          <cell r="K1101" t="str">
            <v>COMM</v>
          </cell>
          <cell r="N1101" t="str">
            <v>P</v>
          </cell>
          <cell r="O1101" t="str">
            <v>Rate</v>
          </cell>
          <cell r="Q1101" t="str">
            <v>Y</v>
          </cell>
          <cell r="R1101" t="str">
            <v>Hutt Valley DHB</v>
          </cell>
          <cell r="S1101" t="str">
            <v>Y</v>
          </cell>
          <cell r="T1101">
            <v>100</v>
          </cell>
          <cell r="U1101" t="str">
            <v>Run</v>
          </cell>
          <cell r="V1101">
            <v>0</v>
          </cell>
          <cell r="W1101" t="str">
            <v>High</v>
          </cell>
          <cell r="X1101">
            <v>50.429184548999999</v>
          </cell>
          <cell r="Y1101" t="str">
            <v>LastPeriod</v>
          </cell>
          <cell r="Z1101" t="str">
            <v>Better</v>
          </cell>
          <cell r="AA1101">
            <v>48.148148147999997</v>
          </cell>
          <cell r="AB1101">
            <v>52.777777778000001</v>
          </cell>
          <cell r="AC1101">
            <v>41821</v>
          </cell>
          <cell r="AD1101">
            <v>43556</v>
          </cell>
          <cell r="AE1101" t="str">
            <v>SRV</v>
          </cell>
          <cell r="AF1101" t="str">
            <v>patients</v>
          </cell>
          <cell r="AH1101">
            <v>74.569999999999993</v>
          </cell>
          <cell r="AJ1101">
            <v>0.26603684599999999</v>
          </cell>
          <cell r="AL1101">
            <v>0.96396286099999995</v>
          </cell>
          <cell r="AM1101">
            <v>2</v>
          </cell>
          <cell r="AN1101" t="str">
            <v>PTCT27</v>
          </cell>
          <cell r="AO1101" t="str">
            <v>Contributory communication</v>
          </cell>
          <cell r="AP1101" t="str">
            <v>https://www.hqsc.govt.nz/our-programmes/health-quality-evaluation/projects/patient-experience/adult-inpatient-experience/</v>
          </cell>
          <cell r="AQ1101" t="str">
            <v>https://www.hqsc.govt.nz/our-programmes/health-quality-evaluation/projects/patient-experience/</v>
          </cell>
          <cell r="AR1101">
            <v>100</v>
          </cell>
          <cell r="AS1101" t="str">
            <v>N</v>
          </cell>
          <cell r="AT1101">
            <v>50.429184548999999</v>
          </cell>
          <cell r="AU1101">
            <v>2.3485932284</v>
          </cell>
          <cell r="AV1101">
            <v>5.5158901525999999</v>
          </cell>
          <cell r="AW1101">
            <v>8.0527149410999996</v>
          </cell>
          <cell r="AX1101">
            <v>20</v>
          </cell>
          <cell r="AY1101">
            <v>0.28999999999999998</v>
          </cell>
          <cell r="AZ1101" t="str">
            <v>High</v>
          </cell>
          <cell r="BA1101">
            <v>0.28999999999999998</v>
          </cell>
          <cell r="BB1101">
            <v>0.28999999999999998</v>
          </cell>
          <cell r="BC1101">
            <v>1.71</v>
          </cell>
          <cell r="BD1101" t="str">
            <v>Better</v>
          </cell>
          <cell r="BF1101">
            <v>0.45492300670000002</v>
          </cell>
          <cell r="BH1101">
            <v>1.6483764922999999</v>
          </cell>
          <cell r="BK1101">
            <v>0.45492300670000002</v>
          </cell>
          <cell r="BL1101">
            <v>1.6483764922999999</v>
          </cell>
          <cell r="BM1101">
            <v>0.28999999999999998</v>
          </cell>
          <cell r="BN1101">
            <v>0.28999999999999998</v>
          </cell>
          <cell r="BO1101">
            <v>50.43</v>
          </cell>
          <cell r="BP1101" t="str">
            <v>Better than national by 0.29 Z Score</v>
          </cell>
          <cell r="BQ1101" t="str">
            <v>Measure NZ: 50.43</v>
          </cell>
          <cell r="BR1101" t="str">
            <v>Quarterly report of quarter APR-JUN2019</v>
          </cell>
          <cell r="BS1101" t="str">
            <v>Quarterly report of quarter JUL-SEP2014</v>
          </cell>
          <cell r="BT1101" t="str">
            <v>Quarterly report</v>
          </cell>
          <cell r="BU1101">
            <v>43708</v>
          </cell>
        </row>
        <row r="1102">
          <cell r="A1102" t="str">
            <v>SideEffects</v>
          </cell>
          <cell r="B1102">
            <v>42</v>
          </cell>
          <cell r="C1102">
            <v>43556</v>
          </cell>
          <cell r="D1102" t="str">
            <v>Qrt</v>
          </cell>
          <cell r="F1102">
            <v>45</v>
          </cell>
          <cell r="G1102">
            <v>19</v>
          </cell>
          <cell r="H1102">
            <v>42.222222221999999</v>
          </cell>
          <cell r="I1102" t="str">
            <v>Percentage of respondents who reported the highest level of explanation given about the side effects of their medicine</v>
          </cell>
          <cell r="J1102" t="str">
            <v>PTCT</v>
          </cell>
          <cell r="K1102" t="str">
            <v>COMM</v>
          </cell>
          <cell r="N1102" t="str">
            <v>P</v>
          </cell>
          <cell r="O1102" t="str">
            <v>Rate</v>
          </cell>
          <cell r="Q1102" t="str">
            <v>Y</v>
          </cell>
          <cell r="R1102" t="str">
            <v>Lakes DHB</v>
          </cell>
          <cell r="S1102" t="str">
            <v>Y</v>
          </cell>
          <cell r="T1102">
            <v>100</v>
          </cell>
          <cell r="U1102" t="str">
            <v>Run</v>
          </cell>
          <cell r="V1102">
            <v>0</v>
          </cell>
          <cell r="W1102" t="str">
            <v>High</v>
          </cell>
          <cell r="X1102">
            <v>50.429184548999999</v>
          </cell>
          <cell r="Y1102" t="str">
            <v>LastPeriod</v>
          </cell>
          <cell r="Z1102" t="str">
            <v>Worse</v>
          </cell>
          <cell r="AA1102">
            <v>56.989247312000003</v>
          </cell>
          <cell r="AB1102">
            <v>42.222222221999999</v>
          </cell>
          <cell r="AC1102">
            <v>41821</v>
          </cell>
          <cell r="AD1102">
            <v>43556</v>
          </cell>
          <cell r="AE1102" t="str">
            <v>SRV</v>
          </cell>
          <cell r="AF1102" t="str">
            <v>patients</v>
          </cell>
          <cell r="AH1102">
            <v>74.569999999999993</v>
          </cell>
          <cell r="AJ1102">
            <v>0.26603684599999999</v>
          </cell>
          <cell r="AL1102">
            <v>0.96396286099999995</v>
          </cell>
          <cell r="AM1102">
            <v>2</v>
          </cell>
          <cell r="AN1102" t="str">
            <v>PTCT27</v>
          </cell>
          <cell r="AO1102" t="str">
            <v>Contributory communication</v>
          </cell>
          <cell r="AP1102" t="str">
            <v>https://www.hqsc.govt.nz/our-programmes/health-quality-evaluation/projects/patient-experience/adult-inpatient-experience/</v>
          </cell>
          <cell r="AQ1102" t="str">
            <v>https://www.hqsc.govt.nz/our-programmes/health-quality-evaluation/projects/patient-experience/</v>
          </cell>
          <cell r="AR1102">
            <v>100</v>
          </cell>
          <cell r="AS1102" t="str">
            <v>N</v>
          </cell>
          <cell r="AT1102">
            <v>50.429184548999999</v>
          </cell>
          <cell r="AU1102">
            <v>-8.2069623269999994</v>
          </cell>
          <cell r="AV1102">
            <v>67.354230638999994</v>
          </cell>
          <cell r="AW1102">
            <v>8.0527149410999996</v>
          </cell>
          <cell r="AX1102">
            <v>20</v>
          </cell>
          <cell r="AY1102">
            <v>-1.02</v>
          </cell>
          <cell r="AZ1102" t="str">
            <v>High</v>
          </cell>
          <cell r="BA1102">
            <v>-1.02</v>
          </cell>
          <cell r="BB1102">
            <v>-1.02</v>
          </cell>
          <cell r="BC1102">
            <v>3.01</v>
          </cell>
          <cell r="BD1102" t="str">
            <v>Worse</v>
          </cell>
          <cell r="BF1102">
            <v>0.80077090650000005</v>
          </cell>
          <cell r="BH1102">
            <v>2.9015282116000001</v>
          </cell>
          <cell r="BK1102">
            <v>0.80077090650000005</v>
          </cell>
          <cell r="BL1102">
            <v>2.9015282116000001</v>
          </cell>
          <cell r="BM1102">
            <v>1.02</v>
          </cell>
          <cell r="BN1102">
            <v>1.02</v>
          </cell>
          <cell r="BO1102">
            <v>50.43</v>
          </cell>
          <cell r="BP1102" t="str">
            <v>Worse than national by 1.02 Z Score</v>
          </cell>
          <cell r="BQ1102" t="str">
            <v>Measure NZ: 50.43</v>
          </cell>
          <cell r="BR1102" t="str">
            <v>Quarterly report of quarter APR-JUN2019</v>
          </cell>
          <cell r="BS1102" t="str">
            <v>Quarterly report of quarter JUL-SEP2014</v>
          </cell>
          <cell r="BT1102" t="str">
            <v>Quarterly report</v>
          </cell>
          <cell r="BU1102">
            <v>43708</v>
          </cell>
        </row>
        <row r="1103">
          <cell r="A1103" t="str">
            <v>SideEffects</v>
          </cell>
          <cell r="B1103">
            <v>81</v>
          </cell>
          <cell r="C1103">
            <v>43556</v>
          </cell>
          <cell r="D1103" t="str">
            <v>Qrt</v>
          </cell>
          <cell r="F1103">
            <v>101</v>
          </cell>
          <cell r="G1103">
            <v>39</v>
          </cell>
          <cell r="H1103">
            <v>38.613861386000004</v>
          </cell>
          <cell r="I1103" t="str">
            <v>Percentage of respondents who reported the highest level of explanation given about the side effects of their medicine</v>
          </cell>
          <cell r="J1103" t="str">
            <v>PTCT</v>
          </cell>
          <cell r="K1103" t="str">
            <v>COMM</v>
          </cell>
          <cell r="N1103" t="str">
            <v>P</v>
          </cell>
          <cell r="O1103" t="str">
            <v>Rate</v>
          </cell>
          <cell r="Q1103" t="str">
            <v>Y</v>
          </cell>
          <cell r="R1103" t="str">
            <v>MidCentral DHB</v>
          </cell>
          <cell r="S1103" t="str">
            <v>Y</v>
          </cell>
          <cell r="T1103">
            <v>100</v>
          </cell>
          <cell r="U1103" t="str">
            <v>Run</v>
          </cell>
          <cell r="V1103">
            <v>0</v>
          </cell>
          <cell r="W1103" t="str">
            <v>High</v>
          </cell>
          <cell r="X1103">
            <v>50.429184548999999</v>
          </cell>
          <cell r="Y1103" t="str">
            <v>LastPeriod</v>
          </cell>
          <cell r="Z1103" t="str">
            <v>Worse</v>
          </cell>
          <cell r="AA1103">
            <v>43.790849672999997</v>
          </cell>
          <cell r="AB1103">
            <v>38.613861386000004</v>
          </cell>
          <cell r="AC1103">
            <v>41821</v>
          </cell>
          <cell r="AD1103">
            <v>43556</v>
          </cell>
          <cell r="AE1103" t="str">
            <v>SRV</v>
          </cell>
          <cell r="AF1103" t="str">
            <v>patients</v>
          </cell>
          <cell r="AH1103">
            <v>74.569999999999993</v>
          </cell>
          <cell r="AJ1103">
            <v>0.26603684599999999</v>
          </cell>
          <cell r="AL1103">
            <v>0.96396286099999995</v>
          </cell>
          <cell r="AM1103">
            <v>2</v>
          </cell>
          <cell r="AN1103" t="str">
            <v>PTCT27</v>
          </cell>
          <cell r="AO1103" t="str">
            <v>Contributory communication</v>
          </cell>
          <cell r="AP1103" t="str">
            <v>https://www.hqsc.govt.nz/our-programmes/health-quality-evaluation/projects/patient-experience/adult-inpatient-experience/</v>
          </cell>
          <cell r="AQ1103" t="str">
            <v>https://www.hqsc.govt.nz/our-programmes/health-quality-evaluation/projects/patient-experience/</v>
          </cell>
          <cell r="AR1103">
            <v>100</v>
          </cell>
          <cell r="AS1103" t="str">
            <v>N</v>
          </cell>
          <cell r="AT1103">
            <v>50.429184548999999</v>
          </cell>
          <cell r="AU1103">
            <v>-11.81532316</v>
          </cell>
          <cell r="AV1103">
            <v>139.60186145</v>
          </cell>
          <cell r="AW1103">
            <v>8.0527149410999996</v>
          </cell>
          <cell r="AX1103">
            <v>20</v>
          </cell>
          <cell r="AY1103">
            <v>-1.47</v>
          </cell>
          <cell r="AZ1103" t="str">
            <v>High</v>
          </cell>
          <cell r="BA1103">
            <v>-1.47</v>
          </cell>
          <cell r="BB1103">
            <v>-1.47</v>
          </cell>
          <cell r="BC1103">
            <v>3.2349999999999999</v>
          </cell>
          <cell r="BD1103" t="str">
            <v>Worse</v>
          </cell>
          <cell r="BF1103">
            <v>0.86062919680000005</v>
          </cell>
          <cell r="BH1103">
            <v>3.1184198553</v>
          </cell>
          <cell r="BK1103">
            <v>0.86062919680000005</v>
          </cell>
          <cell r="BL1103">
            <v>3.1184198553</v>
          </cell>
          <cell r="BM1103">
            <v>1.47</v>
          </cell>
          <cell r="BN1103">
            <v>1.47</v>
          </cell>
          <cell r="BO1103">
            <v>50.43</v>
          </cell>
          <cell r="BP1103" t="str">
            <v>Worse than national by 1.47 Z Score</v>
          </cell>
          <cell r="BQ1103" t="str">
            <v>Measure NZ: 50.43</v>
          </cell>
          <cell r="BR1103" t="str">
            <v>Quarterly report of quarter APR-JUN2019</v>
          </cell>
          <cell r="BS1103" t="str">
            <v>Quarterly report of quarter JUL-SEP2014</v>
          </cell>
          <cell r="BT1103" t="str">
            <v>Quarterly report</v>
          </cell>
          <cell r="BU1103">
            <v>43708</v>
          </cell>
        </row>
        <row r="1104">
          <cell r="A1104" t="str">
            <v>SideEffects</v>
          </cell>
          <cell r="B1104">
            <v>101</v>
          </cell>
          <cell r="C1104">
            <v>43556</v>
          </cell>
          <cell r="D1104" t="str">
            <v>Qrt</v>
          </cell>
          <cell r="F1104">
            <v>94</v>
          </cell>
          <cell r="G1104">
            <v>55</v>
          </cell>
          <cell r="H1104">
            <v>58.510638298000003</v>
          </cell>
          <cell r="I1104" t="str">
            <v>Percentage of respondents who reported the highest level of explanation given about the side effects of their medicine</v>
          </cell>
          <cell r="J1104" t="str">
            <v>PTCT</v>
          </cell>
          <cell r="K1104" t="str">
            <v>COMM</v>
          </cell>
          <cell r="N1104" t="str">
            <v>P</v>
          </cell>
          <cell r="O1104" t="str">
            <v>Rate</v>
          </cell>
          <cell r="Q1104" t="str">
            <v>Y</v>
          </cell>
          <cell r="R1104" t="str">
            <v>Nelson Marlborough DHB</v>
          </cell>
          <cell r="S1104" t="str">
            <v>Y</v>
          </cell>
          <cell r="T1104">
            <v>100</v>
          </cell>
          <cell r="U1104" t="str">
            <v>Run</v>
          </cell>
          <cell r="V1104">
            <v>0</v>
          </cell>
          <cell r="W1104" t="str">
            <v>High</v>
          </cell>
          <cell r="X1104">
            <v>50.429184548999999</v>
          </cell>
          <cell r="Y1104" t="str">
            <v>LastPeriod</v>
          </cell>
          <cell r="Z1104" t="str">
            <v>Better</v>
          </cell>
          <cell r="AA1104">
            <v>45.454545455000002</v>
          </cell>
          <cell r="AB1104">
            <v>58.510638298000003</v>
          </cell>
          <cell r="AC1104">
            <v>41821</v>
          </cell>
          <cell r="AD1104">
            <v>43556</v>
          </cell>
          <cell r="AE1104" t="str">
            <v>SRV</v>
          </cell>
          <cell r="AF1104" t="str">
            <v>patients</v>
          </cell>
          <cell r="AH1104">
            <v>74.569999999999993</v>
          </cell>
          <cell r="AJ1104">
            <v>0.26603684599999999</v>
          </cell>
          <cell r="AL1104">
            <v>0.96396286099999995</v>
          </cell>
          <cell r="AM1104">
            <v>2</v>
          </cell>
          <cell r="AN1104" t="str">
            <v>PTCT27</v>
          </cell>
          <cell r="AO1104" t="str">
            <v>Contributory communication</v>
          </cell>
          <cell r="AP1104" t="str">
            <v>https://www.hqsc.govt.nz/our-programmes/health-quality-evaluation/projects/patient-experience/adult-inpatient-experience/</v>
          </cell>
          <cell r="AQ1104" t="str">
            <v>https://www.hqsc.govt.nz/our-programmes/health-quality-evaluation/projects/patient-experience/</v>
          </cell>
          <cell r="AR1104">
            <v>100</v>
          </cell>
          <cell r="AS1104" t="str">
            <v>N</v>
          </cell>
          <cell r="AT1104">
            <v>50.429184548999999</v>
          </cell>
          <cell r="AU1104">
            <v>8.0814537484999995</v>
          </cell>
          <cell r="AV1104">
            <v>65.309894689000004</v>
          </cell>
          <cell r="AW1104">
            <v>8.0527149410999996</v>
          </cell>
          <cell r="AX1104">
            <v>20</v>
          </cell>
          <cell r="AY1104">
            <v>1</v>
          </cell>
          <cell r="AZ1104" t="str">
            <v>High</v>
          </cell>
          <cell r="BA1104">
            <v>1</v>
          </cell>
          <cell r="BB1104">
            <v>1</v>
          </cell>
          <cell r="BC1104">
            <v>1</v>
          </cell>
          <cell r="BD1104" t="str">
            <v>Better</v>
          </cell>
          <cell r="BF1104">
            <v>0.26603684599999999</v>
          </cell>
          <cell r="BH1104">
            <v>0.96396286099999995</v>
          </cell>
          <cell r="BK1104">
            <v>0.26603684599999999</v>
          </cell>
          <cell r="BL1104">
            <v>0.96396286099999995</v>
          </cell>
          <cell r="BM1104">
            <v>1</v>
          </cell>
          <cell r="BN1104">
            <v>1</v>
          </cell>
          <cell r="BO1104">
            <v>50.43</v>
          </cell>
          <cell r="BP1104" t="str">
            <v>Better than national by 1.00 Z Score</v>
          </cell>
          <cell r="BQ1104" t="str">
            <v>Measure NZ: 50.43</v>
          </cell>
          <cell r="BR1104" t="str">
            <v>Quarterly report of quarter APR-JUN2019</v>
          </cell>
          <cell r="BS1104" t="str">
            <v>Quarterly report of quarter JUL-SEP2014</v>
          </cell>
          <cell r="BT1104" t="str">
            <v>Quarterly report</v>
          </cell>
          <cell r="BU1104">
            <v>43708</v>
          </cell>
        </row>
        <row r="1105">
          <cell r="A1105" t="str">
            <v>SideEffects</v>
          </cell>
          <cell r="B1105">
            <v>200</v>
          </cell>
          <cell r="C1105">
            <v>43556</v>
          </cell>
          <cell r="D1105" t="str">
            <v>Qrt</v>
          </cell>
          <cell r="F1105">
            <v>1398</v>
          </cell>
          <cell r="G1105">
            <v>705</v>
          </cell>
          <cell r="H1105">
            <v>50.429184548999999</v>
          </cell>
          <cell r="I1105" t="str">
            <v>Percentage of respondents who reported the highest level of explanation given about the side effects of their medicine</v>
          </cell>
          <cell r="J1105" t="str">
            <v>PTCT</v>
          </cell>
          <cell r="K1105" t="str">
            <v>COMM</v>
          </cell>
          <cell r="N1105" t="str">
            <v>P</v>
          </cell>
          <cell r="O1105" t="str">
            <v>Rate</v>
          </cell>
          <cell r="Q1105" t="str">
            <v>Y</v>
          </cell>
          <cell r="R1105" t="str">
            <v>New Zealand</v>
          </cell>
          <cell r="S1105" t="str">
            <v>Y</v>
          </cell>
          <cell r="T1105">
            <v>100</v>
          </cell>
          <cell r="U1105" t="str">
            <v>Run</v>
          </cell>
          <cell r="V1105">
            <v>0</v>
          </cell>
          <cell r="W1105" t="str">
            <v>High</v>
          </cell>
          <cell r="X1105">
            <v>50.429184548999999</v>
          </cell>
          <cell r="Y1105" t="str">
            <v>LastPeriod</v>
          </cell>
          <cell r="Z1105" t="str">
            <v>Better</v>
          </cell>
          <cell r="AA1105">
            <v>46.763202726000003</v>
          </cell>
          <cell r="AB1105">
            <v>50.429184548999999</v>
          </cell>
          <cell r="AC1105">
            <v>41821</v>
          </cell>
          <cell r="AD1105">
            <v>43556</v>
          </cell>
          <cell r="AE1105" t="str">
            <v>SRV</v>
          </cell>
          <cell r="AF1105" t="str">
            <v>patients</v>
          </cell>
          <cell r="AH1105">
            <v>74.569999999999993</v>
          </cell>
          <cell r="AJ1105">
            <v>0.26603684599999999</v>
          </cell>
          <cell r="AL1105">
            <v>0.96396286099999995</v>
          </cell>
          <cell r="AM1105">
            <v>2</v>
          </cell>
          <cell r="AN1105" t="str">
            <v>PTCT27</v>
          </cell>
          <cell r="AO1105" t="str">
            <v>Contributory communication</v>
          </cell>
          <cell r="AP1105" t="str">
            <v>https://www.hqsc.govt.nz/our-programmes/health-quality-evaluation/projects/patient-experience/adult-inpatient-experience/</v>
          </cell>
          <cell r="AQ1105" t="str">
            <v>https://www.hqsc.govt.nz/our-programmes/health-quality-evaluation/projects/patient-experience/</v>
          </cell>
          <cell r="AR1105">
            <v>100</v>
          </cell>
          <cell r="AS1105" t="str">
            <v>N</v>
          </cell>
          <cell r="AT1105">
            <v>50.429184548999999</v>
          </cell>
          <cell r="AU1105">
            <v>0</v>
          </cell>
          <cell r="AV1105">
            <v>0</v>
          </cell>
          <cell r="AW1105">
            <v>8.0527149410999996</v>
          </cell>
          <cell r="AX1105">
            <v>20</v>
          </cell>
          <cell r="AY1105">
            <v>0</v>
          </cell>
          <cell r="AZ1105" t="str">
            <v>High</v>
          </cell>
          <cell r="BA1105">
            <v>0</v>
          </cell>
          <cell r="BB1105">
            <v>0</v>
          </cell>
          <cell r="BC1105">
            <v>2</v>
          </cell>
          <cell r="BD1105" t="str">
            <v>Same</v>
          </cell>
          <cell r="BF1105">
            <v>0.53207369199999999</v>
          </cell>
          <cell r="BH1105">
            <v>1.9279257219999999</v>
          </cell>
          <cell r="BK1105">
            <v>0.53207369199999999</v>
          </cell>
          <cell r="BL1105">
            <v>1.9279257219999999</v>
          </cell>
          <cell r="BM1105">
            <v>0</v>
          </cell>
          <cell r="BN1105">
            <v>0</v>
          </cell>
          <cell r="BO1105">
            <v>50.43</v>
          </cell>
          <cell r="BP1105" t="str">
            <v>National average</v>
          </cell>
          <cell r="BQ1105" t="str">
            <v>Measure NZ: 50.43</v>
          </cell>
          <cell r="BR1105" t="str">
            <v>Quarterly report of quarter APR-JUN2019</v>
          </cell>
          <cell r="BS1105" t="str">
            <v>Quarterly report of quarter JUL-SEP2014</v>
          </cell>
          <cell r="BT1105" t="str">
            <v>Quarterly report</v>
          </cell>
          <cell r="BU1105">
            <v>43708</v>
          </cell>
        </row>
        <row r="1106">
          <cell r="A1106" t="str">
            <v>SideEffects</v>
          </cell>
          <cell r="B1106">
            <v>11</v>
          </cell>
          <cell r="C1106">
            <v>43556</v>
          </cell>
          <cell r="D1106" t="str">
            <v>Qrt</v>
          </cell>
          <cell r="F1106">
            <v>52</v>
          </cell>
          <cell r="G1106">
            <v>32</v>
          </cell>
          <cell r="H1106">
            <v>61.538461538</v>
          </cell>
          <cell r="I1106" t="str">
            <v>Percentage of respondents who reported the highest level of explanation given about the side effects of their medicine</v>
          </cell>
          <cell r="J1106" t="str">
            <v>PTCT</v>
          </cell>
          <cell r="K1106" t="str">
            <v>COMM</v>
          </cell>
          <cell r="N1106" t="str">
            <v>P</v>
          </cell>
          <cell r="O1106" t="str">
            <v>Rate</v>
          </cell>
          <cell r="Q1106" t="str">
            <v>Y</v>
          </cell>
          <cell r="R1106" t="str">
            <v>Northland DHB</v>
          </cell>
          <cell r="S1106" t="str">
            <v>Y</v>
          </cell>
          <cell r="T1106">
            <v>100</v>
          </cell>
          <cell r="U1106" t="str">
            <v>Run</v>
          </cell>
          <cell r="V1106">
            <v>0</v>
          </cell>
          <cell r="W1106" t="str">
            <v>High</v>
          </cell>
          <cell r="X1106">
            <v>50.429184548999999</v>
          </cell>
          <cell r="Y1106" t="str">
            <v>LastPeriod</v>
          </cell>
          <cell r="Z1106" t="str">
            <v>Better</v>
          </cell>
          <cell r="AA1106">
            <v>47.5</v>
          </cell>
          <cell r="AB1106">
            <v>61.538461538</v>
          </cell>
          <cell r="AC1106">
            <v>41821</v>
          </cell>
          <cell r="AD1106">
            <v>43556</v>
          </cell>
          <cell r="AE1106" t="str">
            <v>SRV</v>
          </cell>
          <cell r="AF1106" t="str">
            <v>patients</v>
          </cell>
          <cell r="AH1106">
            <v>74.569999999999993</v>
          </cell>
          <cell r="AJ1106">
            <v>0.26603684599999999</v>
          </cell>
          <cell r="AL1106">
            <v>0.96396286099999995</v>
          </cell>
          <cell r="AM1106">
            <v>2</v>
          </cell>
          <cell r="AN1106" t="str">
            <v>PTCT27</v>
          </cell>
          <cell r="AO1106" t="str">
            <v>Contributory communication</v>
          </cell>
          <cell r="AP1106" t="str">
            <v>https://www.hqsc.govt.nz/our-programmes/health-quality-evaluation/projects/patient-experience/adult-inpatient-experience/</v>
          </cell>
          <cell r="AQ1106" t="str">
            <v>https://www.hqsc.govt.nz/our-programmes/health-quality-evaluation/projects/patient-experience/</v>
          </cell>
          <cell r="AR1106">
            <v>100</v>
          </cell>
          <cell r="AS1106" t="str">
            <v>N</v>
          </cell>
          <cell r="AT1106">
            <v>50.429184548999999</v>
          </cell>
          <cell r="AU1106">
            <v>11.109276989</v>
          </cell>
          <cell r="AV1106">
            <v>123.41603522</v>
          </cell>
          <cell r="AW1106">
            <v>8.0527149410999996</v>
          </cell>
          <cell r="AX1106">
            <v>20</v>
          </cell>
          <cell r="AY1106">
            <v>1.38</v>
          </cell>
          <cell r="AZ1106" t="str">
            <v>High</v>
          </cell>
          <cell r="BA1106">
            <v>1.38</v>
          </cell>
          <cell r="BB1106">
            <v>1.38</v>
          </cell>
          <cell r="BC1106">
            <v>0.81</v>
          </cell>
          <cell r="BD1106" t="str">
            <v>Better</v>
          </cell>
          <cell r="BF1106">
            <v>0.21548984530000001</v>
          </cell>
          <cell r="BH1106">
            <v>0.78080991740000005</v>
          </cell>
          <cell r="BK1106">
            <v>0.21548984530000001</v>
          </cell>
          <cell r="BL1106">
            <v>0.78080991740000005</v>
          </cell>
          <cell r="BM1106">
            <v>1.38</v>
          </cell>
          <cell r="BN1106">
            <v>1.38</v>
          </cell>
          <cell r="BO1106">
            <v>50.43</v>
          </cell>
          <cell r="BP1106" t="str">
            <v>Better than national by 1.38 Z Score</v>
          </cell>
          <cell r="BQ1106" t="str">
            <v>Measure NZ: 50.43</v>
          </cell>
          <cell r="BR1106" t="str">
            <v>Quarterly report of quarter APR-JUN2019</v>
          </cell>
          <cell r="BS1106" t="str">
            <v>Quarterly report of quarter JUL-SEP2014</v>
          </cell>
          <cell r="BT1106" t="str">
            <v>Quarterly report</v>
          </cell>
          <cell r="BU1106">
            <v>43708</v>
          </cell>
        </row>
        <row r="1107">
          <cell r="A1107" t="str">
            <v>SideEffects</v>
          </cell>
          <cell r="B1107">
            <v>123</v>
          </cell>
          <cell r="C1107">
            <v>43556</v>
          </cell>
          <cell r="D1107" t="str">
            <v>Qrt</v>
          </cell>
          <cell r="F1107">
            <v>43</v>
          </cell>
          <cell r="G1107">
            <v>16</v>
          </cell>
          <cell r="H1107">
            <v>37.209302326</v>
          </cell>
          <cell r="I1107" t="str">
            <v>Percentage of respondents who reported the highest level of explanation given about the side effects of their medicine</v>
          </cell>
          <cell r="J1107" t="str">
            <v>PTCT</v>
          </cell>
          <cell r="K1107" t="str">
            <v>COMM</v>
          </cell>
          <cell r="N1107" t="str">
            <v>P</v>
          </cell>
          <cell r="O1107" t="str">
            <v>Rate</v>
          </cell>
          <cell r="Q1107" t="str">
            <v>Y</v>
          </cell>
          <cell r="R1107" t="str">
            <v>South Canterbury DHB</v>
          </cell>
          <cell r="S1107" t="str">
            <v>Y</v>
          </cell>
          <cell r="T1107">
            <v>100</v>
          </cell>
          <cell r="U1107" t="str">
            <v>Run</v>
          </cell>
          <cell r="V1107">
            <v>0</v>
          </cell>
          <cell r="W1107" t="str">
            <v>High</v>
          </cell>
          <cell r="X1107">
            <v>50.429184548999999</v>
          </cell>
          <cell r="Y1107" t="str">
            <v>LastPeriod</v>
          </cell>
          <cell r="Z1107" t="str">
            <v>Worse</v>
          </cell>
          <cell r="AA1107">
            <v>40</v>
          </cell>
          <cell r="AB1107">
            <v>37.209302326</v>
          </cell>
          <cell r="AC1107">
            <v>41821</v>
          </cell>
          <cell r="AD1107">
            <v>43556</v>
          </cell>
          <cell r="AE1107" t="str">
            <v>SRV</v>
          </cell>
          <cell r="AF1107" t="str">
            <v>patients</v>
          </cell>
          <cell r="AH1107">
            <v>74.569999999999993</v>
          </cell>
          <cell r="AJ1107">
            <v>0.26603684599999999</v>
          </cell>
          <cell r="AL1107">
            <v>0.96396286099999995</v>
          </cell>
          <cell r="AM1107">
            <v>2</v>
          </cell>
          <cell r="AN1107" t="str">
            <v>PTCT27</v>
          </cell>
          <cell r="AO1107" t="str">
            <v>Contributory communication</v>
          </cell>
          <cell r="AP1107" t="str">
            <v>https://www.hqsc.govt.nz/our-programmes/health-quality-evaluation/projects/patient-experience/adult-inpatient-experience/</v>
          </cell>
          <cell r="AQ1107" t="str">
            <v>https://www.hqsc.govt.nz/our-programmes/health-quality-evaluation/projects/patient-experience/</v>
          </cell>
          <cell r="AR1107">
            <v>100</v>
          </cell>
          <cell r="AS1107" t="str">
            <v>N</v>
          </cell>
          <cell r="AT1107">
            <v>50.429184548999999</v>
          </cell>
          <cell r="AU1107">
            <v>-13.219882220000001</v>
          </cell>
          <cell r="AV1107">
            <v>174.76528601000001</v>
          </cell>
          <cell r="AW1107">
            <v>8.0527149410999996</v>
          </cell>
          <cell r="AX1107">
            <v>20</v>
          </cell>
          <cell r="AY1107">
            <v>-1.64</v>
          </cell>
          <cell r="AZ1107" t="str">
            <v>High</v>
          </cell>
          <cell r="BA1107">
            <v>-1.64</v>
          </cell>
          <cell r="BB1107">
            <v>-1.64</v>
          </cell>
          <cell r="BC1107">
            <v>3.32</v>
          </cell>
          <cell r="BD1107" t="str">
            <v>Worse</v>
          </cell>
          <cell r="BF1107">
            <v>0.88324232869999997</v>
          </cell>
          <cell r="BH1107">
            <v>3.2003566984999998</v>
          </cell>
          <cell r="BK1107">
            <v>0.88324232869999997</v>
          </cell>
          <cell r="BL1107">
            <v>3.2003566984999998</v>
          </cell>
          <cell r="BM1107">
            <v>1.64</v>
          </cell>
          <cell r="BN1107">
            <v>1.64</v>
          </cell>
          <cell r="BO1107">
            <v>50.43</v>
          </cell>
          <cell r="BP1107" t="str">
            <v>Worse than national by 1.64 Z Score</v>
          </cell>
          <cell r="BQ1107" t="str">
            <v>Measure NZ: 50.43</v>
          </cell>
          <cell r="BR1107" t="str">
            <v>Quarterly report of quarter APR-JUN2019</v>
          </cell>
          <cell r="BS1107" t="str">
            <v>Quarterly report of quarter JUL-SEP2014</v>
          </cell>
          <cell r="BT1107" t="str">
            <v>Quarterly report</v>
          </cell>
          <cell r="BU1107">
            <v>43708</v>
          </cell>
        </row>
        <row r="1108">
          <cell r="A1108" t="str">
            <v>SideEffects</v>
          </cell>
          <cell r="B1108">
            <v>160</v>
          </cell>
          <cell r="C1108">
            <v>43556</v>
          </cell>
          <cell r="D1108" t="str">
            <v>Qrt</v>
          </cell>
          <cell r="F1108">
            <v>80</v>
          </cell>
          <cell r="G1108">
            <v>48</v>
          </cell>
          <cell r="H1108">
            <v>60</v>
          </cell>
          <cell r="I1108" t="str">
            <v>Percentage of respondents who reported the highest level of explanation given about the side effects of their medicine</v>
          </cell>
          <cell r="J1108" t="str">
            <v>PTCT</v>
          </cell>
          <cell r="K1108" t="str">
            <v>COMM</v>
          </cell>
          <cell r="N1108" t="str">
            <v>P</v>
          </cell>
          <cell r="O1108" t="str">
            <v>Rate</v>
          </cell>
          <cell r="Q1108" t="str">
            <v>Y</v>
          </cell>
          <cell r="R1108" t="str">
            <v>Southern DHB</v>
          </cell>
          <cell r="S1108" t="str">
            <v>Y</v>
          </cell>
          <cell r="T1108">
            <v>100</v>
          </cell>
          <cell r="U1108" t="str">
            <v>Run</v>
          </cell>
          <cell r="V1108">
            <v>0</v>
          </cell>
          <cell r="W1108" t="str">
            <v>High</v>
          </cell>
          <cell r="X1108">
            <v>50.429184548999999</v>
          </cell>
          <cell r="Y1108" t="str">
            <v>LastPeriod</v>
          </cell>
          <cell r="Z1108" t="str">
            <v>Better</v>
          </cell>
          <cell r="AA1108">
            <v>49.295774647999998</v>
          </cell>
          <cell r="AB1108">
            <v>60</v>
          </cell>
          <cell r="AC1108">
            <v>41821</v>
          </cell>
          <cell r="AD1108">
            <v>43556</v>
          </cell>
          <cell r="AE1108" t="str">
            <v>SRV</v>
          </cell>
          <cell r="AF1108" t="str">
            <v>patients</v>
          </cell>
          <cell r="AH1108">
            <v>74.569999999999993</v>
          </cell>
          <cell r="AJ1108">
            <v>0.26603684599999999</v>
          </cell>
          <cell r="AL1108">
            <v>0.96396286099999995</v>
          </cell>
          <cell r="AM1108">
            <v>2</v>
          </cell>
          <cell r="AN1108" t="str">
            <v>PTCT27</v>
          </cell>
          <cell r="AO1108" t="str">
            <v>Contributory communication</v>
          </cell>
          <cell r="AP1108" t="str">
            <v>https://www.hqsc.govt.nz/our-programmes/health-quality-evaluation/projects/patient-experience/adult-inpatient-experience/</v>
          </cell>
          <cell r="AQ1108" t="str">
            <v>https://www.hqsc.govt.nz/our-programmes/health-quality-evaluation/projects/patient-experience/</v>
          </cell>
          <cell r="AR1108">
            <v>100</v>
          </cell>
          <cell r="AS1108" t="str">
            <v>N</v>
          </cell>
          <cell r="AT1108">
            <v>50.429184548999999</v>
          </cell>
          <cell r="AU1108">
            <v>9.5708154505999996</v>
          </cell>
          <cell r="AV1108">
            <v>91.600508390000002</v>
          </cell>
          <cell r="AW1108">
            <v>8.0527149410999996</v>
          </cell>
          <cell r="AX1108">
            <v>20</v>
          </cell>
          <cell r="AY1108">
            <v>1.19</v>
          </cell>
          <cell r="AZ1108" t="str">
            <v>High</v>
          </cell>
          <cell r="BA1108">
            <v>1.19</v>
          </cell>
          <cell r="BB1108">
            <v>1.19</v>
          </cell>
          <cell r="BC1108">
            <v>0.90500000000000003</v>
          </cell>
          <cell r="BD1108" t="str">
            <v>Better</v>
          </cell>
          <cell r="BF1108">
            <v>0.24076334560000001</v>
          </cell>
          <cell r="BH1108">
            <v>0.8723863892</v>
          </cell>
          <cell r="BK1108">
            <v>0.24076334560000001</v>
          </cell>
          <cell r="BL1108">
            <v>0.8723863892</v>
          </cell>
          <cell r="BM1108">
            <v>1.19</v>
          </cell>
          <cell r="BN1108">
            <v>1.19</v>
          </cell>
          <cell r="BO1108">
            <v>50.43</v>
          </cell>
          <cell r="BP1108" t="str">
            <v>Better than national by 1.19 Z Score</v>
          </cell>
          <cell r="BQ1108" t="str">
            <v>Measure NZ: 50.43</v>
          </cell>
          <cell r="BR1108" t="str">
            <v>Quarterly report of quarter APR-JUN2019</v>
          </cell>
          <cell r="BS1108" t="str">
            <v>Quarterly report of quarter JUL-SEP2014</v>
          </cell>
          <cell r="BT1108" t="str">
            <v>Quarterly report</v>
          </cell>
          <cell r="BU1108">
            <v>43708</v>
          </cell>
        </row>
        <row r="1109">
          <cell r="A1109" t="str">
            <v>SideEffects</v>
          </cell>
          <cell r="B1109">
            <v>71</v>
          </cell>
          <cell r="C1109">
            <v>43556</v>
          </cell>
          <cell r="D1109" t="str">
            <v>Qrt</v>
          </cell>
          <cell r="F1109">
            <v>53</v>
          </cell>
          <cell r="G1109">
            <v>29</v>
          </cell>
          <cell r="H1109">
            <v>54.716981132000001</v>
          </cell>
          <cell r="I1109" t="str">
            <v>Percentage of respondents who reported the highest level of explanation given about the side effects of their medicine</v>
          </cell>
          <cell r="J1109" t="str">
            <v>PTCT</v>
          </cell>
          <cell r="K1109" t="str">
            <v>COMM</v>
          </cell>
          <cell r="N1109" t="str">
            <v>P</v>
          </cell>
          <cell r="O1109" t="str">
            <v>Rate</v>
          </cell>
          <cell r="Q1109" t="str">
            <v>Y</v>
          </cell>
          <cell r="R1109" t="str">
            <v>Taranaki DHB</v>
          </cell>
          <cell r="S1109" t="str">
            <v>Y</v>
          </cell>
          <cell r="T1109">
            <v>100</v>
          </cell>
          <cell r="U1109" t="str">
            <v>Run</v>
          </cell>
          <cell r="V1109">
            <v>0</v>
          </cell>
          <cell r="W1109" t="str">
            <v>High</v>
          </cell>
          <cell r="X1109">
            <v>50.429184548999999</v>
          </cell>
          <cell r="Y1109" t="str">
            <v>LastPeriod</v>
          </cell>
          <cell r="Z1109" t="str">
            <v>Worse</v>
          </cell>
          <cell r="AA1109">
            <v>56.896551723999998</v>
          </cell>
          <cell r="AB1109">
            <v>54.716981132000001</v>
          </cell>
          <cell r="AC1109">
            <v>41821</v>
          </cell>
          <cell r="AD1109">
            <v>43556</v>
          </cell>
          <cell r="AE1109" t="str">
            <v>SRV</v>
          </cell>
          <cell r="AF1109" t="str">
            <v>patients</v>
          </cell>
          <cell r="AH1109">
            <v>74.569999999999993</v>
          </cell>
          <cell r="AJ1109">
            <v>0.26603684599999999</v>
          </cell>
          <cell r="AL1109">
            <v>0.96396286099999995</v>
          </cell>
          <cell r="AM1109">
            <v>2</v>
          </cell>
          <cell r="AN1109" t="str">
            <v>PTCT27</v>
          </cell>
          <cell r="AO1109" t="str">
            <v>Contributory communication</v>
          </cell>
          <cell r="AP1109" t="str">
            <v>https://www.hqsc.govt.nz/our-programmes/health-quality-evaluation/projects/patient-experience/adult-inpatient-experience/</v>
          </cell>
          <cell r="AQ1109" t="str">
            <v>https://www.hqsc.govt.nz/our-programmes/health-quality-evaluation/projects/patient-experience/</v>
          </cell>
          <cell r="AR1109">
            <v>100</v>
          </cell>
          <cell r="AS1109" t="str">
            <v>N</v>
          </cell>
          <cell r="AT1109">
            <v>50.429184548999999</v>
          </cell>
          <cell r="AU1109">
            <v>4.2877965827000004</v>
          </cell>
          <cell r="AV1109">
            <v>18.385199535000002</v>
          </cell>
          <cell r="AW1109">
            <v>8.0527149410999996</v>
          </cell>
          <cell r="AX1109">
            <v>20</v>
          </cell>
          <cell r="AY1109">
            <v>0.53</v>
          </cell>
          <cell r="AZ1109" t="str">
            <v>High</v>
          </cell>
          <cell r="BA1109">
            <v>0.53</v>
          </cell>
          <cell r="BB1109">
            <v>0.53</v>
          </cell>
          <cell r="BC1109">
            <v>1.47</v>
          </cell>
          <cell r="BD1109" t="str">
            <v>Better</v>
          </cell>
          <cell r="BF1109">
            <v>0.39107416360000002</v>
          </cell>
          <cell r="BH1109">
            <v>1.4170254057</v>
          </cell>
          <cell r="BK1109">
            <v>0.39107416360000002</v>
          </cell>
          <cell r="BL1109">
            <v>1.4170254057</v>
          </cell>
          <cell r="BM1109">
            <v>0.53</v>
          </cell>
          <cell r="BN1109">
            <v>0.53</v>
          </cell>
          <cell r="BO1109">
            <v>50.43</v>
          </cell>
          <cell r="BP1109" t="str">
            <v>Better than national by 0.53 Z Score</v>
          </cell>
          <cell r="BQ1109" t="str">
            <v>Measure NZ: 50.43</v>
          </cell>
          <cell r="BR1109" t="str">
            <v>Quarterly report of quarter APR-JUN2019</v>
          </cell>
          <cell r="BS1109" t="str">
            <v>Quarterly report of quarter JUL-SEP2014</v>
          </cell>
          <cell r="BT1109" t="str">
            <v>Quarterly report</v>
          </cell>
          <cell r="BU1109">
            <v>43708</v>
          </cell>
        </row>
        <row r="1110">
          <cell r="A1110" t="str">
            <v>SideEffects</v>
          </cell>
          <cell r="B1110">
            <v>31</v>
          </cell>
          <cell r="C1110">
            <v>43556</v>
          </cell>
          <cell r="D1110" t="str">
            <v>Qrt</v>
          </cell>
          <cell r="F1110">
            <v>93</v>
          </cell>
          <cell r="G1110">
            <v>37</v>
          </cell>
          <cell r="H1110">
            <v>39.784946237</v>
          </cell>
          <cell r="I1110" t="str">
            <v>Percentage of respondents who reported the highest level of explanation given about the side effects of their medicine</v>
          </cell>
          <cell r="J1110" t="str">
            <v>PTCT</v>
          </cell>
          <cell r="K1110" t="str">
            <v>COMM</v>
          </cell>
          <cell r="N1110" t="str">
            <v>P</v>
          </cell>
          <cell r="O1110" t="str">
            <v>Rate</v>
          </cell>
          <cell r="Q1110" t="str">
            <v>Y</v>
          </cell>
          <cell r="R1110" t="str">
            <v>Waikato DHB</v>
          </cell>
          <cell r="S1110" t="str">
            <v>Y</v>
          </cell>
          <cell r="T1110">
            <v>100</v>
          </cell>
          <cell r="U1110" t="str">
            <v>Run</v>
          </cell>
          <cell r="V1110">
            <v>0</v>
          </cell>
          <cell r="W1110" t="str">
            <v>High</v>
          </cell>
          <cell r="X1110">
            <v>50.429184548999999</v>
          </cell>
          <cell r="Y1110" t="str">
            <v>LastPeriod</v>
          </cell>
          <cell r="Z1110" t="str">
            <v>Worse</v>
          </cell>
          <cell r="AA1110">
            <v>40.476190475999999</v>
          </cell>
          <cell r="AB1110">
            <v>39.784946237</v>
          </cell>
          <cell r="AC1110">
            <v>41821</v>
          </cell>
          <cell r="AD1110">
            <v>43556</v>
          </cell>
          <cell r="AE1110" t="str">
            <v>SRV</v>
          </cell>
          <cell r="AF1110" t="str">
            <v>patients</v>
          </cell>
          <cell r="AH1110">
            <v>74.569999999999993</v>
          </cell>
          <cell r="AJ1110">
            <v>0.26603684599999999</v>
          </cell>
          <cell r="AL1110">
            <v>0.96396286099999995</v>
          </cell>
          <cell r="AM1110">
            <v>2</v>
          </cell>
          <cell r="AN1110" t="str">
            <v>PTCT27</v>
          </cell>
          <cell r="AO1110" t="str">
            <v>Contributory communication</v>
          </cell>
          <cell r="AP1110" t="str">
            <v>https://www.hqsc.govt.nz/our-programmes/health-quality-evaluation/projects/patient-experience/adult-inpatient-experience/</v>
          </cell>
          <cell r="AQ1110" t="str">
            <v>https://www.hqsc.govt.nz/our-programmes/health-quality-evaluation/projects/patient-experience/</v>
          </cell>
          <cell r="AR1110">
            <v>100</v>
          </cell>
          <cell r="AS1110" t="str">
            <v>N</v>
          </cell>
          <cell r="AT1110">
            <v>50.429184548999999</v>
          </cell>
          <cell r="AU1110">
            <v>-10.64423831</v>
          </cell>
          <cell r="AV1110">
            <v>113.29980926</v>
          </cell>
          <cell r="AW1110">
            <v>8.0527149410999996</v>
          </cell>
          <cell r="AX1110">
            <v>20</v>
          </cell>
          <cell r="AY1110">
            <v>-1.32</v>
          </cell>
          <cell r="AZ1110" t="str">
            <v>High</v>
          </cell>
          <cell r="BA1110">
            <v>-1.32</v>
          </cell>
          <cell r="BB1110">
            <v>-1.32</v>
          </cell>
          <cell r="BC1110">
            <v>3.16</v>
          </cell>
          <cell r="BD1110" t="str">
            <v>Worse</v>
          </cell>
          <cell r="BF1110">
            <v>0.84067643339999998</v>
          </cell>
          <cell r="BH1110">
            <v>3.0461226408000002</v>
          </cell>
          <cell r="BK1110">
            <v>0.84067643339999998</v>
          </cell>
          <cell r="BL1110">
            <v>3.0461226408000002</v>
          </cell>
          <cell r="BM1110">
            <v>1.32</v>
          </cell>
          <cell r="BN1110">
            <v>1.32</v>
          </cell>
          <cell r="BO1110">
            <v>50.43</v>
          </cell>
          <cell r="BP1110" t="str">
            <v>Worse than national by 1.32 Z Score</v>
          </cell>
          <cell r="BQ1110" t="str">
            <v>Measure NZ: 50.43</v>
          </cell>
          <cell r="BR1110" t="str">
            <v>Quarterly report of quarter APR-JUN2019</v>
          </cell>
          <cell r="BS1110" t="str">
            <v>Quarterly report of quarter JUL-SEP2014</v>
          </cell>
          <cell r="BT1110" t="str">
            <v>Quarterly report</v>
          </cell>
          <cell r="BU1110">
            <v>43708</v>
          </cell>
        </row>
        <row r="1111">
          <cell r="A1111" t="str">
            <v>SideEffects</v>
          </cell>
          <cell r="B1111">
            <v>93</v>
          </cell>
          <cell r="C1111">
            <v>43556</v>
          </cell>
          <cell r="D1111" t="str">
            <v>Qrt</v>
          </cell>
          <cell r="F1111">
            <v>47</v>
          </cell>
          <cell r="G1111">
            <v>26</v>
          </cell>
          <cell r="H1111">
            <v>55.319148935999998</v>
          </cell>
          <cell r="I1111" t="str">
            <v>Percentage of respondents who reported the highest level of explanation given about the side effects of their medicine</v>
          </cell>
          <cell r="J1111" t="str">
            <v>PTCT</v>
          </cell>
          <cell r="K1111" t="str">
            <v>COMM</v>
          </cell>
          <cell r="N1111" t="str">
            <v>P</v>
          </cell>
          <cell r="O1111" t="str">
            <v>Rate</v>
          </cell>
          <cell r="Q1111" t="str">
            <v>Y</v>
          </cell>
          <cell r="R1111" t="str">
            <v>Wairarapa DHB</v>
          </cell>
          <cell r="S1111" t="str">
            <v>Y</v>
          </cell>
          <cell r="T1111">
            <v>100</v>
          </cell>
          <cell r="U1111" t="str">
            <v>Run</v>
          </cell>
          <cell r="V1111">
            <v>0</v>
          </cell>
          <cell r="W1111" t="str">
            <v>High</v>
          </cell>
          <cell r="X1111">
            <v>50.429184548999999</v>
          </cell>
          <cell r="Y1111" t="str">
            <v>LastPeriod</v>
          </cell>
          <cell r="Z1111" t="str">
            <v>Better</v>
          </cell>
          <cell r="AA1111">
            <v>53.061224490000001</v>
          </cell>
          <cell r="AB1111">
            <v>55.319148935999998</v>
          </cell>
          <cell r="AC1111">
            <v>41821</v>
          </cell>
          <cell r="AD1111">
            <v>43556</v>
          </cell>
          <cell r="AE1111" t="str">
            <v>SRV</v>
          </cell>
          <cell r="AF1111" t="str">
            <v>patients</v>
          </cell>
          <cell r="AH1111">
            <v>74.569999999999993</v>
          </cell>
          <cell r="AJ1111">
            <v>0.26603684599999999</v>
          </cell>
          <cell r="AL1111">
            <v>0.96396286099999995</v>
          </cell>
          <cell r="AM1111">
            <v>2</v>
          </cell>
          <cell r="AN1111" t="str">
            <v>PTCT27</v>
          </cell>
          <cell r="AO1111" t="str">
            <v>Contributory communication</v>
          </cell>
          <cell r="AP1111" t="str">
            <v>https://www.hqsc.govt.nz/our-programmes/health-quality-evaluation/projects/patient-experience/adult-inpatient-experience/</v>
          </cell>
          <cell r="AQ1111" t="str">
            <v>https://www.hqsc.govt.nz/our-programmes/health-quality-evaluation/projects/patient-experience/</v>
          </cell>
          <cell r="AR1111">
            <v>100</v>
          </cell>
          <cell r="AS1111" t="str">
            <v>N</v>
          </cell>
          <cell r="AT1111">
            <v>50.429184548999999</v>
          </cell>
          <cell r="AU1111">
            <v>4.8899643868</v>
          </cell>
          <cell r="AV1111">
            <v>23.911751704</v>
          </cell>
          <cell r="AW1111">
            <v>8.0527149410999996</v>
          </cell>
          <cell r="AX1111">
            <v>20</v>
          </cell>
          <cell r="AY1111">
            <v>0.61</v>
          </cell>
          <cell r="AZ1111" t="str">
            <v>High</v>
          </cell>
          <cell r="BA1111">
            <v>0.61</v>
          </cell>
          <cell r="BB1111">
            <v>0.61</v>
          </cell>
          <cell r="BC1111">
            <v>1.39</v>
          </cell>
          <cell r="BD1111" t="str">
            <v>Better</v>
          </cell>
          <cell r="BF1111">
            <v>0.36979121590000003</v>
          </cell>
          <cell r="BH1111">
            <v>1.3399083768</v>
          </cell>
          <cell r="BK1111">
            <v>0.36979121590000003</v>
          </cell>
          <cell r="BL1111">
            <v>1.3399083768</v>
          </cell>
          <cell r="BM1111">
            <v>0.61</v>
          </cell>
          <cell r="BN1111">
            <v>0.61</v>
          </cell>
          <cell r="BO1111">
            <v>50.43</v>
          </cell>
          <cell r="BP1111" t="str">
            <v>Better than national by 0.61 Z Score</v>
          </cell>
          <cell r="BQ1111" t="str">
            <v>Measure NZ: 50.43</v>
          </cell>
          <cell r="BR1111" t="str">
            <v>Quarterly report of quarter APR-JUN2019</v>
          </cell>
          <cell r="BS1111" t="str">
            <v>Quarterly report of quarter JUL-SEP2014</v>
          </cell>
          <cell r="BT1111" t="str">
            <v>Quarterly report</v>
          </cell>
          <cell r="BU1111">
            <v>43708</v>
          </cell>
        </row>
        <row r="1112">
          <cell r="A1112" t="str">
            <v>SideEffects</v>
          </cell>
          <cell r="B1112">
            <v>21</v>
          </cell>
          <cell r="C1112">
            <v>43556</v>
          </cell>
          <cell r="D1112" t="str">
            <v>Qrt</v>
          </cell>
          <cell r="F1112">
            <v>108</v>
          </cell>
          <cell r="G1112">
            <v>50</v>
          </cell>
          <cell r="H1112">
            <v>46.296296296000001</v>
          </cell>
          <cell r="I1112" t="str">
            <v>Percentage of respondents who reported the highest level of explanation given about the side effects of their medicine</v>
          </cell>
          <cell r="J1112" t="str">
            <v>PTCT</v>
          </cell>
          <cell r="K1112" t="str">
            <v>COMM</v>
          </cell>
          <cell r="N1112" t="str">
            <v>P</v>
          </cell>
          <cell r="O1112" t="str">
            <v>Rate</v>
          </cell>
          <cell r="Q1112" t="str">
            <v>Y</v>
          </cell>
          <cell r="R1112" t="str">
            <v>Waitemata DHB</v>
          </cell>
          <cell r="S1112" t="str">
            <v>Y</v>
          </cell>
          <cell r="T1112">
            <v>100</v>
          </cell>
          <cell r="U1112" t="str">
            <v>Run</v>
          </cell>
          <cell r="V1112">
            <v>0</v>
          </cell>
          <cell r="W1112" t="str">
            <v>High</v>
          </cell>
          <cell r="X1112">
            <v>50.429184548999999</v>
          </cell>
          <cell r="Y1112" t="str">
            <v>LastPeriod</v>
          </cell>
          <cell r="Z1112" t="str">
            <v>Better</v>
          </cell>
          <cell r="AA1112">
            <v>38</v>
          </cell>
          <cell r="AB1112">
            <v>46.296296296000001</v>
          </cell>
          <cell r="AC1112">
            <v>41821</v>
          </cell>
          <cell r="AD1112">
            <v>43556</v>
          </cell>
          <cell r="AE1112" t="str">
            <v>SRV</v>
          </cell>
          <cell r="AF1112" t="str">
            <v>patients</v>
          </cell>
          <cell r="AH1112">
            <v>74.569999999999993</v>
          </cell>
          <cell r="AJ1112">
            <v>0.26603684599999999</v>
          </cell>
          <cell r="AL1112">
            <v>0.96396286099999995</v>
          </cell>
          <cell r="AM1112">
            <v>2</v>
          </cell>
          <cell r="AN1112" t="str">
            <v>PTCT27</v>
          </cell>
          <cell r="AO1112" t="str">
            <v>Contributory communication</v>
          </cell>
          <cell r="AP1112" t="str">
            <v>https://www.hqsc.govt.nz/our-programmes/health-quality-evaluation/projects/patient-experience/adult-inpatient-experience/</v>
          </cell>
          <cell r="AQ1112" t="str">
            <v>https://www.hqsc.govt.nz/our-programmes/health-quality-evaluation/projects/patient-experience/</v>
          </cell>
          <cell r="AR1112">
            <v>100</v>
          </cell>
          <cell r="AS1112" t="str">
            <v>N</v>
          </cell>
          <cell r="AT1112">
            <v>50.429184548999999</v>
          </cell>
          <cell r="AU1112">
            <v>-4.132888253</v>
          </cell>
          <cell r="AV1112">
            <v>17.080765312</v>
          </cell>
          <cell r="AW1112">
            <v>8.0527149410999996</v>
          </cell>
          <cell r="AX1112">
            <v>20</v>
          </cell>
          <cell r="AY1112">
            <v>-0.51</v>
          </cell>
          <cell r="AZ1112" t="str">
            <v>High</v>
          </cell>
          <cell r="BA1112">
            <v>-0.51</v>
          </cell>
          <cell r="BB1112">
            <v>-0.51</v>
          </cell>
          <cell r="BC1112">
            <v>2.5099999999999998</v>
          </cell>
          <cell r="BD1112" t="str">
            <v>Worse</v>
          </cell>
          <cell r="BF1112">
            <v>0.66775248350000005</v>
          </cell>
          <cell r="BH1112">
            <v>2.4195467811000002</v>
          </cell>
          <cell r="BK1112">
            <v>0.66775248350000005</v>
          </cell>
          <cell r="BL1112">
            <v>2.4195467811000002</v>
          </cell>
          <cell r="BM1112">
            <v>0.51</v>
          </cell>
          <cell r="BN1112">
            <v>0.51</v>
          </cell>
          <cell r="BO1112">
            <v>50.43</v>
          </cell>
          <cell r="BP1112" t="str">
            <v>Worse than national by 0.51 Z Score</v>
          </cell>
          <cell r="BQ1112" t="str">
            <v>Measure NZ: 50.43</v>
          </cell>
          <cell r="BR1112" t="str">
            <v>Quarterly report of quarter APR-JUN2019</v>
          </cell>
          <cell r="BS1112" t="str">
            <v>Quarterly report of quarter JUL-SEP2014</v>
          </cell>
          <cell r="BT1112" t="str">
            <v>Quarterly report</v>
          </cell>
          <cell r="BU1112">
            <v>43708</v>
          </cell>
        </row>
        <row r="1113">
          <cell r="A1113" t="str">
            <v>SideEffects</v>
          </cell>
          <cell r="B1113">
            <v>111</v>
          </cell>
          <cell r="C1113">
            <v>43556</v>
          </cell>
          <cell r="D1113" t="str">
            <v>Qrt</v>
          </cell>
          <cell r="F1113">
            <v>32</v>
          </cell>
          <cell r="G1113">
            <v>20</v>
          </cell>
          <cell r="H1113">
            <v>62.5</v>
          </cell>
          <cell r="I1113" t="str">
            <v>Percentage of respondents who reported the highest level of explanation given about the side effects of their medicine</v>
          </cell>
          <cell r="J1113" t="str">
            <v>PTCT</v>
          </cell>
          <cell r="K1113" t="str">
            <v>COMM</v>
          </cell>
          <cell r="N1113" t="str">
            <v>P</v>
          </cell>
          <cell r="O1113" t="str">
            <v>Rate</v>
          </cell>
          <cell r="Q1113" t="str">
            <v>Y</v>
          </cell>
          <cell r="R1113" t="str">
            <v>West Coast DHB</v>
          </cell>
          <cell r="S1113" t="str">
            <v>Y</v>
          </cell>
          <cell r="T1113">
            <v>100</v>
          </cell>
          <cell r="U1113" t="str">
            <v>Run</v>
          </cell>
          <cell r="V1113">
            <v>0</v>
          </cell>
          <cell r="W1113" t="str">
            <v>High</v>
          </cell>
          <cell r="X1113">
            <v>50.429184548999999</v>
          </cell>
          <cell r="Y1113" t="str">
            <v>LastPeriod</v>
          </cell>
          <cell r="Z1113" t="str">
            <v>Worse</v>
          </cell>
          <cell r="AA1113">
            <v>75</v>
          </cell>
          <cell r="AB1113">
            <v>62.5</v>
          </cell>
          <cell r="AC1113">
            <v>41821</v>
          </cell>
          <cell r="AD1113">
            <v>43556</v>
          </cell>
          <cell r="AE1113" t="str">
            <v>SRV</v>
          </cell>
          <cell r="AF1113" t="str">
            <v>patients</v>
          </cell>
          <cell r="AH1113">
            <v>74.569999999999993</v>
          </cell>
          <cell r="AJ1113">
            <v>0.26603684599999999</v>
          </cell>
          <cell r="AL1113">
            <v>0.96396286099999995</v>
          </cell>
          <cell r="AM1113">
            <v>2</v>
          </cell>
          <cell r="AN1113" t="str">
            <v>PTCT27</v>
          </cell>
          <cell r="AO1113" t="str">
            <v>Contributory communication</v>
          </cell>
          <cell r="AP1113" t="str">
            <v>https://www.hqsc.govt.nz/our-programmes/health-quality-evaluation/projects/patient-experience/adult-inpatient-experience/</v>
          </cell>
          <cell r="AQ1113" t="str">
            <v>https://www.hqsc.govt.nz/our-programmes/health-quality-evaluation/projects/patient-experience/</v>
          </cell>
          <cell r="AR1113">
            <v>100</v>
          </cell>
          <cell r="AS1113" t="str">
            <v>N</v>
          </cell>
          <cell r="AT1113">
            <v>50.429184548999999</v>
          </cell>
          <cell r="AU1113">
            <v>12.070815451</v>
          </cell>
          <cell r="AV1113">
            <v>145.70458564</v>
          </cell>
          <cell r="AW1113">
            <v>8.0527149410999996</v>
          </cell>
          <cell r="AX1113">
            <v>20</v>
          </cell>
          <cell r="AY1113">
            <v>1.5</v>
          </cell>
          <cell r="AZ1113" t="str">
            <v>High</v>
          </cell>
          <cell r="BA1113">
            <v>1.5</v>
          </cell>
          <cell r="BB1113">
            <v>1.5</v>
          </cell>
          <cell r="BC1113">
            <v>0.75</v>
          </cell>
          <cell r="BD1113" t="str">
            <v>Better</v>
          </cell>
          <cell r="BF1113">
            <v>0.1995276345</v>
          </cell>
          <cell r="BH1113">
            <v>0.72297214580000002</v>
          </cell>
          <cell r="BK1113">
            <v>0.1995276345</v>
          </cell>
          <cell r="BL1113">
            <v>0.72297214580000002</v>
          </cell>
          <cell r="BM1113">
            <v>1.5</v>
          </cell>
          <cell r="BN1113">
            <v>1.5</v>
          </cell>
          <cell r="BO1113">
            <v>50.43</v>
          </cell>
          <cell r="BP1113" t="str">
            <v>Better than national by 1.50 Z Score</v>
          </cell>
          <cell r="BQ1113" t="str">
            <v>Measure NZ: 50.43</v>
          </cell>
          <cell r="BR1113" t="str">
            <v>Quarterly report of quarter APR-JUN2019</v>
          </cell>
          <cell r="BS1113" t="str">
            <v>Quarterly report of quarter JUL-SEP2014</v>
          </cell>
          <cell r="BT1113" t="str">
            <v>Quarterly report</v>
          </cell>
          <cell r="BU1113">
            <v>43708</v>
          </cell>
        </row>
        <row r="1114">
          <cell r="A1114" t="str">
            <v>SideEffects</v>
          </cell>
          <cell r="B1114">
            <v>82</v>
          </cell>
          <cell r="C1114">
            <v>43556</v>
          </cell>
          <cell r="D1114" t="str">
            <v>Qrt</v>
          </cell>
          <cell r="F1114">
            <v>30</v>
          </cell>
          <cell r="G1114">
            <v>12</v>
          </cell>
          <cell r="H1114">
            <v>40</v>
          </cell>
          <cell r="I1114" t="str">
            <v>Percentage of respondents who reported the highest level of explanation given about the side effects of their medicine</v>
          </cell>
          <cell r="J1114" t="str">
            <v>PTCT</v>
          </cell>
          <cell r="K1114" t="str">
            <v>COMM</v>
          </cell>
          <cell r="N1114" t="str">
            <v>P</v>
          </cell>
          <cell r="O1114" t="str">
            <v>Rate</v>
          </cell>
          <cell r="Q1114" t="str">
            <v>Y</v>
          </cell>
          <cell r="R1114" t="str">
            <v>Whanganui DHB</v>
          </cell>
          <cell r="S1114" t="str">
            <v>Y</v>
          </cell>
          <cell r="T1114">
            <v>100</v>
          </cell>
          <cell r="U1114" t="str">
            <v>Run</v>
          </cell>
          <cell r="V1114">
            <v>0</v>
          </cell>
          <cell r="W1114" t="str">
            <v>High</v>
          </cell>
          <cell r="X1114">
            <v>50.429184548999999</v>
          </cell>
          <cell r="Y1114" t="str">
            <v>LastPeriod</v>
          </cell>
          <cell r="Z1114" t="str">
            <v>Better</v>
          </cell>
          <cell r="AA1114">
            <v>38.461538462</v>
          </cell>
          <cell r="AB1114">
            <v>40</v>
          </cell>
          <cell r="AC1114">
            <v>41821</v>
          </cell>
          <cell r="AD1114">
            <v>43556</v>
          </cell>
          <cell r="AE1114" t="str">
            <v>SRV</v>
          </cell>
          <cell r="AF1114" t="str">
            <v>patients</v>
          </cell>
          <cell r="AH1114">
            <v>74.569999999999993</v>
          </cell>
          <cell r="AJ1114">
            <v>0.26603684599999999</v>
          </cell>
          <cell r="AL1114">
            <v>0.96396286099999995</v>
          </cell>
          <cell r="AM1114">
            <v>2</v>
          </cell>
          <cell r="AN1114" t="str">
            <v>PTCT27</v>
          </cell>
          <cell r="AO1114" t="str">
            <v>Contributory communication</v>
          </cell>
          <cell r="AP1114" t="str">
            <v>https://www.hqsc.govt.nz/our-programmes/health-quality-evaluation/projects/patient-experience/adult-inpatient-experience/</v>
          </cell>
          <cell r="AQ1114" t="str">
            <v>https://www.hqsc.govt.nz/our-programmes/health-quality-evaluation/projects/patient-experience/</v>
          </cell>
          <cell r="AR1114">
            <v>100</v>
          </cell>
          <cell r="AS1114" t="str">
            <v>N</v>
          </cell>
          <cell r="AT1114">
            <v>50.429184548999999</v>
          </cell>
          <cell r="AU1114">
            <v>-10.42918455</v>
          </cell>
          <cell r="AV1114">
            <v>108.76789036</v>
          </cell>
          <cell r="AW1114">
            <v>8.0527149410999996</v>
          </cell>
          <cell r="AX1114">
            <v>20</v>
          </cell>
          <cell r="AY1114">
            <v>-1.3</v>
          </cell>
          <cell r="AZ1114" t="str">
            <v>High</v>
          </cell>
          <cell r="BA1114">
            <v>-1.3</v>
          </cell>
          <cell r="BB1114">
            <v>-1.3</v>
          </cell>
          <cell r="BC1114">
            <v>3.15</v>
          </cell>
          <cell r="BD1114" t="str">
            <v>Worse</v>
          </cell>
          <cell r="BF1114">
            <v>0.83801606490000002</v>
          </cell>
          <cell r="BH1114">
            <v>3.0364830122000002</v>
          </cell>
          <cell r="BK1114">
            <v>0.83801606490000002</v>
          </cell>
          <cell r="BL1114">
            <v>3.0364830122000002</v>
          </cell>
          <cell r="BM1114">
            <v>1.3</v>
          </cell>
          <cell r="BN1114">
            <v>1.3</v>
          </cell>
          <cell r="BO1114">
            <v>50.43</v>
          </cell>
          <cell r="BP1114" t="str">
            <v>Worse than national by 1.30 Z Score</v>
          </cell>
          <cell r="BQ1114" t="str">
            <v>Measure NZ: 50.43</v>
          </cell>
          <cell r="BR1114" t="str">
            <v>Quarterly report of quarter APR-JUN2019</v>
          </cell>
          <cell r="BS1114" t="str">
            <v>Quarterly report of quarter JUL-SEP2014</v>
          </cell>
          <cell r="BT1114" t="str">
            <v>Quarterly report</v>
          </cell>
          <cell r="BU1114">
            <v>43708</v>
          </cell>
        </row>
        <row r="1115">
          <cell r="A1115" t="str">
            <v>TimingOrthpdc</v>
          </cell>
          <cell r="B1115">
            <v>22</v>
          </cell>
          <cell r="C1115">
            <v>43374</v>
          </cell>
          <cell r="D1115" t="str">
            <v>Qrt</v>
          </cell>
          <cell r="E1115">
            <v>100</v>
          </cell>
          <cell r="F1115">
            <v>125</v>
          </cell>
          <cell r="G1115">
            <v>125</v>
          </cell>
          <cell r="H1115">
            <v>100</v>
          </cell>
          <cell r="I1115" t="str">
            <v>Percentage of hip and knee procedures with antibiotics administered in the right time</v>
          </cell>
          <cell r="J1115" t="str">
            <v>SFTY</v>
          </cell>
          <cell r="K1115" t="str">
            <v>SSI</v>
          </cell>
          <cell r="L1115" t="str">
            <v>SSIO</v>
          </cell>
          <cell r="N1115" t="str">
            <v>P</v>
          </cell>
          <cell r="O1115" t="str">
            <v>Rate</v>
          </cell>
          <cell r="Q1115" t="str">
            <v>Y</v>
          </cell>
          <cell r="R1115" t="str">
            <v>Auckland DHB</v>
          </cell>
          <cell r="S1115" t="str">
            <v>Y</v>
          </cell>
          <cell r="T1115">
            <v>100</v>
          </cell>
          <cell r="W1115" t="str">
            <v>High</v>
          </cell>
          <cell r="X1115">
            <v>98.215767635000006</v>
          </cell>
          <cell r="Y1115" t="str">
            <v>LastPeriod</v>
          </cell>
          <cell r="AA1115">
            <v>96.899224806000007</v>
          </cell>
          <cell r="AB1115">
            <v>100</v>
          </cell>
          <cell r="AC1115">
            <v>41456</v>
          </cell>
          <cell r="AD1115">
            <v>43374</v>
          </cell>
          <cell r="AE1115" t="str">
            <v>SRV</v>
          </cell>
          <cell r="AF1115" t="str">
            <v>operations</v>
          </cell>
          <cell r="AH1115">
            <v>356.25</v>
          </cell>
          <cell r="AJ1115">
            <v>0.99785892300000001</v>
          </cell>
          <cell r="AL1115">
            <v>-6.5403129000000004E-2</v>
          </cell>
          <cell r="AM1115">
            <v>2</v>
          </cell>
          <cell r="AN1115" t="str">
            <v>SFTY04</v>
          </cell>
          <cell r="AO1115" t="str">
            <v>Contributory SSI</v>
          </cell>
          <cell r="AP1115" t="str">
            <v>https://www.hqsc.govt.nz/our-programmes/health-quality-evaluation/projects/quality-and-safety-markers/</v>
          </cell>
          <cell r="AQ1115" t="str">
            <v>https://www.hqsc.govt.nz/our-programmes/infection-prevention-and-control/projects/surgical-site-infection-improvement/</v>
          </cell>
          <cell r="AR1115">
            <v>100</v>
          </cell>
          <cell r="AS1115" t="str">
            <v>Y</v>
          </cell>
          <cell r="AT1115">
            <v>98.215767635000006</v>
          </cell>
          <cell r="AU1115">
            <v>1.7842323651000001</v>
          </cell>
          <cell r="AV1115">
            <v>3.1834851328</v>
          </cell>
          <cell r="AW1115">
            <v>3.3109727272999998</v>
          </cell>
          <cell r="AX1115">
            <v>20</v>
          </cell>
          <cell r="AY1115">
            <v>0.54</v>
          </cell>
          <cell r="AZ1115" t="str">
            <v>High</v>
          </cell>
          <cell r="BA1115">
            <v>0.54</v>
          </cell>
          <cell r="BB1115">
            <v>0.54</v>
          </cell>
          <cell r="BC1115">
            <v>1.46</v>
          </cell>
          <cell r="BD1115" t="str">
            <v>Better</v>
          </cell>
          <cell r="BF1115">
            <v>1.4568740276000001</v>
          </cell>
          <cell r="BH1115">
            <v>-9.5488567999999996E-2</v>
          </cell>
          <cell r="BK1115">
            <v>1.4568740276000001</v>
          </cell>
          <cell r="BL1115">
            <v>-9.5488567999999996E-2</v>
          </cell>
          <cell r="BM1115">
            <v>0.54</v>
          </cell>
          <cell r="BN1115">
            <v>0.54</v>
          </cell>
          <cell r="BO1115">
            <v>98.22</v>
          </cell>
          <cell r="BP1115" t="str">
            <v>Better than national by 0.54 Z Score</v>
          </cell>
          <cell r="BQ1115" t="str">
            <v>Measure NZ: 98.22</v>
          </cell>
          <cell r="BR1115" t="str">
            <v>Quarterly report of quarter OCT-DEC2018</v>
          </cell>
          <cell r="BS1115" t="str">
            <v>Quarterly report of quarter JUL-SEP2013</v>
          </cell>
          <cell r="BT1115" t="str">
            <v>Quarterly report</v>
          </cell>
          <cell r="BU1115">
            <v>43708</v>
          </cell>
        </row>
        <row r="1116">
          <cell r="A1116" t="str">
            <v>TimingOrthpdc</v>
          </cell>
          <cell r="B1116">
            <v>47</v>
          </cell>
          <cell r="C1116">
            <v>43374</v>
          </cell>
          <cell r="D1116" t="str">
            <v>Qrt</v>
          </cell>
          <cell r="E1116">
            <v>100</v>
          </cell>
          <cell r="F1116">
            <v>200</v>
          </cell>
          <cell r="G1116">
            <v>199</v>
          </cell>
          <cell r="H1116">
            <v>99.5</v>
          </cell>
          <cell r="I1116" t="str">
            <v>Percentage of hip and knee procedures with antibiotics administered in the right time</v>
          </cell>
          <cell r="J1116" t="str">
            <v>SFTY</v>
          </cell>
          <cell r="K1116" t="str">
            <v>SSI</v>
          </cell>
          <cell r="L1116" t="str">
            <v>SSIO</v>
          </cell>
          <cell r="N1116" t="str">
            <v>P</v>
          </cell>
          <cell r="O1116" t="str">
            <v>Rate</v>
          </cell>
          <cell r="Q1116" t="str">
            <v>Y</v>
          </cell>
          <cell r="R1116" t="str">
            <v>Bay of Plenty DHB</v>
          </cell>
          <cell r="S1116" t="str">
            <v>Y</v>
          </cell>
          <cell r="T1116">
            <v>100</v>
          </cell>
          <cell r="W1116" t="str">
            <v>High</v>
          </cell>
          <cell r="X1116">
            <v>98.215767635000006</v>
          </cell>
          <cell r="Y1116" t="str">
            <v>LastPeriod</v>
          </cell>
          <cell r="AA1116">
            <v>95.12195122</v>
          </cell>
          <cell r="AB1116">
            <v>99.5</v>
          </cell>
          <cell r="AC1116">
            <v>41456</v>
          </cell>
          <cell r="AD1116">
            <v>43374</v>
          </cell>
          <cell r="AE1116" t="str">
            <v>SRV</v>
          </cell>
          <cell r="AF1116" t="str">
            <v>operations</v>
          </cell>
          <cell r="AH1116">
            <v>356.25</v>
          </cell>
          <cell r="AJ1116">
            <v>0.99785892300000001</v>
          </cell>
          <cell r="AL1116">
            <v>-6.5403129000000004E-2</v>
          </cell>
          <cell r="AM1116">
            <v>2</v>
          </cell>
          <cell r="AN1116" t="str">
            <v>SFTY04</v>
          </cell>
          <cell r="AO1116" t="str">
            <v>Contributory SSI</v>
          </cell>
          <cell r="AP1116" t="str">
            <v>https://www.hqsc.govt.nz/our-programmes/health-quality-evaluation/projects/quality-and-safety-markers/</v>
          </cell>
          <cell r="AQ1116" t="str">
            <v>https://www.hqsc.govt.nz/our-programmes/infection-prevention-and-control/projects/surgical-site-infection-improvement/</v>
          </cell>
          <cell r="AR1116">
            <v>100</v>
          </cell>
          <cell r="AS1116" t="str">
            <v>N</v>
          </cell>
          <cell r="AT1116">
            <v>98.215767635000006</v>
          </cell>
          <cell r="AU1116">
            <v>1.2842323651000001</v>
          </cell>
          <cell r="AV1116">
            <v>1.6492527677</v>
          </cell>
          <cell r="AW1116">
            <v>3.3109727272999998</v>
          </cell>
          <cell r="AX1116">
            <v>20</v>
          </cell>
          <cell r="AY1116">
            <v>0.39</v>
          </cell>
          <cell r="AZ1116" t="str">
            <v>High</v>
          </cell>
          <cell r="BA1116">
            <v>0.39</v>
          </cell>
          <cell r="BB1116">
            <v>0.39</v>
          </cell>
          <cell r="BC1116">
            <v>1.61</v>
          </cell>
          <cell r="BD1116" t="str">
            <v>Better</v>
          </cell>
          <cell r="BF1116">
            <v>1.6065528659999999</v>
          </cell>
          <cell r="BH1116">
            <v>-0.105299038</v>
          </cell>
          <cell r="BK1116">
            <v>1.6065528659999999</v>
          </cell>
          <cell r="BL1116">
            <v>-0.105299038</v>
          </cell>
          <cell r="BM1116">
            <v>0.39</v>
          </cell>
          <cell r="BN1116">
            <v>0.39</v>
          </cell>
          <cell r="BO1116">
            <v>98.22</v>
          </cell>
          <cell r="BP1116" t="str">
            <v>Better than national by 0.39 Z Score</v>
          </cell>
          <cell r="BQ1116" t="str">
            <v>Measure NZ: 98.22</v>
          </cell>
          <cell r="BR1116" t="str">
            <v>Quarterly report of quarter OCT-DEC2018</v>
          </cell>
          <cell r="BS1116" t="str">
            <v>Quarterly report of quarter JUL-SEP2013</v>
          </cell>
          <cell r="BT1116" t="str">
            <v>Quarterly report</v>
          </cell>
          <cell r="BU1116">
            <v>43708</v>
          </cell>
        </row>
        <row r="1117">
          <cell r="A1117" t="str">
            <v>TimingOrthpdc</v>
          </cell>
          <cell r="B1117">
            <v>121</v>
          </cell>
          <cell r="C1117">
            <v>43374</v>
          </cell>
          <cell r="D1117" t="str">
            <v>Qrt</v>
          </cell>
          <cell r="E1117">
            <v>100</v>
          </cell>
          <cell r="F1117">
            <v>322</v>
          </cell>
          <cell r="G1117">
            <v>322</v>
          </cell>
          <cell r="H1117">
            <v>100</v>
          </cell>
          <cell r="I1117" t="str">
            <v>Percentage of hip and knee procedures with antibiotics administered in the right time</v>
          </cell>
          <cell r="J1117" t="str">
            <v>SFTY</v>
          </cell>
          <cell r="K1117" t="str">
            <v>SSI</v>
          </cell>
          <cell r="L1117" t="str">
            <v>SSIO</v>
          </cell>
          <cell r="N1117" t="str">
            <v>P</v>
          </cell>
          <cell r="O1117" t="str">
            <v>Rate</v>
          </cell>
          <cell r="Q1117" t="str">
            <v>Y</v>
          </cell>
          <cell r="R1117" t="str">
            <v>Canterbury DHB</v>
          </cell>
          <cell r="S1117" t="str">
            <v>Y</v>
          </cell>
          <cell r="T1117">
            <v>100</v>
          </cell>
          <cell r="W1117" t="str">
            <v>High</v>
          </cell>
          <cell r="X1117">
            <v>98.215767635000006</v>
          </cell>
          <cell r="Y1117" t="str">
            <v>LastPeriod</v>
          </cell>
          <cell r="AA1117">
            <v>94</v>
          </cell>
          <cell r="AB1117">
            <v>100</v>
          </cell>
          <cell r="AC1117">
            <v>41456</v>
          </cell>
          <cell r="AD1117">
            <v>43374</v>
          </cell>
          <cell r="AE1117" t="str">
            <v>SRV</v>
          </cell>
          <cell r="AF1117" t="str">
            <v>operations</v>
          </cell>
          <cell r="AH1117">
            <v>356.25</v>
          </cell>
          <cell r="AJ1117">
            <v>0.99785892300000001</v>
          </cell>
          <cell r="AL1117">
            <v>-6.5403129000000004E-2</v>
          </cell>
          <cell r="AM1117">
            <v>2</v>
          </cell>
          <cell r="AN1117" t="str">
            <v>SFTY04</v>
          </cell>
          <cell r="AO1117" t="str">
            <v>Contributory SSI</v>
          </cell>
          <cell r="AP1117" t="str">
            <v>https://www.hqsc.govt.nz/our-programmes/health-quality-evaluation/projects/quality-and-safety-markers/</v>
          </cell>
          <cell r="AQ1117" t="str">
            <v>https://www.hqsc.govt.nz/our-programmes/infection-prevention-and-control/projects/surgical-site-infection-improvement/</v>
          </cell>
          <cell r="AR1117">
            <v>100</v>
          </cell>
          <cell r="AS1117" t="str">
            <v>Y</v>
          </cell>
          <cell r="AT1117">
            <v>98.215767635000006</v>
          </cell>
          <cell r="AU1117">
            <v>1.7842323651000001</v>
          </cell>
          <cell r="AV1117">
            <v>3.1834851328</v>
          </cell>
          <cell r="AW1117">
            <v>3.3109727272999998</v>
          </cell>
          <cell r="AX1117">
            <v>20</v>
          </cell>
          <cell r="AY1117">
            <v>0.54</v>
          </cell>
          <cell r="AZ1117" t="str">
            <v>High</v>
          </cell>
          <cell r="BA1117">
            <v>0.54</v>
          </cell>
          <cell r="BB1117">
            <v>0.54</v>
          </cell>
          <cell r="BC1117">
            <v>1.46</v>
          </cell>
          <cell r="BD1117" t="str">
            <v>Better</v>
          </cell>
          <cell r="BF1117">
            <v>1.4568740276000001</v>
          </cell>
          <cell r="BH1117">
            <v>-9.5488567999999996E-2</v>
          </cell>
          <cell r="BK1117">
            <v>1.4568740276000001</v>
          </cell>
          <cell r="BL1117">
            <v>-9.5488567999999996E-2</v>
          </cell>
          <cell r="BM1117">
            <v>0.54</v>
          </cell>
          <cell r="BN1117">
            <v>0.54</v>
          </cell>
          <cell r="BO1117">
            <v>98.22</v>
          </cell>
          <cell r="BP1117" t="str">
            <v>Better than national by 0.54 Z Score</v>
          </cell>
          <cell r="BQ1117" t="str">
            <v>Measure NZ: 98.22</v>
          </cell>
          <cell r="BR1117" t="str">
            <v>Quarterly report of quarter OCT-DEC2018</v>
          </cell>
          <cell r="BS1117" t="str">
            <v>Quarterly report of quarter JUL-SEP2013</v>
          </cell>
          <cell r="BT1117" t="str">
            <v>Quarterly report</v>
          </cell>
          <cell r="BU1117">
            <v>43708</v>
          </cell>
        </row>
        <row r="1118">
          <cell r="A1118" t="str">
            <v>TimingOrthpdc</v>
          </cell>
          <cell r="B1118">
            <v>91</v>
          </cell>
          <cell r="C1118">
            <v>43374</v>
          </cell>
          <cell r="D1118" t="str">
            <v>Qrt</v>
          </cell>
          <cell r="E1118">
            <v>100</v>
          </cell>
          <cell r="F1118">
            <v>93</v>
          </cell>
          <cell r="G1118">
            <v>93</v>
          </cell>
          <cell r="H1118">
            <v>100</v>
          </cell>
          <cell r="I1118" t="str">
            <v>Percentage of hip and knee procedures with antibiotics administered in the right time</v>
          </cell>
          <cell r="J1118" t="str">
            <v>SFTY</v>
          </cell>
          <cell r="K1118" t="str">
            <v>SSI</v>
          </cell>
          <cell r="L1118" t="str">
            <v>SSIO</v>
          </cell>
          <cell r="N1118" t="str">
            <v>P</v>
          </cell>
          <cell r="O1118" t="str">
            <v>Rate</v>
          </cell>
          <cell r="Q1118" t="str">
            <v>Y</v>
          </cell>
          <cell r="R1118" t="str">
            <v>Capital &amp; Coast DHB</v>
          </cell>
          <cell r="S1118" t="str">
            <v>Y</v>
          </cell>
          <cell r="T1118">
            <v>100</v>
          </cell>
          <cell r="W1118" t="str">
            <v>High</v>
          </cell>
          <cell r="X1118">
            <v>98.215767635000006</v>
          </cell>
          <cell r="Y1118" t="str">
            <v>LastPeriod</v>
          </cell>
          <cell r="AA1118">
            <v>93.069306931</v>
          </cell>
          <cell r="AB1118">
            <v>100</v>
          </cell>
          <cell r="AC1118">
            <v>41456</v>
          </cell>
          <cell r="AD1118">
            <v>43374</v>
          </cell>
          <cell r="AE1118" t="str">
            <v>SRV</v>
          </cell>
          <cell r="AF1118" t="str">
            <v>operations</v>
          </cell>
          <cell r="AH1118">
            <v>356.25</v>
          </cell>
          <cell r="AJ1118">
            <v>0.99785892300000001</v>
          </cell>
          <cell r="AL1118">
            <v>-6.5403129000000004E-2</v>
          </cell>
          <cell r="AM1118">
            <v>2</v>
          </cell>
          <cell r="AN1118" t="str">
            <v>SFTY04</v>
          </cell>
          <cell r="AO1118" t="str">
            <v>Contributory SSI</v>
          </cell>
          <cell r="AP1118" t="str">
            <v>https://www.hqsc.govt.nz/our-programmes/health-quality-evaluation/projects/quality-and-safety-markers/</v>
          </cell>
          <cell r="AQ1118" t="str">
            <v>https://www.hqsc.govt.nz/our-programmes/infection-prevention-and-control/projects/surgical-site-infection-improvement/</v>
          </cell>
          <cell r="AR1118">
            <v>100</v>
          </cell>
          <cell r="AS1118" t="str">
            <v>Y</v>
          </cell>
          <cell r="AT1118">
            <v>98.215767635000006</v>
          </cell>
          <cell r="AU1118">
            <v>1.7842323651000001</v>
          </cell>
          <cell r="AV1118">
            <v>3.1834851328</v>
          </cell>
          <cell r="AW1118">
            <v>3.3109727272999998</v>
          </cell>
          <cell r="AX1118">
            <v>20</v>
          </cell>
          <cell r="AY1118">
            <v>0.54</v>
          </cell>
          <cell r="AZ1118" t="str">
            <v>High</v>
          </cell>
          <cell r="BA1118">
            <v>0.54</v>
          </cell>
          <cell r="BB1118">
            <v>0.54</v>
          </cell>
          <cell r="BC1118">
            <v>1.46</v>
          </cell>
          <cell r="BD1118" t="str">
            <v>Better</v>
          </cell>
          <cell r="BF1118">
            <v>1.4568740276000001</v>
          </cell>
          <cell r="BH1118">
            <v>-9.5488567999999996E-2</v>
          </cell>
          <cell r="BK1118">
            <v>1.4568740276000001</v>
          </cell>
          <cell r="BL1118">
            <v>-9.5488567999999996E-2</v>
          </cell>
          <cell r="BM1118">
            <v>0.54</v>
          </cell>
          <cell r="BN1118">
            <v>0.54</v>
          </cell>
          <cell r="BO1118">
            <v>98.22</v>
          </cell>
          <cell r="BP1118" t="str">
            <v>Better than national by 0.54 Z Score</v>
          </cell>
          <cell r="BQ1118" t="str">
            <v>Measure NZ: 98.22</v>
          </cell>
          <cell r="BR1118" t="str">
            <v>Quarterly report of quarter OCT-DEC2018</v>
          </cell>
          <cell r="BS1118" t="str">
            <v>Quarterly report of quarter JUL-SEP2013</v>
          </cell>
          <cell r="BT1118" t="str">
            <v>Quarterly report</v>
          </cell>
          <cell r="BU1118">
            <v>43708</v>
          </cell>
        </row>
        <row r="1119">
          <cell r="A1119" t="str">
            <v>TimingOrthpdc</v>
          </cell>
          <cell r="B1119">
            <v>23</v>
          </cell>
          <cell r="C1119">
            <v>43374</v>
          </cell>
          <cell r="D1119" t="str">
            <v>Qrt</v>
          </cell>
          <cell r="E1119">
            <v>100</v>
          </cell>
          <cell r="F1119">
            <v>202</v>
          </cell>
          <cell r="G1119">
            <v>197</v>
          </cell>
          <cell r="H1119">
            <v>97.524752475</v>
          </cell>
          <cell r="I1119" t="str">
            <v>Percentage of hip and knee procedures with antibiotics administered in the right time</v>
          </cell>
          <cell r="J1119" t="str">
            <v>SFTY</v>
          </cell>
          <cell r="K1119" t="str">
            <v>SSI</v>
          </cell>
          <cell r="L1119" t="str">
            <v>SSIO</v>
          </cell>
          <cell r="N1119" t="str">
            <v>P</v>
          </cell>
          <cell r="O1119" t="str">
            <v>Rate</v>
          </cell>
          <cell r="Q1119" t="str">
            <v>Y</v>
          </cell>
          <cell r="R1119" t="str">
            <v>Counties Manukau Health</v>
          </cell>
          <cell r="S1119" t="str">
            <v>Y</v>
          </cell>
          <cell r="T1119">
            <v>100</v>
          </cell>
          <cell r="W1119" t="str">
            <v>High</v>
          </cell>
          <cell r="X1119">
            <v>98.215767635000006</v>
          </cell>
          <cell r="Y1119" t="str">
            <v>LastPeriod</v>
          </cell>
          <cell r="AA1119">
            <v>52</v>
          </cell>
          <cell r="AB1119">
            <v>97.524752475</v>
          </cell>
          <cell r="AC1119">
            <v>41456</v>
          </cell>
          <cell r="AD1119">
            <v>43374</v>
          </cell>
          <cell r="AE1119" t="str">
            <v>SRV</v>
          </cell>
          <cell r="AF1119" t="str">
            <v>operations</v>
          </cell>
          <cell r="AH1119">
            <v>356.25</v>
          </cell>
          <cell r="AJ1119">
            <v>0.99785892300000001</v>
          </cell>
          <cell r="AL1119">
            <v>-6.5403129000000004E-2</v>
          </cell>
          <cell r="AM1119">
            <v>2</v>
          </cell>
          <cell r="AN1119" t="str">
            <v>SFTY04</v>
          </cell>
          <cell r="AO1119" t="str">
            <v>Contributory SSI</v>
          </cell>
          <cell r="AP1119" t="str">
            <v>https://www.hqsc.govt.nz/our-programmes/health-quality-evaluation/projects/quality-and-safety-markers/</v>
          </cell>
          <cell r="AQ1119" t="str">
            <v>https://www.hqsc.govt.nz/our-programmes/infection-prevention-and-control/projects/surgical-site-infection-improvement/</v>
          </cell>
          <cell r="AR1119">
            <v>100</v>
          </cell>
          <cell r="AS1119" t="str">
            <v>N</v>
          </cell>
          <cell r="AT1119">
            <v>98.215767635000006</v>
          </cell>
          <cell r="AU1119">
            <v>-0.69101515999999996</v>
          </cell>
          <cell r="AV1119">
            <v>0.47750195080000002</v>
          </cell>
          <cell r="AW1119">
            <v>3.3109727272999998</v>
          </cell>
          <cell r="AX1119">
            <v>20</v>
          </cell>
          <cell r="AY1119">
            <v>-0.21</v>
          </cell>
          <cell r="AZ1119" t="str">
            <v>High</v>
          </cell>
          <cell r="BA1119">
            <v>-0.21</v>
          </cell>
          <cell r="BB1119">
            <v>-0.21</v>
          </cell>
          <cell r="BC1119">
            <v>2.21</v>
          </cell>
          <cell r="BD1119" t="str">
            <v>Worse</v>
          </cell>
          <cell r="BF1119">
            <v>2.2052682198000002</v>
          </cell>
          <cell r="BH1119">
            <v>-0.14454091499999999</v>
          </cell>
          <cell r="BK1119">
            <v>2.2052682198000002</v>
          </cell>
          <cell r="BL1119">
            <v>-0.14454091499999999</v>
          </cell>
          <cell r="BM1119">
            <v>0.21</v>
          </cell>
          <cell r="BN1119">
            <v>0.21</v>
          </cell>
          <cell r="BO1119">
            <v>98.22</v>
          </cell>
          <cell r="BP1119" t="str">
            <v>Worse than national by 0.21 Z Score</v>
          </cell>
          <cell r="BQ1119" t="str">
            <v>Measure NZ: 98.22</v>
          </cell>
          <cell r="BR1119" t="str">
            <v>Quarterly report of quarter OCT-DEC2018</v>
          </cell>
          <cell r="BS1119" t="str">
            <v>Quarterly report of quarter JUL-SEP2013</v>
          </cell>
          <cell r="BT1119" t="str">
            <v>Quarterly report</v>
          </cell>
          <cell r="BU1119">
            <v>43708</v>
          </cell>
        </row>
        <row r="1120">
          <cell r="A1120" t="str">
            <v>TimingOrthpdc</v>
          </cell>
          <cell r="B1120">
            <v>51</v>
          </cell>
          <cell r="C1120">
            <v>43374</v>
          </cell>
          <cell r="D1120" t="str">
            <v>Qrt</v>
          </cell>
          <cell r="E1120">
            <v>100</v>
          </cell>
          <cell r="F1120">
            <v>32</v>
          </cell>
          <cell r="G1120">
            <v>32</v>
          </cell>
          <cell r="H1120">
            <v>100</v>
          </cell>
          <cell r="I1120" t="str">
            <v>Percentage of hip and knee procedures with antibiotics administered in the right time</v>
          </cell>
          <cell r="J1120" t="str">
            <v>SFTY</v>
          </cell>
          <cell r="K1120" t="str">
            <v>SSI</v>
          </cell>
          <cell r="L1120" t="str">
            <v>SSIO</v>
          </cell>
          <cell r="N1120" t="str">
            <v>P</v>
          </cell>
          <cell r="O1120" t="str">
            <v>Rate</v>
          </cell>
          <cell r="Q1120" t="str">
            <v>Y</v>
          </cell>
          <cell r="R1120" t="str">
            <v>Hauora Tairawhiti</v>
          </cell>
          <cell r="S1120" t="str">
            <v>Y</v>
          </cell>
          <cell r="T1120">
            <v>100</v>
          </cell>
          <cell r="W1120" t="str">
            <v>High</v>
          </cell>
          <cell r="X1120">
            <v>98.215767635000006</v>
          </cell>
          <cell r="Y1120" t="str">
            <v>LastPeriod</v>
          </cell>
          <cell r="AA1120">
            <v>90.909090909</v>
          </cell>
          <cell r="AB1120">
            <v>100</v>
          </cell>
          <cell r="AC1120">
            <v>41456</v>
          </cell>
          <cell r="AD1120">
            <v>43374</v>
          </cell>
          <cell r="AE1120" t="str">
            <v>SRV</v>
          </cell>
          <cell r="AF1120" t="str">
            <v>operations</v>
          </cell>
          <cell r="AH1120">
            <v>356.25</v>
          </cell>
          <cell r="AJ1120">
            <v>0.99785892300000001</v>
          </cell>
          <cell r="AL1120">
            <v>-6.5403129000000004E-2</v>
          </cell>
          <cell r="AM1120">
            <v>2</v>
          </cell>
          <cell r="AN1120" t="str">
            <v>SFTY04</v>
          </cell>
          <cell r="AO1120" t="str">
            <v>Contributory SSI</v>
          </cell>
          <cell r="AP1120" t="str">
            <v>https://www.hqsc.govt.nz/our-programmes/health-quality-evaluation/projects/quality-and-safety-markers/</v>
          </cell>
          <cell r="AQ1120" t="str">
            <v>https://www.hqsc.govt.nz/our-programmes/infection-prevention-and-control/projects/surgical-site-infection-improvement/</v>
          </cell>
          <cell r="AR1120">
            <v>100</v>
          </cell>
          <cell r="AS1120" t="str">
            <v>Y</v>
          </cell>
          <cell r="AT1120">
            <v>98.215767635000006</v>
          </cell>
          <cell r="AU1120">
            <v>1.7842323651000001</v>
          </cell>
          <cell r="AV1120">
            <v>3.1834851328</v>
          </cell>
          <cell r="AW1120">
            <v>3.3109727272999998</v>
          </cell>
          <cell r="AX1120">
            <v>20</v>
          </cell>
          <cell r="AY1120">
            <v>0.54</v>
          </cell>
          <cell r="AZ1120" t="str">
            <v>High</v>
          </cell>
          <cell r="BA1120">
            <v>0.54</v>
          </cell>
          <cell r="BB1120">
            <v>0.54</v>
          </cell>
          <cell r="BC1120">
            <v>1.46</v>
          </cell>
          <cell r="BD1120" t="str">
            <v>Better</v>
          </cell>
          <cell r="BF1120">
            <v>1.4568740276000001</v>
          </cell>
          <cell r="BH1120">
            <v>-9.5488567999999996E-2</v>
          </cell>
          <cell r="BK1120">
            <v>1.4568740276000001</v>
          </cell>
          <cell r="BL1120">
            <v>-9.5488567999999996E-2</v>
          </cell>
          <cell r="BM1120">
            <v>0.54</v>
          </cell>
          <cell r="BN1120">
            <v>0.54</v>
          </cell>
          <cell r="BO1120">
            <v>98.22</v>
          </cell>
          <cell r="BP1120" t="str">
            <v>Better than national by 0.54 Z Score</v>
          </cell>
          <cell r="BQ1120" t="str">
            <v>Measure NZ: 98.22</v>
          </cell>
          <cell r="BR1120" t="str">
            <v>Quarterly report of quarter OCT-DEC2018</v>
          </cell>
          <cell r="BS1120" t="str">
            <v>Quarterly report of quarter JUL-SEP2013</v>
          </cell>
          <cell r="BT1120" t="str">
            <v>Quarterly report</v>
          </cell>
          <cell r="BU1120">
            <v>43708</v>
          </cell>
        </row>
        <row r="1121">
          <cell r="A1121" t="str">
            <v>TimingOrthpdc</v>
          </cell>
          <cell r="B1121">
            <v>61</v>
          </cell>
          <cell r="C1121">
            <v>43374</v>
          </cell>
          <cell r="D1121" t="str">
            <v>Qrt</v>
          </cell>
          <cell r="E1121">
            <v>100</v>
          </cell>
          <cell r="F1121">
            <v>87</v>
          </cell>
          <cell r="G1121">
            <v>87</v>
          </cell>
          <cell r="H1121">
            <v>100</v>
          </cell>
          <cell r="I1121" t="str">
            <v>Percentage of hip and knee procedures with antibiotics administered in the right time</v>
          </cell>
          <cell r="J1121" t="str">
            <v>SFTY</v>
          </cell>
          <cell r="K1121" t="str">
            <v>SSI</v>
          </cell>
          <cell r="L1121" t="str">
            <v>SSIO</v>
          </cell>
          <cell r="N1121" t="str">
            <v>P</v>
          </cell>
          <cell r="O1121" t="str">
            <v>Rate</v>
          </cell>
          <cell r="Q1121" t="str">
            <v>Y</v>
          </cell>
          <cell r="R1121" t="str">
            <v>Hawke’s Bay DHB</v>
          </cell>
          <cell r="S1121" t="str">
            <v>Y</v>
          </cell>
          <cell r="T1121">
            <v>100</v>
          </cell>
          <cell r="W1121" t="str">
            <v>High</v>
          </cell>
          <cell r="X1121">
            <v>98.215767635000006</v>
          </cell>
          <cell r="Y1121" t="str">
            <v>LastPeriod</v>
          </cell>
          <cell r="AA1121">
            <v>93.333333332999999</v>
          </cell>
          <cell r="AB1121">
            <v>100</v>
          </cell>
          <cell r="AC1121">
            <v>41456</v>
          </cell>
          <cell r="AD1121">
            <v>43374</v>
          </cell>
          <cell r="AE1121" t="str">
            <v>SRV</v>
          </cell>
          <cell r="AF1121" t="str">
            <v>operations</v>
          </cell>
          <cell r="AH1121">
            <v>356.25</v>
          </cell>
          <cell r="AJ1121">
            <v>0.99785892300000001</v>
          </cell>
          <cell r="AL1121">
            <v>-6.5403129000000004E-2</v>
          </cell>
          <cell r="AM1121">
            <v>2</v>
          </cell>
          <cell r="AN1121" t="str">
            <v>SFTY04</v>
          </cell>
          <cell r="AO1121" t="str">
            <v>Contributory SSI</v>
          </cell>
          <cell r="AP1121" t="str">
            <v>https://www.hqsc.govt.nz/our-programmes/health-quality-evaluation/projects/quality-and-safety-markers/</v>
          </cell>
          <cell r="AQ1121" t="str">
            <v>https://www.hqsc.govt.nz/our-programmes/infection-prevention-and-control/projects/surgical-site-infection-improvement/</v>
          </cell>
          <cell r="AR1121">
            <v>100</v>
          </cell>
          <cell r="AS1121" t="str">
            <v>Y</v>
          </cell>
          <cell r="AT1121">
            <v>98.215767635000006</v>
          </cell>
          <cell r="AU1121">
            <v>1.7842323651000001</v>
          </cell>
          <cell r="AV1121">
            <v>3.1834851328</v>
          </cell>
          <cell r="AW1121">
            <v>3.3109727272999998</v>
          </cell>
          <cell r="AX1121">
            <v>20</v>
          </cell>
          <cell r="AY1121">
            <v>0.54</v>
          </cell>
          <cell r="AZ1121" t="str">
            <v>High</v>
          </cell>
          <cell r="BA1121">
            <v>0.54</v>
          </cell>
          <cell r="BB1121">
            <v>0.54</v>
          </cell>
          <cell r="BC1121">
            <v>1.46</v>
          </cell>
          <cell r="BD1121" t="str">
            <v>Better</v>
          </cell>
          <cell r="BF1121">
            <v>1.4568740276000001</v>
          </cell>
          <cell r="BH1121">
            <v>-9.5488567999999996E-2</v>
          </cell>
          <cell r="BK1121">
            <v>1.4568740276000001</v>
          </cell>
          <cell r="BL1121">
            <v>-9.5488567999999996E-2</v>
          </cell>
          <cell r="BM1121">
            <v>0.54</v>
          </cell>
          <cell r="BN1121">
            <v>0.54</v>
          </cell>
          <cell r="BO1121">
            <v>98.22</v>
          </cell>
          <cell r="BP1121" t="str">
            <v>Better than national by 0.54 Z Score</v>
          </cell>
          <cell r="BQ1121" t="str">
            <v>Measure NZ: 98.22</v>
          </cell>
          <cell r="BR1121" t="str">
            <v>Quarterly report of quarter OCT-DEC2018</v>
          </cell>
          <cell r="BS1121" t="str">
            <v>Quarterly report of quarter JUL-SEP2013</v>
          </cell>
          <cell r="BT1121" t="str">
            <v>Quarterly report</v>
          </cell>
          <cell r="BU1121">
            <v>43708</v>
          </cell>
        </row>
        <row r="1122">
          <cell r="A1122" t="str">
            <v>TimingOrthpdc</v>
          </cell>
          <cell r="B1122">
            <v>92</v>
          </cell>
          <cell r="C1122">
            <v>43374</v>
          </cell>
          <cell r="D1122" t="str">
            <v>Qrt</v>
          </cell>
          <cell r="E1122">
            <v>100</v>
          </cell>
          <cell r="F1122">
            <v>56</v>
          </cell>
          <cell r="G1122">
            <v>56</v>
          </cell>
          <cell r="H1122">
            <v>100</v>
          </cell>
          <cell r="I1122" t="str">
            <v>Percentage of hip and knee procedures with antibiotics administered in the right time</v>
          </cell>
          <cell r="J1122" t="str">
            <v>SFTY</v>
          </cell>
          <cell r="K1122" t="str">
            <v>SSI</v>
          </cell>
          <cell r="L1122" t="str">
            <v>SSIO</v>
          </cell>
          <cell r="N1122" t="str">
            <v>P</v>
          </cell>
          <cell r="O1122" t="str">
            <v>Rate</v>
          </cell>
          <cell r="Q1122" t="str">
            <v>Y</v>
          </cell>
          <cell r="R1122" t="str">
            <v>Hutt Valley DHB</v>
          </cell>
          <cell r="S1122" t="str">
            <v>Y</v>
          </cell>
          <cell r="T1122">
            <v>100</v>
          </cell>
          <cell r="W1122" t="str">
            <v>High</v>
          </cell>
          <cell r="X1122">
            <v>98.215767635000006</v>
          </cell>
          <cell r="Y1122" t="str">
            <v>LastPeriod</v>
          </cell>
          <cell r="AA1122">
            <v>98.591549295999997</v>
          </cell>
          <cell r="AB1122">
            <v>100</v>
          </cell>
          <cell r="AC1122">
            <v>41456</v>
          </cell>
          <cell r="AD1122">
            <v>43374</v>
          </cell>
          <cell r="AE1122" t="str">
            <v>SRV</v>
          </cell>
          <cell r="AF1122" t="str">
            <v>operations</v>
          </cell>
          <cell r="AH1122">
            <v>356.25</v>
          </cell>
          <cell r="AJ1122">
            <v>0.99785892300000001</v>
          </cell>
          <cell r="AL1122">
            <v>-6.5403129000000004E-2</v>
          </cell>
          <cell r="AM1122">
            <v>2</v>
          </cell>
          <cell r="AN1122" t="str">
            <v>SFTY04</v>
          </cell>
          <cell r="AO1122" t="str">
            <v>Contributory SSI</v>
          </cell>
          <cell r="AP1122" t="str">
            <v>https://www.hqsc.govt.nz/our-programmes/health-quality-evaluation/projects/quality-and-safety-markers/</v>
          </cell>
          <cell r="AQ1122" t="str">
            <v>https://www.hqsc.govt.nz/our-programmes/infection-prevention-and-control/projects/surgical-site-infection-improvement/</v>
          </cell>
          <cell r="AR1122">
            <v>100</v>
          </cell>
          <cell r="AS1122" t="str">
            <v>Y</v>
          </cell>
          <cell r="AT1122">
            <v>98.215767635000006</v>
          </cell>
          <cell r="AU1122">
            <v>1.7842323651000001</v>
          </cell>
          <cell r="AV1122">
            <v>3.1834851328</v>
          </cell>
          <cell r="AW1122">
            <v>3.3109727272999998</v>
          </cell>
          <cell r="AX1122">
            <v>20</v>
          </cell>
          <cell r="AY1122">
            <v>0.54</v>
          </cell>
          <cell r="AZ1122" t="str">
            <v>High</v>
          </cell>
          <cell r="BA1122">
            <v>0.54</v>
          </cell>
          <cell r="BB1122">
            <v>0.54</v>
          </cell>
          <cell r="BC1122">
            <v>1.46</v>
          </cell>
          <cell r="BD1122" t="str">
            <v>Better</v>
          </cell>
          <cell r="BF1122">
            <v>1.4568740276000001</v>
          </cell>
          <cell r="BH1122">
            <v>-9.5488567999999996E-2</v>
          </cell>
          <cell r="BK1122">
            <v>1.4568740276000001</v>
          </cell>
          <cell r="BL1122">
            <v>-9.5488567999999996E-2</v>
          </cell>
          <cell r="BM1122">
            <v>0.54</v>
          </cell>
          <cell r="BN1122">
            <v>0.54</v>
          </cell>
          <cell r="BO1122">
            <v>98.22</v>
          </cell>
          <cell r="BP1122" t="str">
            <v>Better than national by 0.54 Z Score</v>
          </cell>
          <cell r="BQ1122" t="str">
            <v>Measure NZ: 98.22</v>
          </cell>
          <cell r="BR1122" t="str">
            <v>Quarterly report of quarter OCT-DEC2018</v>
          </cell>
          <cell r="BS1122" t="str">
            <v>Quarterly report of quarter JUL-SEP2013</v>
          </cell>
          <cell r="BT1122" t="str">
            <v>Quarterly report</v>
          </cell>
          <cell r="BU1122">
            <v>43708</v>
          </cell>
        </row>
        <row r="1123">
          <cell r="A1123" t="str">
            <v>TimingOrthpdc</v>
          </cell>
          <cell r="B1123">
            <v>42</v>
          </cell>
          <cell r="C1123">
            <v>43374</v>
          </cell>
          <cell r="D1123" t="str">
            <v>Qrt</v>
          </cell>
          <cell r="E1123">
            <v>100</v>
          </cell>
          <cell r="F1123">
            <v>85</v>
          </cell>
          <cell r="G1123">
            <v>85</v>
          </cell>
          <cell r="H1123">
            <v>100</v>
          </cell>
          <cell r="I1123" t="str">
            <v>Percentage of hip and knee procedures with antibiotics administered in the right time</v>
          </cell>
          <cell r="J1123" t="str">
            <v>SFTY</v>
          </cell>
          <cell r="K1123" t="str">
            <v>SSI</v>
          </cell>
          <cell r="L1123" t="str">
            <v>SSIO</v>
          </cell>
          <cell r="N1123" t="str">
            <v>P</v>
          </cell>
          <cell r="O1123" t="str">
            <v>Rate</v>
          </cell>
          <cell r="Q1123" t="str">
            <v>Y</v>
          </cell>
          <cell r="R1123" t="str">
            <v>Lakes DHB</v>
          </cell>
          <cell r="S1123" t="str">
            <v>Y</v>
          </cell>
          <cell r="T1123">
            <v>100</v>
          </cell>
          <cell r="W1123" t="str">
            <v>High</v>
          </cell>
          <cell r="X1123">
            <v>98.215767635000006</v>
          </cell>
          <cell r="Y1123" t="str">
            <v>LastPeriod</v>
          </cell>
          <cell r="AA1123">
            <v>100</v>
          </cell>
          <cell r="AB1123">
            <v>100</v>
          </cell>
          <cell r="AC1123">
            <v>41456</v>
          </cell>
          <cell r="AD1123">
            <v>43374</v>
          </cell>
          <cell r="AE1123" t="str">
            <v>SRV</v>
          </cell>
          <cell r="AF1123" t="str">
            <v>operations</v>
          </cell>
          <cell r="AH1123">
            <v>356.25</v>
          </cell>
          <cell r="AJ1123">
            <v>0.99785892300000001</v>
          </cell>
          <cell r="AL1123">
            <v>-6.5403129000000004E-2</v>
          </cell>
          <cell r="AM1123">
            <v>2</v>
          </cell>
          <cell r="AN1123" t="str">
            <v>SFTY04</v>
          </cell>
          <cell r="AO1123" t="str">
            <v>Contributory SSI</v>
          </cell>
          <cell r="AP1123" t="str">
            <v>https://www.hqsc.govt.nz/our-programmes/health-quality-evaluation/projects/quality-and-safety-markers/</v>
          </cell>
          <cell r="AQ1123" t="str">
            <v>https://www.hqsc.govt.nz/our-programmes/infection-prevention-and-control/projects/surgical-site-infection-improvement/</v>
          </cell>
          <cell r="AR1123">
            <v>100</v>
          </cell>
          <cell r="AS1123" t="str">
            <v>Y</v>
          </cell>
          <cell r="AT1123">
            <v>98.215767635000006</v>
          </cell>
          <cell r="AU1123">
            <v>1.7842323651000001</v>
          </cell>
          <cell r="AV1123">
            <v>3.1834851328</v>
          </cell>
          <cell r="AW1123">
            <v>3.3109727272999998</v>
          </cell>
          <cell r="AX1123">
            <v>20</v>
          </cell>
          <cell r="AY1123">
            <v>0.54</v>
          </cell>
          <cell r="AZ1123" t="str">
            <v>High</v>
          </cell>
          <cell r="BA1123">
            <v>0.54</v>
          </cell>
          <cell r="BB1123">
            <v>0.54</v>
          </cell>
          <cell r="BC1123">
            <v>1.46</v>
          </cell>
          <cell r="BD1123" t="str">
            <v>Better</v>
          </cell>
          <cell r="BF1123">
            <v>1.4568740276000001</v>
          </cell>
          <cell r="BH1123">
            <v>-9.5488567999999996E-2</v>
          </cell>
          <cell r="BK1123">
            <v>1.4568740276000001</v>
          </cell>
          <cell r="BL1123">
            <v>-9.5488567999999996E-2</v>
          </cell>
          <cell r="BM1123">
            <v>0.54</v>
          </cell>
          <cell r="BN1123">
            <v>0.54</v>
          </cell>
          <cell r="BO1123">
            <v>98.22</v>
          </cell>
          <cell r="BP1123" t="str">
            <v>Better than national by 0.54 Z Score</v>
          </cell>
          <cell r="BQ1123" t="str">
            <v>Measure NZ: 98.22</v>
          </cell>
          <cell r="BR1123" t="str">
            <v>Quarterly report of quarter OCT-DEC2018</v>
          </cell>
          <cell r="BS1123" t="str">
            <v>Quarterly report of quarter JUL-SEP2013</v>
          </cell>
          <cell r="BT1123" t="str">
            <v>Quarterly report</v>
          </cell>
          <cell r="BU1123">
            <v>43708</v>
          </cell>
        </row>
        <row r="1124">
          <cell r="A1124" t="str">
            <v>TimingOrthpdc</v>
          </cell>
          <cell r="B1124">
            <v>81</v>
          </cell>
          <cell r="C1124">
            <v>43374</v>
          </cell>
          <cell r="D1124" t="str">
            <v>Qrt</v>
          </cell>
          <cell r="E1124">
            <v>100</v>
          </cell>
          <cell r="F1124">
            <v>98</v>
          </cell>
          <cell r="G1124">
            <v>97</v>
          </cell>
          <cell r="H1124">
            <v>98.979591837000001</v>
          </cell>
          <cell r="I1124" t="str">
            <v>Percentage of hip and knee procedures with antibiotics administered in the right time</v>
          </cell>
          <cell r="J1124" t="str">
            <v>SFTY</v>
          </cell>
          <cell r="K1124" t="str">
            <v>SSI</v>
          </cell>
          <cell r="L1124" t="str">
            <v>SSIO</v>
          </cell>
          <cell r="N1124" t="str">
            <v>P</v>
          </cell>
          <cell r="O1124" t="str">
            <v>Rate</v>
          </cell>
          <cell r="Q1124" t="str">
            <v>Y</v>
          </cell>
          <cell r="R1124" t="str">
            <v>MidCentral DHB</v>
          </cell>
          <cell r="S1124" t="str">
            <v>Y</v>
          </cell>
          <cell r="T1124">
            <v>100</v>
          </cell>
          <cell r="W1124" t="str">
            <v>High</v>
          </cell>
          <cell r="X1124">
            <v>98.215767635000006</v>
          </cell>
          <cell r="Y1124" t="str">
            <v>LastPeriod</v>
          </cell>
          <cell r="AA1124">
            <v>90.909090909</v>
          </cell>
          <cell r="AB1124">
            <v>98.979591837000001</v>
          </cell>
          <cell r="AC1124">
            <v>41456</v>
          </cell>
          <cell r="AD1124">
            <v>43374</v>
          </cell>
          <cell r="AE1124" t="str">
            <v>SRV</v>
          </cell>
          <cell r="AF1124" t="str">
            <v>operations</v>
          </cell>
          <cell r="AH1124">
            <v>356.25</v>
          </cell>
          <cell r="AJ1124">
            <v>0.99785892300000001</v>
          </cell>
          <cell r="AL1124">
            <v>-6.5403129000000004E-2</v>
          </cell>
          <cell r="AM1124">
            <v>2</v>
          </cell>
          <cell r="AN1124" t="str">
            <v>SFTY04</v>
          </cell>
          <cell r="AO1124" t="str">
            <v>Contributory SSI</v>
          </cell>
          <cell r="AP1124" t="str">
            <v>https://www.hqsc.govt.nz/our-programmes/health-quality-evaluation/projects/quality-and-safety-markers/</v>
          </cell>
          <cell r="AQ1124" t="str">
            <v>https://www.hqsc.govt.nz/our-programmes/infection-prevention-and-control/projects/surgical-site-infection-improvement/</v>
          </cell>
          <cell r="AR1124">
            <v>100</v>
          </cell>
          <cell r="AS1124" t="str">
            <v>N</v>
          </cell>
          <cell r="AT1124">
            <v>98.215767635000006</v>
          </cell>
          <cell r="AU1124">
            <v>0.7638242019</v>
          </cell>
          <cell r="AV1124">
            <v>0.58342741139999998</v>
          </cell>
          <cell r="AW1124">
            <v>3.3109727272999998</v>
          </cell>
          <cell r="AX1124">
            <v>20</v>
          </cell>
          <cell r="AY1124">
            <v>0.23</v>
          </cell>
          <cell r="AZ1124" t="str">
            <v>High</v>
          </cell>
          <cell r="BA1124">
            <v>0.23</v>
          </cell>
          <cell r="BB1124">
            <v>0.23</v>
          </cell>
          <cell r="BC1124">
            <v>1.77</v>
          </cell>
          <cell r="BD1124" t="str">
            <v>Better</v>
          </cell>
          <cell r="BF1124">
            <v>1.7662102936999999</v>
          </cell>
          <cell r="BH1124">
            <v>-0.115763538</v>
          </cell>
          <cell r="BK1124">
            <v>1.7662102936999999</v>
          </cell>
          <cell r="BL1124">
            <v>-0.115763538</v>
          </cell>
          <cell r="BM1124">
            <v>0.23</v>
          </cell>
          <cell r="BN1124">
            <v>0.23</v>
          </cell>
          <cell r="BO1124">
            <v>98.22</v>
          </cell>
          <cell r="BP1124" t="str">
            <v>Better than national by 0.23 Z Score</v>
          </cell>
          <cell r="BQ1124" t="str">
            <v>Measure NZ: 98.22</v>
          </cell>
          <cell r="BR1124" t="str">
            <v>Quarterly report of quarter OCT-DEC2018</v>
          </cell>
          <cell r="BS1124" t="str">
            <v>Quarterly report of quarter JUL-SEP2013</v>
          </cell>
          <cell r="BT1124" t="str">
            <v>Quarterly report</v>
          </cell>
          <cell r="BU1124">
            <v>43708</v>
          </cell>
        </row>
        <row r="1125">
          <cell r="A1125" t="str">
            <v>TimingOrthpdc</v>
          </cell>
          <cell r="B1125">
            <v>101</v>
          </cell>
          <cell r="C1125">
            <v>43374</v>
          </cell>
          <cell r="D1125" t="str">
            <v>Qrt</v>
          </cell>
          <cell r="E1125">
            <v>100</v>
          </cell>
          <cell r="F1125">
            <v>134</v>
          </cell>
          <cell r="G1125">
            <v>134</v>
          </cell>
          <cell r="H1125">
            <v>100</v>
          </cell>
          <cell r="I1125" t="str">
            <v>Percentage of hip and knee procedures with antibiotics administered in the right time</v>
          </cell>
          <cell r="J1125" t="str">
            <v>SFTY</v>
          </cell>
          <cell r="K1125" t="str">
            <v>SSI</v>
          </cell>
          <cell r="L1125" t="str">
            <v>SSIO</v>
          </cell>
          <cell r="N1125" t="str">
            <v>P</v>
          </cell>
          <cell r="O1125" t="str">
            <v>Rate</v>
          </cell>
          <cell r="Q1125" t="str">
            <v>Y</v>
          </cell>
          <cell r="R1125" t="str">
            <v>Nelson Marlborough DHB</v>
          </cell>
          <cell r="S1125" t="str">
            <v>Y</v>
          </cell>
          <cell r="T1125">
            <v>100</v>
          </cell>
          <cell r="W1125" t="str">
            <v>High</v>
          </cell>
          <cell r="X1125">
            <v>98.215767635000006</v>
          </cell>
          <cell r="Y1125" t="str">
            <v>LastPeriod</v>
          </cell>
          <cell r="AA1125">
            <v>92.233009709000001</v>
          </cell>
          <cell r="AB1125">
            <v>100</v>
          </cell>
          <cell r="AC1125">
            <v>41456</v>
          </cell>
          <cell r="AD1125">
            <v>43374</v>
          </cell>
          <cell r="AE1125" t="str">
            <v>SRV</v>
          </cell>
          <cell r="AF1125" t="str">
            <v>operations</v>
          </cell>
          <cell r="AH1125">
            <v>356.25</v>
          </cell>
          <cell r="AJ1125">
            <v>0.99785892300000001</v>
          </cell>
          <cell r="AL1125">
            <v>-6.5403129000000004E-2</v>
          </cell>
          <cell r="AM1125">
            <v>2</v>
          </cell>
          <cell r="AN1125" t="str">
            <v>SFTY04</v>
          </cell>
          <cell r="AO1125" t="str">
            <v>Contributory SSI</v>
          </cell>
          <cell r="AP1125" t="str">
            <v>https://www.hqsc.govt.nz/our-programmes/health-quality-evaluation/projects/quality-and-safety-markers/</v>
          </cell>
          <cell r="AQ1125" t="str">
            <v>https://www.hqsc.govt.nz/our-programmes/infection-prevention-and-control/projects/surgical-site-infection-improvement/</v>
          </cell>
          <cell r="AR1125">
            <v>100</v>
          </cell>
          <cell r="AS1125" t="str">
            <v>Y</v>
          </cell>
          <cell r="AT1125">
            <v>98.215767635000006</v>
          </cell>
          <cell r="AU1125">
            <v>1.7842323651000001</v>
          </cell>
          <cell r="AV1125">
            <v>3.1834851328</v>
          </cell>
          <cell r="AW1125">
            <v>3.3109727272999998</v>
          </cell>
          <cell r="AX1125">
            <v>20</v>
          </cell>
          <cell r="AY1125">
            <v>0.54</v>
          </cell>
          <cell r="AZ1125" t="str">
            <v>High</v>
          </cell>
          <cell r="BA1125">
            <v>0.54</v>
          </cell>
          <cell r="BB1125">
            <v>0.54</v>
          </cell>
          <cell r="BC1125">
            <v>1.46</v>
          </cell>
          <cell r="BD1125" t="str">
            <v>Better</v>
          </cell>
          <cell r="BF1125">
            <v>1.4568740276000001</v>
          </cell>
          <cell r="BH1125">
            <v>-9.5488567999999996E-2</v>
          </cell>
          <cell r="BK1125">
            <v>1.4568740276000001</v>
          </cell>
          <cell r="BL1125">
            <v>-9.5488567999999996E-2</v>
          </cell>
          <cell r="BM1125">
            <v>0.54</v>
          </cell>
          <cell r="BN1125">
            <v>0.54</v>
          </cell>
          <cell r="BO1125">
            <v>98.22</v>
          </cell>
          <cell r="BP1125" t="str">
            <v>Better than national by 0.54 Z Score</v>
          </cell>
          <cell r="BQ1125" t="str">
            <v>Measure NZ: 98.22</v>
          </cell>
          <cell r="BR1125" t="str">
            <v>Quarterly report of quarter OCT-DEC2018</v>
          </cell>
          <cell r="BS1125" t="str">
            <v>Quarterly report of quarter JUL-SEP2013</v>
          </cell>
          <cell r="BT1125" t="str">
            <v>Quarterly report</v>
          </cell>
          <cell r="BU1125">
            <v>43708</v>
          </cell>
        </row>
        <row r="1126">
          <cell r="A1126" t="str">
            <v>TimingOrthpdc</v>
          </cell>
          <cell r="B1126">
            <v>200</v>
          </cell>
          <cell r="C1126">
            <v>43374</v>
          </cell>
          <cell r="D1126" t="str">
            <v>Qrt</v>
          </cell>
          <cell r="E1126">
            <v>100</v>
          </cell>
          <cell r="F1126">
            <v>2410</v>
          </cell>
          <cell r="G1126">
            <v>2367</v>
          </cell>
          <cell r="H1126">
            <v>98.215767635000006</v>
          </cell>
          <cell r="I1126" t="str">
            <v>Percentage of hip and knee procedures with antibiotics administered in the right time</v>
          </cell>
          <cell r="J1126" t="str">
            <v>SFTY</v>
          </cell>
          <cell r="K1126" t="str">
            <v>SSI</v>
          </cell>
          <cell r="L1126" t="str">
            <v>SSIO</v>
          </cell>
          <cell r="N1126" t="str">
            <v>P</v>
          </cell>
          <cell r="O1126" t="str">
            <v>Rate</v>
          </cell>
          <cell r="Q1126" t="str">
            <v>Y</v>
          </cell>
          <cell r="R1126" t="str">
            <v>New Zealand</v>
          </cell>
          <cell r="S1126" t="str">
            <v>Y</v>
          </cell>
          <cell r="T1126">
            <v>100</v>
          </cell>
          <cell r="W1126" t="str">
            <v>High</v>
          </cell>
          <cell r="X1126">
            <v>98.215767635000006</v>
          </cell>
          <cell r="Y1126" t="str">
            <v>LastPeriod</v>
          </cell>
          <cell r="AA1126">
            <v>89.510901591000007</v>
          </cell>
          <cell r="AB1126">
            <v>98.215767635000006</v>
          </cell>
          <cell r="AC1126">
            <v>41456</v>
          </cell>
          <cell r="AD1126">
            <v>43374</v>
          </cell>
          <cell r="AE1126" t="str">
            <v>SRV</v>
          </cell>
          <cell r="AF1126" t="str">
            <v>operations</v>
          </cell>
          <cell r="AH1126">
            <v>356.25</v>
          </cell>
          <cell r="AJ1126">
            <v>0.99785892300000001</v>
          </cell>
          <cell r="AL1126">
            <v>-6.5403129000000004E-2</v>
          </cell>
          <cell r="AM1126">
            <v>2</v>
          </cell>
          <cell r="AN1126" t="str">
            <v>SFTY04</v>
          </cell>
          <cell r="AO1126" t="str">
            <v>Contributory SSI</v>
          </cell>
          <cell r="AP1126" t="str">
            <v>https://www.hqsc.govt.nz/our-programmes/health-quality-evaluation/projects/quality-and-safety-markers/</v>
          </cell>
          <cell r="AQ1126" t="str">
            <v>https://www.hqsc.govt.nz/our-programmes/infection-prevention-and-control/projects/surgical-site-infection-improvement/</v>
          </cell>
          <cell r="AR1126">
            <v>100</v>
          </cell>
          <cell r="AS1126" t="str">
            <v>N</v>
          </cell>
          <cell r="AT1126">
            <v>98.215767635000006</v>
          </cell>
          <cell r="AU1126">
            <v>0</v>
          </cell>
          <cell r="AV1126">
            <v>0</v>
          </cell>
          <cell r="AW1126">
            <v>3.3109727272999998</v>
          </cell>
          <cell r="AX1126">
            <v>20</v>
          </cell>
          <cell r="AY1126">
            <v>0</v>
          </cell>
          <cell r="AZ1126" t="str">
            <v>High</v>
          </cell>
          <cell r="BA1126">
            <v>0</v>
          </cell>
          <cell r="BB1126">
            <v>0</v>
          </cell>
          <cell r="BC1126">
            <v>2</v>
          </cell>
          <cell r="BD1126" t="str">
            <v>Same</v>
          </cell>
          <cell r="BF1126">
            <v>1.995717846</v>
          </cell>
          <cell r="BH1126">
            <v>-0.13080625800000001</v>
          </cell>
          <cell r="BK1126">
            <v>1.995717846</v>
          </cell>
          <cell r="BL1126">
            <v>-0.13080625800000001</v>
          </cell>
          <cell r="BM1126">
            <v>0</v>
          </cell>
          <cell r="BN1126">
            <v>0</v>
          </cell>
          <cell r="BO1126">
            <v>98.22</v>
          </cell>
          <cell r="BP1126" t="str">
            <v>National average</v>
          </cell>
          <cell r="BQ1126" t="str">
            <v>Measure NZ: 98.22</v>
          </cell>
          <cell r="BR1126" t="str">
            <v>Quarterly report of quarter OCT-DEC2018</v>
          </cell>
          <cell r="BS1126" t="str">
            <v>Quarterly report of quarter JUL-SEP2013</v>
          </cell>
          <cell r="BT1126" t="str">
            <v>Quarterly report</v>
          </cell>
          <cell r="BU1126">
            <v>43708</v>
          </cell>
        </row>
        <row r="1127">
          <cell r="A1127" t="str">
            <v>TimingOrthpdc</v>
          </cell>
          <cell r="B1127">
            <v>11</v>
          </cell>
          <cell r="C1127">
            <v>43374</v>
          </cell>
          <cell r="D1127" t="str">
            <v>Qrt</v>
          </cell>
          <cell r="E1127">
            <v>100</v>
          </cell>
          <cell r="F1127">
            <v>82</v>
          </cell>
          <cell r="G1127">
            <v>70</v>
          </cell>
          <cell r="H1127">
            <v>85.365853658999995</v>
          </cell>
          <cell r="I1127" t="str">
            <v>Percentage of hip and knee procedures with antibiotics administered in the right time</v>
          </cell>
          <cell r="J1127" t="str">
            <v>SFTY</v>
          </cell>
          <cell r="K1127" t="str">
            <v>SSI</v>
          </cell>
          <cell r="L1127" t="str">
            <v>SSIO</v>
          </cell>
          <cell r="N1127" t="str">
            <v>P</v>
          </cell>
          <cell r="O1127" t="str">
            <v>Rate</v>
          </cell>
          <cell r="Q1127" t="str">
            <v>Y</v>
          </cell>
          <cell r="R1127" t="str">
            <v>Northland DHB</v>
          </cell>
          <cell r="S1127" t="str">
            <v>Y</v>
          </cell>
          <cell r="T1127">
            <v>100</v>
          </cell>
          <cell r="W1127" t="str">
            <v>High</v>
          </cell>
          <cell r="X1127">
            <v>98.215767635000006</v>
          </cell>
          <cell r="Y1127" t="str">
            <v>LastPeriod</v>
          </cell>
          <cell r="AA1127">
            <v>98.214285713999999</v>
          </cell>
          <cell r="AB1127">
            <v>85.365853658999995</v>
          </cell>
          <cell r="AC1127">
            <v>41456</v>
          </cell>
          <cell r="AD1127">
            <v>43374</v>
          </cell>
          <cell r="AE1127" t="str">
            <v>SRV</v>
          </cell>
          <cell r="AF1127" t="str">
            <v>operations</v>
          </cell>
          <cell r="AH1127">
            <v>356.25</v>
          </cell>
          <cell r="AJ1127">
            <v>0.99785892300000001</v>
          </cell>
          <cell r="AL1127">
            <v>-6.5403129000000004E-2</v>
          </cell>
          <cell r="AM1127">
            <v>2</v>
          </cell>
          <cell r="AN1127" t="str">
            <v>SFTY04</v>
          </cell>
          <cell r="AO1127" t="str">
            <v>Contributory SSI</v>
          </cell>
          <cell r="AP1127" t="str">
            <v>https://www.hqsc.govt.nz/our-programmes/health-quality-evaluation/projects/quality-and-safety-markers/</v>
          </cell>
          <cell r="AQ1127" t="str">
            <v>https://www.hqsc.govt.nz/our-programmes/infection-prevention-and-control/projects/surgical-site-infection-improvement/</v>
          </cell>
          <cell r="AR1127">
            <v>100</v>
          </cell>
          <cell r="AS1127" t="str">
            <v>N</v>
          </cell>
          <cell r="AT1127">
            <v>98.215767635000006</v>
          </cell>
          <cell r="AU1127">
            <v>-12.84991398</v>
          </cell>
          <cell r="AV1127">
            <v>165.1202892</v>
          </cell>
          <cell r="AW1127">
            <v>3.3109727272999998</v>
          </cell>
          <cell r="AX1127">
            <v>20</v>
          </cell>
          <cell r="AY1127">
            <v>-3.88</v>
          </cell>
          <cell r="AZ1127" t="str">
            <v>High</v>
          </cell>
          <cell r="BA1127">
            <v>-3.88</v>
          </cell>
          <cell r="BB1127">
            <v>-3.88</v>
          </cell>
          <cell r="BC1127">
            <v>4.4400000000000004</v>
          </cell>
          <cell r="BD1127" t="str">
            <v>Worse</v>
          </cell>
          <cell r="BF1127">
            <v>4.4304936180999999</v>
          </cell>
          <cell r="BH1127">
            <v>-0.29038989300000001</v>
          </cell>
          <cell r="BK1127">
            <v>4.4304936180999999</v>
          </cell>
          <cell r="BL1127">
            <v>-0.29038989300000001</v>
          </cell>
          <cell r="BM1127">
            <v>3.88</v>
          </cell>
          <cell r="BN1127">
            <v>3.88</v>
          </cell>
          <cell r="BO1127">
            <v>98.22</v>
          </cell>
          <cell r="BP1127" t="str">
            <v>Worse than national by 3.88 Z Score</v>
          </cell>
          <cell r="BQ1127" t="str">
            <v>Measure NZ: 98.22</v>
          </cell>
          <cell r="BR1127" t="str">
            <v>Quarterly report of quarter OCT-DEC2018</v>
          </cell>
          <cell r="BS1127" t="str">
            <v>Quarterly report of quarter JUL-SEP2013</v>
          </cell>
          <cell r="BT1127" t="str">
            <v>Quarterly report</v>
          </cell>
          <cell r="BU1127">
            <v>43708</v>
          </cell>
        </row>
        <row r="1128">
          <cell r="A1128" t="str">
            <v>TimingOrthpdc</v>
          </cell>
          <cell r="B1128">
            <v>123</v>
          </cell>
          <cell r="C1128">
            <v>43374</v>
          </cell>
          <cell r="D1128" t="str">
            <v>Qrt</v>
          </cell>
          <cell r="E1128">
            <v>100</v>
          </cell>
          <cell r="F1128">
            <v>42</v>
          </cell>
          <cell r="G1128">
            <v>42</v>
          </cell>
          <cell r="H1128">
            <v>100</v>
          </cell>
          <cell r="I1128" t="str">
            <v>Percentage of hip and knee procedures with antibiotics administered in the right time</v>
          </cell>
          <cell r="J1128" t="str">
            <v>SFTY</v>
          </cell>
          <cell r="K1128" t="str">
            <v>SSI</v>
          </cell>
          <cell r="L1128" t="str">
            <v>SSIO</v>
          </cell>
          <cell r="N1128" t="str">
            <v>P</v>
          </cell>
          <cell r="O1128" t="str">
            <v>Rate</v>
          </cell>
          <cell r="Q1128" t="str">
            <v>Y</v>
          </cell>
          <cell r="R1128" t="str">
            <v>South Canterbury DHB</v>
          </cell>
          <cell r="S1128" t="str">
            <v>Y</v>
          </cell>
          <cell r="T1128">
            <v>100</v>
          </cell>
          <cell r="W1128" t="str">
            <v>High</v>
          </cell>
          <cell r="X1128">
            <v>98.215767635000006</v>
          </cell>
          <cell r="Y1128" t="str">
            <v>LastPeriod</v>
          </cell>
          <cell r="AA1128">
            <v>93.103448275999995</v>
          </cell>
          <cell r="AB1128">
            <v>100</v>
          </cell>
          <cell r="AC1128">
            <v>41456</v>
          </cell>
          <cell r="AD1128">
            <v>43374</v>
          </cell>
          <cell r="AE1128" t="str">
            <v>SRV</v>
          </cell>
          <cell r="AF1128" t="str">
            <v>operations</v>
          </cell>
          <cell r="AH1128">
            <v>356.25</v>
          </cell>
          <cell r="AJ1128">
            <v>0.99785892300000001</v>
          </cell>
          <cell r="AL1128">
            <v>-6.5403129000000004E-2</v>
          </cell>
          <cell r="AM1128">
            <v>2</v>
          </cell>
          <cell r="AN1128" t="str">
            <v>SFTY04</v>
          </cell>
          <cell r="AO1128" t="str">
            <v>Contributory SSI</v>
          </cell>
          <cell r="AP1128" t="str">
            <v>https://www.hqsc.govt.nz/our-programmes/health-quality-evaluation/projects/quality-and-safety-markers/</v>
          </cell>
          <cell r="AQ1128" t="str">
            <v>https://www.hqsc.govt.nz/our-programmes/infection-prevention-and-control/projects/surgical-site-infection-improvement/</v>
          </cell>
          <cell r="AR1128">
            <v>100</v>
          </cell>
          <cell r="AS1128" t="str">
            <v>Y</v>
          </cell>
          <cell r="AT1128">
            <v>98.215767635000006</v>
          </cell>
          <cell r="AU1128">
            <v>1.7842323651000001</v>
          </cell>
          <cell r="AV1128">
            <v>3.1834851328</v>
          </cell>
          <cell r="AW1128">
            <v>3.3109727272999998</v>
          </cell>
          <cell r="AX1128">
            <v>20</v>
          </cell>
          <cell r="AY1128">
            <v>0.54</v>
          </cell>
          <cell r="AZ1128" t="str">
            <v>High</v>
          </cell>
          <cell r="BA1128">
            <v>0.54</v>
          </cell>
          <cell r="BB1128">
            <v>0.54</v>
          </cell>
          <cell r="BC1128">
            <v>1.46</v>
          </cell>
          <cell r="BD1128" t="str">
            <v>Better</v>
          </cell>
          <cell r="BF1128">
            <v>1.4568740276000001</v>
          </cell>
          <cell r="BH1128">
            <v>-9.5488567999999996E-2</v>
          </cell>
          <cell r="BK1128">
            <v>1.4568740276000001</v>
          </cell>
          <cell r="BL1128">
            <v>-9.5488567999999996E-2</v>
          </cell>
          <cell r="BM1128">
            <v>0.54</v>
          </cell>
          <cell r="BN1128">
            <v>0.54</v>
          </cell>
          <cell r="BO1128">
            <v>98.22</v>
          </cell>
          <cell r="BP1128" t="str">
            <v>Better than national by 0.54 Z Score</v>
          </cell>
          <cell r="BQ1128" t="str">
            <v>Measure NZ: 98.22</v>
          </cell>
          <cell r="BR1128" t="str">
            <v>Quarterly report of quarter OCT-DEC2018</v>
          </cell>
          <cell r="BS1128" t="str">
            <v>Quarterly report of quarter JUL-SEP2013</v>
          </cell>
          <cell r="BT1128" t="str">
            <v>Quarterly report</v>
          </cell>
          <cell r="BU1128">
            <v>43708</v>
          </cell>
        </row>
        <row r="1129">
          <cell r="A1129" t="str">
            <v>TimingOrthpdc</v>
          </cell>
          <cell r="B1129">
            <v>160</v>
          </cell>
          <cell r="C1129">
            <v>43374</v>
          </cell>
          <cell r="D1129" t="str">
            <v>Qrt</v>
          </cell>
          <cell r="E1129">
            <v>100</v>
          </cell>
          <cell r="F1129">
            <v>171</v>
          </cell>
          <cell r="G1129">
            <v>162</v>
          </cell>
          <cell r="H1129">
            <v>94.736842104999994</v>
          </cell>
          <cell r="I1129" t="str">
            <v>Percentage of hip and knee procedures with antibiotics administered in the right time</v>
          </cell>
          <cell r="J1129" t="str">
            <v>SFTY</v>
          </cell>
          <cell r="K1129" t="str">
            <v>SSI</v>
          </cell>
          <cell r="L1129" t="str">
            <v>SSIO</v>
          </cell>
          <cell r="N1129" t="str">
            <v>P</v>
          </cell>
          <cell r="O1129" t="str">
            <v>Rate</v>
          </cell>
          <cell r="Q1129" t="str">
            <v>Y</v>
          </cell>
          <cell r="R1129" t="str">
            <v>Southern DHB</v>
          </cell>
          <cell r="S1129" t="str">
            <v>Y</v>
          </cell>
          <cell r="T1129">
            <v>100</v>
          </cell>
          <cell r="W1129" t="str">
            <v>High</v>
          </cell>
          <cell r="X1129">
            <v>98.215767635000006</v>
          </cell>
          <cell r="Y1129" t="str">
            <v>LastPeriod</v>
          </cell>
          <cell r="AA1129">
            <v>77.083333332999999</v>
          </cell>
          <cell r="AB1129">
            <v>94.736842104999994</v>
          </cell>
          <cell r="AC1129">
            <v>41456</v>
          </cell>
          <cell r="AD1129">
            <v>43374</v>
          </cell>
          <cell r="AE1129" t="str">
            <v>SRV</v>
          </cell>
          <cell r="AF1129" t="str">
            <v>operations</v>
          </cell>
          <cell r="AH1129">
            <v>356.25</v>
          </cell>
          <cell r="AJ1129">
            <v>0.99785892300000001</v>
          </cell>
          <cell r="AL1129">
            <v>-6.5403129000000004E-2</v>
          </cell>
          <cell r="AM1129">
            <v>2</v>
          </cell>
          <cell r="AN1129" t="str">
            <v>SFTY04</v>
          </cell>
          <cell r="AO1129" t="str">
            <v>Contributory SSI</v>
          </cell>
          <cell r="AP1129" t="str">
            <v>https://www.hqsc.govt.nz/our-programmes/health-quality-evaluation/projects/quality-and-safety-markers/</v>
          </cell>
          <cell r="AQ1129" t="str">
            <v>https://www.hqsc.govt.nz/our-programmes/infection-prevention-and-control/projects/surgical-site-infection-improvement/</v>
          </cell>
          <cell r="AR1129">
            <v>100</v>
          </cell>
          <cell r="AS1129" t="str">
            <v>N</v>
          </cell>
          <cell r="AT1129">
            <v>98.215767635000006</v>
          </cell>
          <cell r="AU1129">
            <v>-3.4789255300000002</v>
          </cell>
          <cell r="AV1129">
            <v>12.10292284</v>
          </cell>
          <cell r="AW1129">
            <v>3.3109727272999998</v>
          </cell>
          <cell r="AX1129">
            <v>20</v>
          </cell>
          <cell r="AY1129">
            <v>-1.05</v>
          </cell>
          <cell r="AZ1129" t="str">
            <v>High</v>
          </cell>
          <cell r="BA1129">
            <v>-1.05</v>
          </cell>
          <cell r="BB1129">
            <v>-1.05</v>
          </cell>
          <cell r="BC1129">
            <v>3.0249999999999999</v>
          </cell>
          <cell r="BD1129" t="str">
            <v>Worse</v>
          </cell>
          <cell r="BF1129">
            <v>3.0185232421000001</v>
          </cell>
          <cell r="BH1129">
            <v>-0.197844465</v>
          </cell>
          <cell r="BK1129">
            <v>3.0185232421000001</v>
          </cell>
          <cell r="BL1129">
            <v>-0.197844465</v>
          </cell>
          <cell r="BM1129">
            <v>1.05</v>
          </cell>
          <cell r="BN1129">
            <v>1.05</v>
          </cell>
          <cell r="BO1129">
            <v>98.22</v>
          </cell>
          <cell r="BP1129" t="str">
            <v>Worse than national by 1.05 Z Score</v>
          </cell>
          <cell r="BQ1129" t="str">
            <v>Measure NZ: 98.22</v>
          </cell>
          <cell r="BR1129" t="str">
            <v>Quarterly report of quarter OCT-DEC2018</v>
          </cell>
          <cell r="BS1129" t="str">
            <v>Quarterly report of quarter JUL-SEP2013</v>
          </cell>
          <cell r="BT1129" t="str">
            <v>Quarterly report</v>
          </cell>
          <cell r="BU1129">
            <v>43708</v>
          </cell>
        </row>
        <row r="1130">
          <cell r="A1130" t="str">
            <v>TimingOrthpdc</v>
          </cell>
          <cell r="B1130">
            <v>71</v>
          </cell>
          <cell r="C1130">
            <v>43374</v>
          </cell>
          <cell r="D1130" t="str">
            <v>Qrt</v>
          </cell>
          <cell r="E1130">
            <v>100</v>
          </cell>
          <cell r="F1130">
            <v>89</v>
          </cell>
          <cell r="G1130">
            <v>86</v>
          </cell>
          <cell r="H1130">
            <v>96.629213483000001</v>
          </cell>
          <cell r="I1130" t="str">
            <v>Percentage of hip and knee procedures with antibiotics administered in the right time</v>
          </cell>
          <cell r="J1130" t="str">
            <v>SFTY</v>
          </cell>
          <cell r="K1130" t="str">
            <v>SSI</v>
          </cell>
          <cell r="L1130" t="str">
            <v>SSIO</v>
          </cell>
          <cell r="N1130" t="str">
            <v>P</v>
          </cell>
          <cell r="O1130" t="str">
            <v>Rate</v>
          </cell>
          <cell r="Q1130" t="str">
            <v>Y</v>
          </cell>
          <cell r="R1130" t="str">
            <v>Taranaki DHB</v>
          </cell>
          <cell r="S1130" t="str">
            <v>Y</v>
          </cell>
          <cell r="T1130">
            <v>100</v>
          </cell>
          <cell r="W1130" t="str">
            <v>High</v>
          </cell>
          <cell r="X1130">
            <v>98.215767635000006</v>
          </cell>
          <cell r="Y1130" t="str">
            <v>LastPeriod</v>
          </cell>
          <cell r="AA1130">
            <v>92.682926828999996</v>
          </cell>
          <cell r="AB1130">
            <v>96.629213483000001</v>
          </cell>
          <cell r="AC1130">
            <v>41456</v>
          </cell>
          <cell r="AD1130">
            <v>43374</v>
          </cell>
          <cell r="AE1130" t="str">
            <v>SRV</v>
          </cell>
          <cell r="AF1130" t="str">
            <v>operations</v>
          </cell>
          <cell r="AH1130">
            <v>356.25</v>
          </cell>
          <cell r="AJ1130">
            <v>0.99785892300000001</v>
          </cell>
          <cell r="AL1130">
            <v>-6.5403129000000004E-2</v>
          </cell>
          <cell r="AM1130">
            <v>2</v>
          </cell>
          <cell r="AN1130" t="str">
            <v>SFTY04</v>
          </cell>
          <cell r="AO1130" t="str">
            <v>Contributory SSI</v>
          </cell>
          <cell r="AP1130" t="str">
            <v>https://www.hqsc.govt.nz/our-programmes/health-quality-evaluation/projects/quality-and-safety-markers/</v>
          </cell>
          <cell r="AQ1130" t="str">
            <v>https://www.hqsc.govt.nz/our-programmes/infection-prevention-and-control/projects/surgical-site-infection-improvement/</v>
          </cell>
          <cell r="AR1130">
            <v>100</v>
          </cell>
          <cell r="AS1130" t="str">
            <v>N</v>
          </cell>
          <cell r="AT1130">
            <v>98.215767635000006</v>
          </cell>
          <cell r="AU1130">
            <v>-1.5865541519999999</v>
          </cell>
          <cell r="AV1130">
            <v>2.5171540763000002</v>
          </cell>
          <cell r="AW1130">
            <v>3.3109727272999998</v>
          </cell>
          <cell r="AX1130">
            <v>20</v>
          </cell>
          <cell r="AY1130">
            <v>-0.48</v>
          </cell>
          <cell r="AZ1130" t="str">
            <v>High</v>
          </cell>
          <cell r="BA1130">
            <v>-0.48</v>
          </cell>
          <cell r="BB1130">
            <v>-0.48</v>
          </cell>
          <cell r="BC1130">
            <v>2.48</v>
          </cell>
          <cell r="BD1130" t="str">
            <v>Worse</v>
          </cell>
          <cell r="BF1130">
            <v>2.4746901289999998</v>
          </cell>
          <cell r="BH1130">
            <v>-0.16219976</v>
          </cell>
          <cell r="BK1130">
            <v>2.4746901289999998</v>
          </cell>
          <cell r="BL1130">
            <v>-0.16219976</v>
          </cell>
          <cell r="BM1130">
            <v>0.48</v>
          </cell>
          <cell r="BN1130">
            <v>0.48</v>
          </cell>
          <cell r="BO1130">
            <v>98.22</v>
          </cell>
          <cell r="BP1130" t="str">
            <v>Worse than national by 0.48 Z Score</v>
          </cell>
          <cell r="BQ1130" t="str">
            <v>Measure NZ: 98.22</v>
          </cell>
          <cell r="BR1130" t="str">
            <v>Quarterly report of quarter OCT-DEC2018</v>
          </cell>
          <cell r="BS1130" t="str">
            <v>Quarterly report of quarter JUL-SEP2013</v>
          </cell>
          <cell r="BT1130" t="str">
            <v>Quarterly report</v>
          </cell>
          <cell r="BU1130">
            <v>43708</v>
          </cell>
        </row>
        <row r="1131">
          <cell r="A1131" t="str">
            <v>TimingOrthpdc</v>
          </cell>
          <cell r="B1131">
            <v>31</v>
          </cell>
          <cell r="C1131">
            <v>43374</v>
          </cell>
          <cell r="D1131" t="str">
            <v>Qrt</v>
          </cell>
          <cell r="E1131">
            <v>100</v>
          </cell>
          <cell r="F1131">
            <v>213</v>
          </cell>
          <cell r="G1131">
            <v>210</v>
          </cell>
          <cell r="H1131">
            <v>98.591549295999997</v>
          </cell>
          <cell r="I1131" t="str">
            <v>Percentage of hip and knee procedures with antibiotics administered in the right time</v>
          </cell>
          <cell r="J1131" t="str">
            <v>SFTY</v>
          </cell>
          <cell r="K1131" t="str">
            <v>SSI</v>
          </cell>
          <cell r="L1131" t="str">
            <v>SSIO</v>
          </cell>
          <cell r="N1131" t="str">
            <v>P</v>
          </cell>
          <cell r="O1131" t="str">
            <v>Rate</v>
          </cell>
          <cell r="Q1131" t="str">
            <v>Y</v>
          </cell>
          <cell r="R1131" t="str">
            <v>Waikato DHB</v>
          </cell>
          <cell r="S1131" t="str">
            <v>Y</v>
          </cell>
          <cell r="T1131">
            <v>100</v>
          </cell>
          <cell r="W1131" t="str">
            <v>High</v>
          </cell>
          <cell r="X1131">
            <v>98.215767635000006</v>
          </cell>
          <cell r="Y1131" t="str">
            <v>LastPeriod</v>
          </cell>
          <cell r="AA1131">
            <v>84.523809524000001</v>
          </cell>
          <cell r="AB1131">
            <v>98.591549295999997</v>
          </cell>
          <cell r="AC1131">
            <v>41456</v>
          </cell>
          <cell r="AD1131">
            <v>43374</v>
          </cell>
          <cell r="AE1131" t="str">
            <v>SRV</v>
          </cell>
          <cell r="AF1131" t="str">
            <v>operations</v>
          </cell>
          <cell r="AH1131">
            <v>356.25</v>
          </cell>
          <cell r="AJ1131">
            <v>0.99785892300000001</v>
          </cell>
          <cell r="AL1131">
            <v>-6.5403129000000004E-2</v>
          </cell>
          <cell r="AM1131">
            <v>2</v>
          </cell>
          <cell r="AN1131" t="str">
            <v>SFTY04</v>
          </cell>
          <cell r="AO1131" t="str">
            <v>Contributory SSI</v>
          </cell>
          <cell r="AP1131" t="str">
            <v>https://www.hqsc.govt.nz/our-programmes/health-quality-evaluation/projects/quality-and-safety-markers/</v>
          </cell>
          <cell r="AQ1131" t="str">
            <v>https://www.hqsc.govt.nz/our-programmes/infection-prevention-and-control/projects/surgical-site-infection-improvement/</v>
          </cell>
          <cell r="AR1131">
            <v>100</v>
          </cell>
          <cell r="AS1131" t="str">
            <v>N</v>
          </cell>
          <cell r="AT1131">
            <v>98.215767635000006</v>
          </cell>
          <cell r="AU1131">
            <v>0.37578166089999998</v>
          </cell>
          <cell r="AV1131">
            <v>0.1412118567</v>
          </cell>
          <cell r="AW1131">
            <v>3.3109727272999998</v>
          </cell>
          <cell r="AX1131">
            <v>20</v>
          </cell>
          <cell r="AY1131">
            <v>0.11</v>
          </cell>
          <cell r="AZ1131" t="str">
            <v>High</v>
          </cell>
          <cell r="BA1131">
            <v>0.11</v>
          </cell>
          <cell r="BB1131">
            <v>0.11</v>
          </cell>
          <cell r="BC1131">
            <v>1.89</v>
          </cell>
          <cell r="BD1131" t="str">
            <v>Better</v>
          </cell>
          <cell r="BF1131">
            <v>1.8859533645</v>
          </cell>
          <cell r="BH1131">
            <v>-0.123611914</v>
          </cell>
          <cell r="BK1131">
            <v>1.8859533645</v>
          </cell>
          <cell r="BL1131">
            <v>-0.123611914</v>
          </cell>
          <cell r="BM1131">
            <v>0.11</v>
          </cell>
          <cell r="BN1131">
            <v>0.11</v>
          </cell>
          <cell r="BO1131">
            <v>98.22</v>
          </cell>
          <cell r="BP1131" t="str">
            <v>Better than national by 0.11 Z Score</v>
          </cell>
          <cell r="BQ1131" t="str">
            <v>Measure NZ: 98.22</v>
          </cell>
          <cell r="BR1131" t="str">
            <v>Quarterly report of quarter OCT-DEC2018</v>
          </cell>
          <cell r="BS1131" t="str">
            <v>Quarterly report of quarter JUL-SEP2013</v>
          </cell>
          <cell r="BT1131" t="str">
            <v>Quarterly report</v>
          </cell>
          <cell r="BU1131">
            <v>43708</v>
          </cell>
        </row>
        <row r="1132">
          <cell r="A1132" t="str">
            <v>TimingOrthpdc</v>
          </cell>
          <cell r="B1132">
            <v>93</v>
          </cell>
          <cell r="C1132">
            <v>43374</v>
          </cell>
          <cell r="D1132" t="str">
            <v>Qrt</v>
          </cell>
          <cell r="E1132">
            <v>100</v>
          </cell>
          <cell r="F1132">
            <v>41</v>
          </cell>
          <cell r="G1132">
            <v>41</v>
          </cell>
          <cell r="H1132">
            <v>100</v>
          </cell>
          <cell r="I1132" t="str">
            <v>Percentage of hip and knee procedures with antibiotics administered in the right time</v>
          </cell>
          <cell r="J1132" t="str">
            <v>SFTY</v>
          </cell>
          <cell r="K1132" t="str">
            <v>SSI</v>
          </cell>
          <cell r="L1132" t="str">
            <v>SSIO</v>
          </cell>
          <cell r="N1132" t="str">
            <v>P</v>
          </cell>
          <cell r="O1132" t="str">
            <v>Rate</v>
          </cell>
          <cell r="Q1132" t="str">
            <v>Y</v>
          </cell>
          <cell r="R1132" t="str">
            <v>Wairarapa DHB</v>
          </cell>
          <cell r="S1132" t="str">
            <v>Y</v>
          </cell>
          <cell r="T1132">
            <v>100</v>
          </cell>
          <cell r="W1132" t="str">
            <v>High</v>
          </cell>
          <cell r="X1132">
            <v>98.215767635000006</v>
          </cell>
          <cell r="Y1132" t="str">
            <v>LastPeriod</v>
          </cell>
          <cell r="AA1132">
            <v>96.666666667000001</v>
          </cell>
          <cell r="AB1132">
            <v>100</v>
          </cell>
          <cell r="AC1132">
            <v>41456</v>
          </cell>
          <cell r="AD1132">
            <v>43374</v>
          </cell>
          <cell r="AE1132" t="str">
            <v>SRV</v>
          </cell>
          <cell r="AF1132" t="str">
            <v>operations</v>
          </cell>
          <cell r="AH1132">
            <v>356.25</v>
          </cell>
          <cell r="AJ1132">
            <v>0.99785892300000001</v>
          </cell>
          <cell r="AL1132">
            <v>-6.5403129000000004E-2</v>
          </cell>
          <cell r="AM1132">
            <v>2</v>
          </cell>
          <cell r="AN1132" t="str">
            <v>SFTY04</v>
          </cell>
          <cell r="AO1132" t="str">
            <v>Contributory SSI</v>
          </cell>
          <cell r="AP1132" t="str">
            <v>https://www.hqsc.govt.nz/our-programmes/health-quality-evaluation/projects/quality-and-safety-markers/</v>
          </cell>
          <cell r="AQ1132" t="str">
            <v>https://www.hqsc.govt.nz/our-programmes/infection-prevention-and-control/projects/surgical-site-infection-improvement/</v>
          </cell>
          <cell r="AR1132">
            <v>100</v>
          </cell>
          <cell r="AS1132" t="str">
            <v>Y</v>
          </cell>
          <cell r="AT1132">
            <v>98.215767635000006</v>
          </cell>
          <cell r="AU1132">
            <v>1.7842323651000001</v>
          </cell>
          <cell r="AV1132">
            <v>3.1834851328</v>
          </cell>
          <cell r="AW1132">
            <v>3.3109727272999998</v>
          </cell>
          <cell r="AX1132">
            <v>20</v>
          </cell>
          <cell r="AY1132">
            <v>0.54</v>
          </cell>
          <cell r="AZ1132" t="str">
            <v>High</v>
          </cell>
          <cell r="BA1132">
            <v>0.54</v>
          </cell>
          <cell r="BB1132">
            <v>0.54</v>
          </cell>
          <cell r="BC1132">
            <v>1.46</v>
          </cell>
          <cell r="BD1132" t="str">
            <v>Better</v>
          </cell>
          <cell r="BF1132">
            <v>1.4568740276000001</v>
          </cell>
          <cell r="BH1132">
            <v>-9.5488567999999996E-2</v>
          </cell>
          <cell r="BK1132">
            <v>1.4568740276000001</v>
          </cell>
          <cell r="BL1132">
            <v>-9.5488567999999996E-2</v>
          </cell>
          <cell r="BM1132">
            <v>0.54</v>
          </cell>
          <cell r="BN1132">
            <v>0.54</v>
          </cell>
          <cell r="BO1132">
            <v>98.22</v>
          </cell>
          <cell r="BP1132" t="str">
            <v>Better than national by 0.54 Z Score</v>
          </cell>
          <cell r="BQ1132" t="str">
            <v>Measure NZ: 98.22</v>
          </cell>
          <cell r="BR1132" t="str">
            <v>Quarterly report of quarter OCT-DEC2018</v>
          </cell>
          <cell r="BS1132" t="str">
            <v>Quarterly report of quarter JUL-SEP2013</v>
          </cell>
          <cell r="BT1132" t="str">
            <v>Quarterly report</v>
          </cell>
          <cell r="BU1132">
            <v>43708</v>
          </cell>
        </row>
        <row r="1133">
          <cell r="A1133" t="str">
            <v>TimingOrthpdc</v>
          </cell>
          <cell r="B1133">
            <v>21</v>
          </cell>
          <cell r="C1133">
            <v>43374</v>
          </cell>
          <cell r="D1133" t="str">
            <v>Qrt</v>
          </cell>
          <cell r="E1133">
            <v>100</v>
          </cell>
          <cell r="F1133">
            <v>261</v>
          </cell>
          <cell r="G1133">
            <v>253</v>
          </cell>
          <cell r="H1133">
            <v>96.934865900000005</v>
          </cell>
          <cell r="I1133" t="str">
            <v>Percentage of hip and knee procedures with antibiotics administered in the right time</v>
          </cell>
          <cell r="J1133" t="str">
            <v>SFTY</v>
          </cell>
          <cell r="K1133" t="str">
            <v>SSI</v>
          </cell>
          <cell r="L1133" t="str">
            <v>SSIO</v>
          </cell>
          <cell r="N1133" t="str">
            <v>P</v>
          </cell>
          <cell r="O1133" t="str">
            <v>Rate</v>
          </cell>
          <cell r="Q1133" t="str">
            <v>Y</v>
          </cell>
          <cell r="R1133" t="str">
            <v>Waitemata DHB</v>
          </cell>
          <cell r="S1133" t="str">
            <v>Y</v>
          </cell>
          <cell r="T1133">
            <v>100</v>
          </cell>
          <cell r="W1133" t="str">
            <v>High</v>
          </cell>
          <cell r="X1133">
            <v>98.215767635000006</v>
          </cell>
          <cell r="Y1133" t="str">
            <v>LastPeriod</v>
          </cell>
          <cell r="AA1133">
            <v>92.473118279999994</v>
          </cell>
          <cell r="AB1133">
            <v>96.934865900000005</v>
          </cell>
          <cell r="AC1133">
            <v>41456</v>
          </cell>
          <cell r="AD1133">
            <v>43374</v>
          </cell>
          <cell r="AE1133" t="str">
            <v>SRV</v>
          </cell>
          <cell r="AF1133" t="str">
            <v>operations</v>
          </cell>
          <cell r="AH1133">
            <v>356.25</v>
          </cell>
          <cell r="AJ1133">
            <v>0.99785892300000001</v>
          </cell>
          <cell r="AL1133">
            <v>-6.5403129000000004E-2</v>
          </cell>
          <cell r="AM1133">
            <v>2</v>
          </cell>
          <cell r="AN1133" t="str">
            <v>SFTY04</v>
          </cell>
          <cell r="AO1133" t="str">
            <v>Contributory SSI</v>
          </cell>
          <cell r="AP1133" t="str">
            <v>https://www.hqsc.govt.nz/our-programmes/health-quality-evaluation/projects/quality-and-safety-markers/</v>
          </cell>
          <cell r="AQ1133" t="str">
            <v>https://www.hqsc.govt.nz/our-programmes/infection-prevention-and-control/projects/surgical-site-infection-improvement/</v>
          </cell>
          <cell r="AR1133">
            <v>100</v>
          </cell>
          <cell r="AS1133" t="str">
            <v>N</v>
          </cell>
          <cell r="AT1133">
            <v>98.215767635000006</v>
          </cell>
          <cell r="AU1133">
            <v>-1.280901734</v>
          </cell>
          <cell r="AV1133">
            <v>1.6407092534000001</v>
          </cell>
          <cell r="AW1133">
            <v>3.3109727272999998</v>
          </cell>
          <cell r="AX1133">
            <v>20</v>
          </cell>
          <cell r="AY1133">
            <v>-0.39</v>
          </cell>
          <cell r="AZ1133" t="str">
            <v>High</v>
          </cell>
          <cell r="BA1133">
            <v>-0.39</v>
          </cell>
          <cell r="BB1133">
            <v>-0.39</v>
          </cell>
          <cell r="BC1133">
            <v>2.39</v>
          </cell>
          <cell r="BD1133" t="str">
            <v>Worse</v>
          </cell>
          <cell r="BF1133">
            <v>2.3848828260000001</v>
          </cell>
          <cell r="BH1133">
            <v>-0.15631347800000001</v>
          </cell>
          <cell r="BK1133">
            <v>2.3848828260000001</v>
          </cell>
          <cell r="BL1133">
            <v>-0.15631347800000001</v>
          </cell>
          <cell r="BM1133">
            <v>0.39</v>
          </cell>
          <cell r="BN1133">
            <v>0.39</v>
          </cell>
          <cell r="BO1133">
            <v>98.22</v>
          </cell>
          <cell r="BP1133" t="str">
            <v>Worse than national by 0.39 Z Score</v>
          </cell>
          <cell r="BQ1133" t="str">
            <v>Measure NZ: 98.22</v>
          </cell>
          <cell r="BR1133" t="str">
            <v>Quarterly report of quarter OCT-DEC2018</v>
          </cell>
          <cell r="BS1133" t="str">
            <v>Quarterly report of quarter JUL-SEP2013</v>
          </cell>
          <cell r="BT1133" t="str">
            <v>Quarterly report</v>
          </cell>
          <cell r="BU1133">
            <v>43708</v>
          </cell>
        </row>
        <row r="1134">
          <cell r="A1134" t="str">
            <v>TimingOrthpdc</v>
          </cell>
          <cell r="B1134">
            <v>111</v>
          </cell>
          <cell r="C1134">
            <v>43374</v>
          </cell>
          <cell r="D1134" t="str">
            <v>Qrt</v>
          </cell>
          <cell r="E1134">
            <v>100</v>
          </cell>
          <cell r="F1134">
            <v>21</v>
          </cell>
          <cell r="G1134">
            <v>21</v>
          </cell>
          <cell r="H1134">
            <v>100</v>
          </cell>
          <cell r="I1134" t="str">
            <v>Percentage of hip and knee procedures with antibiotics administered in the right time</v>
          </cell>
          <cell r="J1134" t="str">
            <v>SFTY</v>
          </cell>
          <cell r="K1134" t="str">
            <v>SSI</v>
          </cell>
          <cell r="L1134" t="str">
            <v>SSIO</v>
          </cell>
          <cell r="N1134" t="str">
            <v>P</v>
          </cell>
          <cell r="O1134" t="str">
            <v>Rate</v>
          </cell>
          <cell r="Q1134" t="str">
            <v>Y</v>
          </cell>
          <cell r="R1134" t="str">
            <v>West Coast DHB</v>
          </cell>
          <cell r="S1134" t="str">
            <v>Y</v>
          </cell>
          <cell r="T1134">
            <v>100</v>
          </cell>
          <cell r="W1134" t="str">
            <v>High</v>
          </cell>
          <cell r="X1134">
            <v>98.215767635000006</v>
          </cell>
          <cell r="Y1134" t="str">
            <v>LastPeriod</v>
          </cell>
          <cell r="AA1134">
            <v>86.666666667000001</v>
          </cell>
          <cell r="AB1134">
            <v>100</v>
          </cell>
          <cell r="AC1134">
            <v>41456</v>
          </cell>
          <cell r="AD1134">
            <v>43374</v>
          </cell>
          <cell r="AE1134" t="str">
            <v>SRV</v>
          </cell>
          <cell r="AF1134" t="str">
            <v>operations</v>
          </cell>
          <cell r="AH1134">
            <v>356.25</v>
          </cell>
          <cell r="AJ1134">
            <v>0.99785892300000001</v>
          </cell>
          <cell r="AL1134">
            <v>-6.5403129000000004E-2</v>
          </cell>
          <cell r="AM1134">
            <v>2</v>
          </cell>
          <cell r="AN1134" t="str">
            <v>SFTY04</v>
          </cell>
          <cell r="AO1134" t="str">
            <v>Contributory SSI</v>
          </cell>
          <cell r="AP1134" t="str">
            <v>https://www.hqsc.govt.nz/our-programmes/health-quality-evaluation/projects/quality-and-safety-markers/</v>
          </cell>
          <cell r="AQ1134" t="str">
            <v>https://www.hqsc.govt.nz/our-programmes/infection-prevention-and-control/projects/surgical-site-infection-improvement/</v>
          </cell>
          <cell r="AR1134">
            <v>100</v>
          </cell>
          <cell r="AS1134" t="str">
            <v>Y</v>
          </cell>
          <cell r="AT1134">
            <v>98.215767635000006</v>
          </cell>
          <cell r="AU1134">
            <v>1.7842323651000001</v>
          </cell>
          <cell r="AV1134">
            <v>3.1834851328</v>
          </cell>
          <cell r="AW1134">
            <v>3.3109727272999998</v>
          </cell>
          <cell r="AX1134">
            <v>20</v>
          </cell>
          <cell r="AY1134">
            <v>0.54</v>
          </cell>
          <cell r="AZ1134" t="str">
            <v>High</v>
          </cell>
          <cell r="BA1134">
            <v>0.54</v>
          </cell>
          <cell r="BB1134">
            <v>0.54</v>
          </cell>
          <cell r="BC1134">
            <v>1.46</v>
          </cell>
          <cell r="BD1134" t="str">
            <v>Better</v>
          </cell>
          <cell r="BF1134">
            <v>1.4568740276000001</v>
          </cell>
          <cell r="BH1134">
            <v>-9.5488567999999996E-2</v>
          </cell>
          <cell r="BK1134">
            <v>1.4568740276000001</v>
          </cell>
          <cell r="BL1134">
            <v>-9.5488567999999996E-2</v>
          </cell>
          <cell r="BM1134">
            <v>0.54</v>
          </cell>
          <cell r="BN1134">
            <v>0.54</v>
          </cell>
          <cell r="BO1134">
            <v>98.22</v>
          </cell>
          <cell r="BP1134" t="str">
            <v>Better than national by 0.54 Z Score</v>
          </cell>
          <cell r="BQ1134" t="str">
            <v>Measure NZ: 98.22</v>
          </cell>
          <cell r="BR1134" t="str">
            <v>Quarterly report of quarter OCT-DEC2018</v>
          </cell>
          <cell r="BS1134" t="str">
            <v>Quarterly report of quarter JUL-SEP2013</v>
          </cell>
          <cell r="BT1134" t="str">
            <v>Quarterly report</v>
          </cell>
          <cell r="BU1134">
            <v>43708</v>
          </cell>
        </row>
        <row r="1135">
          <cell r="A1135" t="str">
            <v>TimingOrthpdc</v>
          </cell>
          <cell r="B1135">
            <v>82</v>
          </cell>
          <cell r="C1135">
            <v>43374</v>
          </cell>
          <cell r="D1135" t="str">
            <v>Qrt</v>
          </cell>
          <cell r="E1135">
            <v>100</v>
          </cell>
          <cell r="F1135">
            <v>56</v>
          </cell>
          <cell r="G1135">
            <v>55</v>
          </cell>
          <cell r="H1135">
            <v>98.214285713999999</v>
          </cell>
          <cell r="I1135" t="str">
            <v>Percentage of hip and knee procedures with antibiotics administered in the right time</v>
          </cell>
          <cell r="J1135" t="str">
            <v>SFTY</v>
          </cell>
          <cell r="K1135" t="str">
            <v>SSI</v>
          </cell>
          <cell r="L1135" t="str">
            <v>SSIO</v>
          </cell>
          <cell r="N1135" t="str">
            <v>P</v>
          </cell>
          <cell r="O1135" t="str">
            <v>Rate</v>
          </cell>
          <cell r="Q1135" t="str">
            <v>Y</v>
          </cell>
          <cell r="R1135" t="str">
            <v>Whanganui DHB</v>
          </cell>
          <cell r="S1135" t="str">
            <v>Y</v>
          </cell>
          <cell r="T1135">
            <v>100</v>
          </cell>
          <cell r="W1135" t="str">
            <v>High</v>
          </cell>
          <cell r="X1135">
            <v>98.215767635000006</v>
          </cell>
          <cell r="Y1135" t="str">
            <v>LastPeriod</v>
          </cell>
          <cell r="AA1135">
            <v>90.243902438999996</v>
          </cell>
          <cell r="AB1135">
            <v>98.214285713999999</v>
          </cell>
          <cell r="AC1135">
            <v>41456</v>
          </cell>
          <cell r="AD1135">
            <v>43374</v>
          </cell>
          <cell r="AE1135" t="str">
            <v>SRV</v>
          </cell>
          <cell r="AF1135" t="str">
            <v>operations</v>
          </cell>
          <cell r="AH1135">
            <v>356.25</v>
          </cell>
          <cell r="AJ1135">
            <v>0.99785892300000001</v>
          </cell>
          <cell r="AL1135">
            <v>-6.5403129000000004E-2</v>
          </cell>
          <cell r="AM1135">
            <v>2</v>
          </cell>
          <cell r="AN1135" t="str">
            <v>SFTY04</v>
          </cell>
          <cell r="AO1135" t="str">
            <v>Contributory SSI</v>
          </cell>
          <cell r="AP1135" t="str">
            <v>https://www.hqsc.govt.nz/our-programmes/health-quality-evaluation/projects/quality-and-safety-markers/</v>
          </cell>
          <cell r="AQ1135" t="str">
            <v>https://www.hqsc.govt.nz/our-programmes/infection-prevention-and-control/projects/surgical-site-infection-improvement/</v>
          </cell>
          <cell r="AR1135">
            <v>100</v>
          </cell>
          <cell r="AS1135" t="str">
            <v>N</v>
          </cell>
          <cell r="AT1135">
            <v>98.215767635000006</v>
          </cell>
          <cell r="AU1135">
            <v>-1.481921E-3</v>
          </cell>
          <cell r="AV1135">
            <v>2.1960886000000002E-6</v>
          </cell>
          <cell r="AW1135">
            <v>3.3109727272999998</v>
          </cell>
          <cell r="AX1135">
            <v>20</v>
          </cell>
          <cell r="AY1135">
            <v>0</v>
          </cell>
          <cell r="AZ1135" t="str">
            <v>High</v>
          </cell>
          <cell r="BA1135">
            <v>0</v>
          </cell>
          <cell r="BB1135">
            <v>0</v>
          </cell>
          <cell r="BC1135">
            <v>2</v>
          </cell>
          <cell r="BD1135" t="str">
            <v>Same</v>
          </cell>
          <cell r="BF1135">
            <v>1.995717846</v>
          </cell>
          <cell r="BH1135">
            <v>-0.13080625800000001</v>
          </cell>
          <cell r="BK1135">
            <v>1.995717846</v>
          </cell>
          <cell r="BL1135">
            <v>-0.13080625800000001</v>
          </cell>
          <cell r="BM1135">
            <v>0</v>
          </cell>
          <cell r="BN1135">
            <v>0</v>
          </cell>
          <cell r="BO1135">
            <v>98.22</v>
          </cell>
          <cell r="BP1135" t="str">
            <v>Same than national by 0.00 Z Score</v>
          </cell>
          <cell r="BQ1135" t="str">
            <v>Measure NZ: 98.22</v>
          </cell>
          <cell r="BR1135" t="str">
            <v>Quarterly report of quarter OCT-DEC2018</v>
          </cell>
          <cell r="BS1135" t="str">
            <v>Quarterly report of quarter JUL-SEP2013</v>
          </cell>
          <cell r="BT1135" t="str">
            <v>Quarterly report</v>
          </cell>
          <cell r="BU1135">
            <v>43708</v>
          </cell>
        </row>
        <row r="1136">
          <cell r="A1136" t="str">
            <v>TreatedKindness</v>
          </cell>
          <cell r="B1136">
            <v>22</v>
          </cell>
          <cell r="C1136">
            <v>43556</v>
          </cell>
          <cell r="D1136" t="str">
            <v>Qrt</v>
          </cell>
          <cell r="F1136">
            <v>74</v>
          </cell>
          <cell r="G1136">
            <v>61</v>
          </cell>
          <cell r="H1136">
            <v>82.432432431999999</v>
          </cell>
          <cell r="I1136" t="str">
            <v>Percentage of respondents who felt always treated with kindness and understanding</v>
          </cell>
          <cell r="J1136" t="str">
            <v>PTCT</v>
          </cell>
          <cell r="K1136" t="str">
            <v>NEED</v>
          </cell>
          <cell r="N1136" t="str">
            <v>P</v>
          </cell>
          <cell r="O1136" t="str">
            <v>Rate</v>
          </cell>
          <cell r="Q1136" t="str">
            <v>Y</v>
          </cell>
          <cell r="R1136" t="str">
            <v>Auckland DHB</v>
          </cell>
          <cell r="S1136" t="str">
            <v>Y</v>
          </cell>
          <cell r="T1136">
            <v>100</v>
          </cell>
          <cell r="V1136">
            <v>0</v>
          </cell>
          <cell r="W1136" t="str">
            <v>High</v>
          </cell>
          <cell r="X1136">
            <v>86.006637167999997</v>
          </cell>
          <cell r="Y1136" t="str">
            <v>LastPeriod</v>
          </cell>
          <cell r="AA1136">
            <v>84.126984127</v>
          </cell>
          <cell r="AB1136">
            <v>82.432432431999999</v>
          </cell>
          <cell r="AC1136">
            <v>41821</v>
          </cell>
          <cell r="AD1136">
            <v>43556</v>
          </cell>
          <cell r="AE1136" t="str">
            <v>SRV</v>
          </cell>
          <cell r="AF1136" t="str">
            <v>patients</v>
          </cell>
          <cell r="AH1136">
            <v>198</v>
          </cell>
          <cell r="AJ1136">
            <v>-0.95105651599999996</v>
          </cell>
          <cell r="AL1136">
            <v>-0.30901699399999999</v>
          </cell>
          <cell r="AM1136">
            <v>2</v>
          </cell>
          <cell r="AN1136" t="str">
            <v>PTCT36</v>
          </cell>
          <cell r="AO1136" t="str">
            <v>Contributory needs</v>
          </cell>
          <cell r="AP1136" t="str">
            <v>https://www.hqsc.govt.nz/our-programmes/health-quality-evaluation/projects/patient-experience/adult-inpatient-experience/</v>
          </cell>
          <cell r="AQ1136" t="str">
            <v>https://www.hqsc.govt.nz/our-programmes/health-quality-evaluation/projects/patient-experience/</v>
          </cell>
          <cell r="AR1136">
            <v>100</v>
          </cell>
          <cell r="AS1136" t="str">
            <v>N</v>
          </cell>
          <cell r="AT1136">
            <v>86.006637167999997</v>
          </cell>
          <cell r="AU1136">
            <v>-3.574204736</v>
          </cell>
          <cell r="AV1136">
            <v>12.774939493</v>
          </cell>
          <cell r="AW1136">
            <v>4.6672325475000003</v>
          </cell>
          <cell r="AX1136">
            <v>20</v>
          </cell>
          <cell r="AY1136">
            <v>-0.77</v>
          </cell>
          <cell r="AZ1136" t="str">
            <v>High</v>
          </cell>
          <cell r="BA1136">
            <v>-0.77</v>
          </cell>
          <cell r="BB1136">
            <v>-0.77</v>
          </cell>
          <cell r="BC1136">
            <v>2.77</v>
          </cell>
          <cell r="BD1136" t="str">
            <v>Worse</v>
          </cell>
          <cell r="BF1136">
            <v>-2.6344265490000001</v>
          </cell>
          <cell r="BH1136">
            <v>-0.85597707300000003</v>
          </cell>
          <cell r="BK1136">
            <v>-2.6344265490000001</v>
          </cell>
          <cell r="BL1136">
            <v>-0.85597707300000003</v>
          </cell>
          <cell r="BM1136">
            <v>0.77</v>
          </cell>
          <cell r="BN1136">
            <v>0.77</v>
          </cell>
          <cell r="BO1136">
            <v>86.01</v>
          </cell>
          <cell r="BP1136" t="str">
            <v>Worse than national by 0.77 Z Score</v>
          </cell>
          <cell r="BQ1136" t="str">
            <v>Measure NZ: 86.01</v>
          </cell>
          <cell r="BR1136" t="str">
            <v>Quarterly report of quarter APR-JUN2019</v>
          </cell>
          <cell r="BS1136" t="str">
            <v>Quarterly report of quarter JUL-SEP2014</v>
          </cell>
          <cell r="BT1136" t="str">
            <v>Quarterly report</v>
          </cell>
          <cell r="BU1136">
            <v>43708</v>
          </cell>
        </row>
        <row r="1137">
          <cell r="A1137" t="str">
            <v>TreatedKindness</v>
          </cell>
          <cell r="B1137">
            <v>47</v>
          </cell>
          <cell r="C1137">
            <v>43556</v>
          </cell>
          <cell r="D1137" t="str">
            <v>Qrt</v>
          </cell>
          <cell r="F1137">
            <v>96</v>
          </cell>
          <cell r="G1137">
            <v>87</v>
          </cell>
          <cell r="H1137">
            <v>90.625</v>
          </cell>
          <cell r="I1137" t="str">
            <v>Percentage of respondents who felt always treated with kindness and understanding</v>
          </cell>
          <cell r="J1137" t="str">
            <v>PTCT</v>
          </cell>
          <cell r="K1137" t="str">
            <v>NEED</v>
          </cell>
          <cell r="N1137" t="str">
            <v>P</v>
          </cell>
          <cell r="O1137" t="str">
            <v>Rate</v>
          </cell>
          <cell r="Q1137" t="str">
            <v>Y</v>
          </cell>
          <cell r="R1137" t="str">
            <v>Bay of Plenty DHB</v>
          </cell>
          <cell r="S1137" t="str">
            <v>Y</v>
          </cell>
          <cell r="T1137">
            <v>100</v>
          </cell>
          <cell r="V1137">
            <v>0</v>
          </cell>
          <cell r="W1137" t="str">
            <v>High</v>
          </cell>
          <cell r="X1137">
            <v>86.006637167999997</v>
          </cell>
          <cell r="Y1137" t="str">
            <v>LastPeriod</v>
          </cell>
          <cell r="AA1137">
            <v>78.481012657999997</v>
          </cell>
          <cell r="AB1137">
            <v>90.625</v>
          </cell>
          <cell r="AC1137">
            <v>41821</v>
          </cell>
          <cell r="AD1137">
            <v>43556</v>
          </cell>
          <cell r="AE1137" t="str">
            <v>SRV</v>
          </cell>
          <cell r="AF1137" t="str">
            <v>patients</v>
          </cell>
          <cell r="AH1137">
            <v>198</v>
          </cell>
          <cell r="AJ1137">
            <v>-0.95105651599999996</v>
          </cell>
          <cell r="AL1137">
            <v>-0.30901699399999999</v>
          </cell>
          <cell r="AM1137">
            <v>2</v>
          </cell>
          <cell r="AN1137" t="str">
            <v>PTCT36</v>
          </cell>
          <cell r="AO1137" t="str">
            <v>Contributory needs</v>
          </cell>
          <cell r="AP1137" t="str">
            <v>https://www.hqsc.govt.nz/our-programmes/health-quality-evaluation/projects/patient-experience/adult-inpatient-experience/</v>
          </cell>
          <cell r="AQ1137" t="str">
            <v>https://www.hqsc.govt.nz/our-programmes/health-quality-evaluation/projects/patient-experience/</v>
          </cell>
          <cell r="AR1137">
            <v>100</v>
          </cell>
          <cell r="AS1137" t="str">
            <v>N</v>
          </cell>
          <cell r="AT1137">
            <v>86.006637167999997</v>
          </cell>
          <cell r="AU1137">
            <v>4.6183628318999999</v>
          </cell>
          <cell r="AV1137">
            <v>21.329275247000002</v>
          </cell>
          <cell r="AW1137">
            <v>4.6672325475000003</v>
          </cell>
          <cell r="AX1137">
            <v>20</v>
          </cell>
          <cell r="AY1137">
            <v>0.99</v>
          </cell>
          <cell r="AZ1137" t="str">
            <v>High</v>
          </cell>
          <cell r="BA1137">
            <v>0.99</v>
          </cell>
          <cell r="BB1137">
            <v>0.99</v>
          </cell>
          <cell r="BC1137">
            <v>1.01</v>
          </cell>
          <cell r="BD1137" t="str">
            <v>Better</v>
          </cell>
          <cell r="BF1137">
            <v>-0.96056708099999999</v>
          </cell>
          <cell r="BH1137">
            <v>-0.31210716399999999</v>
          </cell>
          <cell r="BK1137">
            <v>-0.96056708099999999</v>
          </cell>
          <cell r="BL1137">
            <v>-0.31210716399999999</v>
          </cell>
          <cell r="BM1137">
            <v>0.99</v>
          </cell>
          <cell r="BN1137">
            <v>0.99</v>
          </cell>
          <cell r="BO1137">
            <v>86.01</v>
          </cell>
          <cell r="BP1137" t="str">
            <v>Better than national by 0.99 Z Score</v>
          </cell>
          <cell r="BQ1137" t="str">
            <v>Measure NZ: 86.01</v>
          </cell>
          <cell r="BR1137" t="str">
            <v>Quarterly report of quarter APR-JUN2019</v>
          </cell>
          <cell r="BS1137" t="str">
            <v>Quarterly report of quarter JUL-SEP2014</v>
          </cell>
          <cell r="BT1137" t="str">
            <v>Quarterly report</v>
          </cell>
          <cell r="BU1137">
            <v>43708</v>
          </cell>
        </row>
        <row r="1138">
          <cell r="A1138" t="str">
            <v>TreatedKindness</v>
          </cell>
          <cell r="B1138">
            <v>121</v>
          </cell>
          <cell r="C1138">
            <v>43556</v>
          </cell>
          <cell r="D1138" t="str">
            <v>Qrt</v>
          </cell>
          <cell r="F1138">
            <v>262</v>
          </cell>
          <cell r="G1138">
            <v>219</v>
          </cell>
          <cell r="H1138">
            <v>83.587786260000001</v>
          </cell>
          <cell r="I1138" t="str">
            <v>Percentage of respondents who felt always treated with kindness and understanding</v>
          </cell>
          <cell r="J1138" t="str">
            <v>PTCT</v>
          </cell>
          <cell r="K1138" t="str">
            <v>NEED</v>
          </cell>
          <cell r="N1138" t="str">
            <v>P</v>
          </cell>
          <cell r="O1138" t="str">
            <v>Rate</v>
          </cell>
          <cell r="Q1138" t="str">
            <v>Y</v>
          </cell>
          <cell r="R1138" t="str">
            <v>Canterbury DHB</v>
          </cell>
          <cell r="S1138" t="str">
            <v>Y</v>
          </cell>
          <cell r="T1138">
            <v>100</v>
          </cell>
          <cell r="V1138">
            <v>0</v>
          </cell>
          <cell r="W1138" t="str">
            <v>High</v>
          </cell>
          <cell r="X1138">
            <v>86.006637167999997</v>
          </cell>
          <cell r="Y1138" t="str">
            <v>LastPeriod</v>
          </cell>
          <cell r="AA1138">
            <v>88.461538461999993</v>
          </cell>
          <cell r="AB1138">
            <v>83.587786260000001</v>
          </cell>
          <cell r="AC1138">
            <v>41821</v>
          </cell>
          <cell r="AD1138">
            <v>43556</v>
          </cell>
          <cell r="AE1138" t="str">
            <v>SRV</v>
          </cell>
          <cell r="AF1138" t="str">
            <v>patients</v>
          </cell>
          <cell r="AH1138">
            <v>198</v>
          </cell>
          <cell r="AJ1138">
            <v>-0.95105651599999996</v>
          </cell>
          <cell r="AL1138">
            <v>-0.30901699399999999</v>
          </cell>
          <cell r="AM1138">
            <v>2</v>
          </cell>
          <cell r="AN1138" t="str">
            <v>PTCT36</v>
          </cell>
          <cell r="AO1138" t="str">
            <v>Contributory needs</v>
          </cell>
          <cell r="AP1138" t="str">
            <v>https://www.hqsc.govt.nz/our-programmes/health-quality-evaluation/projects/patient-experience/adult-inpatient-experience/</v>
          </cell>
          <cell r="AQ1138" t="str">
            <v>https://www.hqsc.govt.nz/our-programmes/health-quality-evaluation/projects/patient-experience/</v>
          </cell>
          <cell r="AR1138">
            <v>100</v>
          </cell>
          <cell r="AS1138" t="str">
            <v>N</v>
          </cell>
          <cell r="AT1138">
            <v>86.006637167999997</v>
          </cell>
          <cell r="AU1138">
            <v>-2.4188509090000001</v>
          </cell>
          <cell r="AV1138">
            <v>5.8508397179999996</v>
          </cell>
          <cell r="AW1138">
            <v>4.6672325475000003</v>
          </cell>
          <cell r="AX1138">
            <v>20</v>
          </cell>
          <cell r="AY1138">
            <v>-0.52</v>
          </cell>
          <cell r="AZ1138" t="str">
            <v>High</v>
          </cell>
          <cell r="BA1138">
            <v>-0.52</v>
          </cell>
          <cell r="BB1138">
            <v>-0.52</v>
          </cell>
          <cell r="BC1138">
            <v>2.52</v>
          </cell>
          <cell r="BD1138" t="str">
            <v>Worse</v>
          </cell>
          <cell r="BF1138">
            <v>-2.3966624200000002</v>
          </cell>
          <cell r="BH1138">
            <v>-0.77872282500000001</v>
          </cell>
          <cell r="BK1138">
            <v>-2.3966624200000002</v>
          </cell>
          <cell r="BL1138">
            <v>-0.77872282500000001</v>
          </cell>
          <cell r="BM1138">
            <v>0.52</v>
          </cell>
          <cell r="BN1138">
            <v>0.52</v>
          </cell>
          <cell r="BO1138">
            <v>86.01</v>
          </cell>
          <cell r="BP1138" t="str">
            <v>Worse than national by 0.52 Z Score</v>
          </cell>
          <cell r="BQ1138" t="str">
            <v>Measure NZ: 86.01</v>
          </cell>
          <cell r="BR1138" t="str">
            <v>Quarterly report of quarter APR-JUN2019</v>
          </cell>
          <cell r="BS1138" t="str">
            <v>Quarterly report of quarter JUL-SEP2014</v>
          </cell>
          <cell r="BT1138" t="str">
            <v>Quarterly report</v>
          </cell>
          <cell r="BU1138">
            <v>43708</v>
          </cell>
        </row>
        <row r="1139">
          <cell r="A1139" t="str">
            <v>TreatedKindness</v>
          </cell>
          <cell r="B1139">
            <v>91</v>
          </cell>
          <cell r="C1139">
            <v>43556</v>
          </cell>
          <cell r="D1139" t="str">
            <v>Qrt</v>
          </cell>
          <cell r="F1139">
            <v>115</v>
          </cell>
          <cell r="G1139">
            <v>93</v>
          </cell>
          <cell r="H1139">
            <v>80.869565217000002</v>
          </cell>
          <cell r="I1139" t="str">
            <v>Percentage of respondents who felt always treated with kindness and understanding</v>
          </cell>
          <cell r="J1139" t="str">
            <v>PTCT</v>
          </cell>
          <cell r="K1139" t="str">
            <v>NEED</v>
          </cell>
          <cell r="N1139" t="str">
            <v>P</v>
          </cell>
          <cell r="O1139" t="str">
            <v>Rate</v>
          </cell>
          <cell r="Q1139" t="str">
            <v>Y</v>
          </cell>
          <cell r="R1139" t="str">
            <v>Capital &amp; Coast DHB</v>
          </cell>
          <cell r="S1139" t="str">
            <v>Y</v>
          </cell>
          <cell r="T1139">
            <v>100</v>
          </cell>
          <cell r="V1139">
            <v>0</v>
          </cell>
          <cell r="W1139" t="str">
            <v>High</v>
          </cell>
          <cell r="X1139">
            <v>86.006637167999997</v>
          </cell>
          <cell r="Y1139" t="str">
            <v>LastPeriod</v>
          </cell>
          <cell r="AA1139">
            <v>84.403669725</v>
          </cell>
          <cell r="AB1139">
            <v>80.869565217000002</v>
          </cell>
          <cell r="AC1139">
            <v>41821</v>
          </cell>
          <cell r="AD1139">
            <v>43556</v>
          </cell>
          <cell r="AE1139" t="str">
            <v>SRV</v>
          </cell>
          <cell r="AF1139" t="str">
            <v>patients</v>
          </cell>
          <cell r="AH1139">
            <v>198</v>
          </cell>
          <cell r="AJ1139">
            <v>-0.95105651599999996</v>
          </cell>
          <cell r="AL1139">
            <v>-0.30901699399999999</v>
          </cell>
          <cell r="AM1139">
            <v>2</v>
          </cell>
          <cell r="AN1139" t="str">
            <v>PTCT36</v>
          </cell>
          <cell r="AO1139" t="str">
            <v>Contributory needs</v>
          </cell>
          <cell r="AP1139" t="str">
            <v>https://www.hqsc.govt.nz/our-programmes/health-quality-evaluation/projects/patient-experience/adult-inpatient-experience/</v>
          </cell>
          <cell r="AQ1139" t="str">
            <v>https://www.hqsc.govt.nz/our-programmes/health-quality-evaluation/projects/patient-experience/</v>
          </cell>
          <cell r="AR1139">
            <v>100</v>
          </cell>
          <cell r="AS1139" t="str">
            <v>N</v>
          </cell>
          <cell r="AT1139">
            <v>86.006637167999997</v>
          </cell>
          <cell r="AU1139">
            <v>-5.1370719510000002</v>
          </cell>
          <cell r="AV1139">
            <v>26.389508227</v>
          </cell>
          <cell r="AW1139">
            <v>4.6672325475000003</v>
          </cell>
          <cell r="AX1139">
            <v>20</v>
          </cell>
          <cell r="AY1139">
            <v>-1.1000000000000001</v>
          </cell>
          <cell r="AZ1139" t="str">
            <v>High</v>
          </cell>
          <cell r="BA1139">
            <v>-1.1000000000000001</v>
          </cell>
          <cell r="BB1139">
            <v>-1.1000000000000001</v>
          </cell>
          <cell r="BC1139">
            <v>3.05</v>
          </cell>
          <cell r="BD1139" t="str">
            <v>Worse</v>
          </cell>
          <cell r="BF1139">
            <v>-2.9007223739999999</v>
          </cell>
          <cell r="BH1139">
            <v>-0.94250183200000004</v>
          </cell>
          <cell r="BK1139">
            <v>-2.9007223739999999</v>
          </cell>
          <cell r="BL1139">
            <v>-0.94250183200000004</v>
          </cell>
          <cell r="BM1139">
            <v>1.1000000000000001</v>
          </cell>
          <cell r="BN1139">
            <v>1.1000000000000001</v>
          </cell>
          <cell r="BO1139">
            <v>86.01</v>
          </cell>
          <cell r="BP1139" t="str">
            <v>Worse than national by 1.10 Z Score</v>
          </cell>
          <cell r="BQ1139" t="str">
            <v>Measure NZ: 86.01</v>
          </cell>
          <cell r="BR1139" t="str">
            <v>Quarterly report of quarter APR-JUN2019</v>
          </cell>
          <cell r="BS1139" t="str">
            <v>Quarterly report of quarter JUL-SEP2014</v>
          </cell>
          <cell r="BT1139" t="str">
            <v>Quarterly report</v>
          </cell>
          <cell r="BU1139">
            <v>43708</v>
          </cell>
        </row>
        <row r="1140">
          <cell r="A1140" t="str">
            <v>TreatedKindness</v>
          </cell>
          <cell r="B1140">
            <v>23</v>
          </cell>
          <cell r="C1140">
            <v>43556</v>
          </cell>
          <cell r="D1140" t="str">
            <v>Qrt</v>
          </cell>
          <cell r="F1140">
            <v>63</v>
          </cell>
          <cell r="G1140">
            <v>57</v>
          </cell>
          <cell r="H1140">
            <v>90.476190475999999</v>
          </cell>
          <cell r="I1140" t="str">
            <v>Percentage of respondents who felt always treated with kindness and understanding</v>
          </cell>
          <cell r="J1140" t="str">
            <v>PTCT</v>
          </cell>
          <cell r="K1140" t="str">
            <v>NEED</v>
          </cell>
          <cell r="N1140" t="str">
            <v>P</v>
          </cell>
          <cell r="O1140" t="str">
            <v>Rate</v>
          </cell>
          <cell r="Q1140" t="str">
            <v>Y</v>
          </cell>
          <cell r="R1140" t="str">
            <v>Counties Manukau Health</v>
          </cell>
          <cell r="S1140" t="str">
            <v>Y</v>
          </cell>
          <cell r="T1140">
            <v>100</v>
          </cell>
          <cell r="V1140">
            <v>0</v>
          </cell>
          <cell r="W1140" t="str">
            <v>High</v>
          </cell>
          <cell r="X1140">
            <v>86.006637167999997</v>
          </cell>
          <cell r="Y1140" t="str">
            <v>LastPeriod</v>
          </cell>
          <cell r="AA1140">
            <v>83.050847458000007</v>
          </cell>
          <cell r="AB1140">
            <v>90.476190475999999</v>
          </cell>
          <cell r="AC1140">
            <v>41821</v>
          </cell>
          <cell r="AD1140">
            <v>43556</v>
          </cell>
          <cell r="AE1140" t="str">
            <v>SRV</v>
          </cell>
          <cell r="AF1140" t="str">
            <v>patients</v>
          </cell>
          <cell r="AH1140">
            <v>198</v>
          </cell>
          <cell r="AJ1140">
            <v>-0.95105651599999996</v>
          </cell>
          <cell r="AL1140">
            <v>-0.30901699399999999</v>
          </cell>
          <cell r="AM1140">
            <v>2</v>
          </cell>
          <cell r="AN1140" t="str">
            <v>PTCT36</v>
          </cell>
          <cell r="AO1140" t="str">
            <v>Contributory needs</v>
          </cell>
          <cell r="AP1140" t="str">
            <v>https://www.hqsc.govt.nz/our-programmes/health-quality-evaluation/projects/patient-experience/adult-inpatient-experience/</v>
          </cell>
          <cell r="AQ1140" t="str">
            <v>https://www.hqsc.govt.nz/our-programmes/health-quality-evaluation/projects/patient-experience/</v>
          </cell>
          <cell r="AR1140">
            <v>100</v>
          </cell>
          <cell r="AS1140" t="str">
            <v>N</v>
          </cell>
          <cell r="AT1140">
            <v>86.006637167999997</v>
          </cell>
          <cell r="AU1140">
            <v>4.4695533080000001</v>
          </cell>
          <cell r="AV1140">
            <v>19.976906773</v>
          </cell>
          <cell r="AW1140">
            <v>4.6672325475000003</v>
          </cell>
          <cell r="AX1140">
            <v>20</v>
          </cell>
          <cell r="AY1140">
            <v>0.96</v>
          </cell>
          <cell r="AZ1140" t="str">
            <v>High</v>
          </cell>
          <cell r="BA1140">
            <v>0.96</v>
          </cell>
          <cell r="BB1140">
            <v>0.96</v>
          </cell>
          <cell r="BC1140">
            <v>1.04</v>
          </cell>
          <cell r="BD1140" t="str">
            <v>Better</v>
          </cell>
          <cell r="BF1140">
            <v>-0.98909877700000004</v>
          </cell>
          <cell r="BH1140">
            <v>-0.321377674</v>
          </cell>
          <cell r="BK1140">
            <v>-0.98909877700000004</v>
          </cell>
          <cell r="BL1140">
            <v>-0.321377674</v>
          </cell>
          <cell r="BM1140">
            <v>0.96</v>
          </cell>
          <cell r="BN1140">
            <v>0.96</v>
          </cell>
          <cell r="BO1140">
            <v>86.01</v>
          </cell>
          <cell r="BP1140" t="str">
            <v>Better than national by 0.96 Z Score</v>
          </cell>
          <cell r="BQ1140" t="str">
            <v>Measure NZ: 86.01</v>
          </cell>
          <cell r="BR1140" t="str">
            <v>Quarterly report of quarter APR-JUN2019</v>
          </cell>
          <cell r="BS1140" t="str">
            <v>Quarterly report of quarter JUL-SEP2014</v>
          </cell>
          <cell r="BT1140" t="str">
            <v>Quarterly report</v>
          </cell>
          <cell r="BU1140">
            <v>43708</v>
          </cell>
        </row>
        <row r="1141">
          <cell r="A1141" t="str">
            <v>TreatedKindness</v>
          </cell>
          <cell r="B1141">
            <v>51</v>
          </cell>
          <cell r="C1141">
            <v>43556</v>
          </cell>
          <cell r="D1141" t="str">
            <v>Qrt</v>
          </cell>
          <cell r="F1141">
            <v>45</v>
          </cell>
          <cell r="G1141">
            <v>38</v>
          </cell>
          <cell r="H1141">
            <v>84.444444443999998</v>
          </cell>
          <cell r="I1141" t="str">
            <v>Percentage of respondents who felt always treated with kindness and understanding</v>
          </cell>
          <cell r="J1141" t="str">
            <v>PTCT</v>
          </cell>
          <cell r="K1141" t="str">
            <v>NEED</v>
          </cell>
          <cell r="N1141" t="str">
            <v>P</v>
          </cell>
          <cell r="O1141" t="str">
            <v>Rate</v>
          </cell>
          <cell r="Q1141" t="str">
            <v>Y</v>
          </cell>
          <cell r="R1141" t="str">
            <v>Hauora Tairawhiti</v>
          </cell>
          <cell r="S1141" t="str">
            <v>Y</v>
          </cell>
          <cell r="T1141">
            <v>100</v>
          </cell>
          <cell r="V1141">
            <v>0</v>
          </cell>
          <cell r="W1141" t="str">
            <v>High</v>
          </cell>
          <cell r="X1141">
            <v>86.006637167999997</v>
          </cell>
          <cell r="Y1141" t="str">
            <v>LastPeriod</v>
          </cell>
          <cell r="AA1141">
            <v>72.727272726999999</v>
          </cell>
          <cell r="AB1141">
            <v>84.444444443999998</v>
          </cell>
          <cell r="AC1141">
            <v>41821</v>
          </cell>
          <cell r="AD1141">
            <v>43556</v>
          </cell>
          <cell r="AE1141" t="str">
            <v>SRV</v>
          </cell>
          <cell r="AF1141" t="str">
            <v>patients</v>
          </cell>
          <cell r="AH1141">
            <v>198</v>
          </cell>
          <cell r="AJ1141">
            <v>-0.95105651599999996</v>
          </cell>
          <cell r="AL1141">
            <v>-0.30901699399999999</v>
          </cell>
          <cell r="AM1141">
            <v>2</v>
          </cell>
          <cell r="AN1141" t="str">
            <v>PTCT36</v>
          </cell>
          <cell r="AO1141" t="str">
            <v>Contributory needs</v>
          </cell>
          <cell r="AP1141" t="str">
            <v>https://www.hqsc.govt.nz/our-programmes/health-quality-evaluation/projects/patient-experience/adult-inpatient-experience/</v>
          </cell>
          <cell r="AQ1141" t="str">
            <v>https://www.hqsc.govt.nz/our-programmes/health-quality-evaluation/projects/patient-experience/</v>
          </cell>
          <cell r="AR1141">
            <v>100</v>
          </cell>
          <cell r="AS1141" t="str">
            <v>N</v>
          </cell>
          <cell r="AT1141">
            <v>86.006637167999997</v>
          </cell>
          <cell r="AU1141">
            <v>-1.562192724</v>
          </cell>
          <cell r="AV1141">
            <v>2.440446106</v>
          </cell>
          <cell r="AW1141">
            <v>4.6672325475000003</v>
          </cell>
          <cell r="AX1141">
            <v>20</v>
          </cell>
          <cell r="AY1141">
            <v>-0.33</v>
          </cell>
          <cell r="AZ1141" t="str">
            <v>High</v>
          </cell>
          <cell r="BA1141">
            <v>-0.33</v>
          </cell>
          <cell r="BB1141">
            <v>-0.33</v>
          </cell>
          <cell r="BC1141">
            <v>2.33</v>
          </cell>
          <cell r="BD1141" t="str">
            <v>Worse</v>
          </cell>
          <cell r="BF1141">
            <v>-2.2159616820000001</v>
          </cell>
          <cell r="BH1141">
            <v>-0.72000959600000003</v>
          </cell>
          <cell r="BK1141">
            <v>-2.2159616820000001</v>
          </cell>
          <cell r="BL1141">
            <v>-0.72000959600000003</v>
          </cell>
          <cell r="BM1141">
            <v>0.33</v>
          </cell>
          <cell r="BN1141">
            <v>0.33</v>
          </cell>
          <cell r="BO1141">
            <v>86.01</v>
          </cell>
          <cell r="BP1141" t="str">
            <v>Worse than national by 0.33 Z Score</v>
          </cell>
          <cell r="BQ1141" t="str">
            <v>Measure NZ: 86.01</v>
          </cell>
          <cell r="BR1141" t="str">
            <v>Quarterly report of quarter APR-JUN2019</v>
          </cell>
          <cell r="BS1141" t="str">
            <v>Quarterly report of quarter JUL-SEP2014</v>
          </cell>
          <cell r="BT1141" t="str">
            <v>Quarterly report</v>
          </cell>
          <cell r="BU1141">
            <v>43708</v>
          </cell>
        </row>
        <row r="1142">
          <cell r="A1142" t="str">
            <v>TreatedKindness</v>
          </cell>
          <cell r="B1142">
            <v>61</v>
          </cell>
          <cell r="C1142">
            <v>43556</v>
          </cell>
          <cell r="D1142" t="str">
            <v>Qrt</v>
          </cell>
          <cell r="F1142">
            <v>58</v>
          </cell>
          <cell r="G1142">
            <v>51</v>
          </cell>
          <cell r="H1142">
            <v>87.931034483000005</v>
          </cell>
          <cell r="I1142" t="str">
            <v>Percentage of respondents who felt always treated with kindness and understanding</v>
          </cell>
          <cell r="J1142" t="str">
            <v>PTCT</v>
          </cell>
          <cell r="K1142" t="str">
            <v>NEED</v>
          </cell>
          <cell r="N1142" t="str">
            <v>P</v>
          </cell>
          <cell r="O1142" t="str">
            <v>Rate</v>
          </cell>
          <cell r="Q1142" t="str">
            <v>Y</v>
          </cell>
          <cell r="R1142" t="str">
            <v>Hawke’s Bay DHB</v>
          </cell>
          <cell r="S1142" t="str">
            <v>Y</v>
          </cell>
          <cell r="T1142">
            <v>100</v>
          </cell>
          <cell r="V1142">
            <v>0</v>
          </cell>
          <cell r="W1142" t="str">
            <v>High</v>
          </cell>
          <cell r="X1142">
            <v>86.006637167999997</v>
          </cell>
          <cell r="Y1142" t="str">
            <v>LastPeriod</v>
          </cell>
          <cell r="AA1142">
            <v>85.436893204</v>
          </cell>
          <cell r="AB1142">
            <v>87.931034483000005</v>
          </cell>
          <cell r="AC1142">
            <v>41821</v>
          </cell>
          <cell r="AD1142">
            <v>43556</v>
          </cell>
          <cell r="AE1142" t="str">
            <v>SRV</v>
          </cell>
          <cell r="AF1142" t="str">
            <v>patients</v>
          </cell>
          <cell r="AH1142">
            <v>198</v>
          </cell>
          <cell r="AJ1142">
            <v>-0.95105651599999996</v>
          </cell>
          <cell r="AL1142">
            <v>-0.30901699399999999</v>
          </cell>
          <cell r="AM1142">
            <v>2</v>
          </cell>
          <cell r="AN1142" t="str">
            <v>PTCT36</v>
          </cell>
          <cell r="AO1142" t="str">
            <v>Contributory needs</v>
          </cell>
          <cell r="AP1142" t="str">
            <v>https://www.hqsc.govt.nz/our-programmes/health-quality-evaluation/projects/patient-experience/adult-inpatient-experience/</v>
          </cell>
          <cell r="AQ1142" t="str">
            <v>https://www.hqsc.govt.nz/our-programmes/health-quality-evaluation/projects/patient-experience/</v>
          </cell>
          <cell r="AR1142">
            <v>100</v>
          </cell>
          <cell r="AS1142" t="str">
            <v>N</v>
          </cell>
          <cell r="AT1142">
            <v>86.006637167999997</v>
          </cell>
          <cell r="AU1142">
            <v>1.9243973146</v>
          </cell>
          <cell r="AV1142">
            <v>3.7033050245000001</v>
          </cell>
          <cell r="AW1142">
            <v>4.6672325475000003</v>
          </cell>
          <cell r="AX1142">
            <v>20</v>
          </cell>
          <cell r="AY1142">
            <v>0.41</v>
          </cell>
          <cell r="AZ1142" t="str">
            <v>High</v>
          </cell>
          <cell r="BA1142">
            <v>0.41</v>
          </cell>
          <cell r="BB1142">
            <v>0.41</v>
          </cell>
          <cell r="BC1142">
            <v>1.59</v>
          </cell>
          <cell r="BD1142" t="str">
            <v>Better</v>
          </cell>
          <cell r="BF1142">
            <v>-1.51217986</v>
          </cell>
          <cell r="BH1142">
            <v>-0.49133702000000001</v>
          </cell>
          <cell r="BK1142">
            <v>-1.51217986</v>
          </cell>
          <cell r="BL1142">
            <v>-0.49133702000000001</v>
          </cell>
          <cell r="BM1142">
            <v>0.41</v>
          </cell>
          <cell r="BN1142">
            <v>0.41</v>
          </cell>
          <cell r="BO1142">
            <v>86.01</v>
          </cell>
          <cell r="BP1142" t="str">
            <v>Better than national by 0.41 Z Score</v>
          </cell>
          <cell r="BQ1142" t="str">
            <v>Measure NZ: 86.01</v>
          </cell>
          <cell r="BR1142" t="str">
            <v>Quarterly report of quarter APR-JUN2019</v>
          </cell>
          <cell r="BS1142" t="str">
            <v>Quarterly report of quarter JUL-SEP2014</v>
          </cell>
          <cell r="BT1142" t="str">
            <v>Quarterly report</v>
          </cell>
          <cell r="BU1142">
            <v>43708</v>
          </cell>
        </row>
        <row r="1143">
          <cell r="A1143" t="str">
            <v>TreatedKindness</v>
          </cell>
          <cell r="B1143">
            <v>92</v>
          </cell>
          <cell r="C1143">
            <v>43556</v>
          </cell>
          <cell r="D1143" t="str">
            <v>Qrt</v>
          </cell>
          <cell r="F1143">
            <v>98</v>
          </cell>
          <cell r="G1143">
            <v>79</v>
          </cell>
          <cell r="H1143">
            <v>80.612244898</v>
          </cell>
          <cell r="I1143" t="str">
            <v>Percentage of respondents who felt always treated with kindness and understanding</v>
          </cell>
          <cell r="J1143" t="str">
            <v>PTCT</v>
          </cell>
          <cell r="K1143" t="str">
            <v>NEED</v>
          </cell>
          <cell r="N1143" t="str">
            <v>P</v>
          </cell>
          <cell r="O1143" t="str">
            <v>Rate</v>
          </cell>
          <cell r="Q1143" t="str">
            <v>Y</v>
          </cell>
          <cell r="R1143" t="str">
            <v>Hutt Valley DHB</v>
          </cell>
          <cell r="S1143" t="str">
            <v>Y</v>
          </cell>
          <cell r="T1143">
            <v>100</v>
          </cell>
          <cell r="V1143">
            <v>0</v>
          </cell>
          <cell r="W1143" t="str">
            <v>High</v>
          </cell>
          <cell r="X1143">
            <v>86.006637167999997</v>
          </cell>
          <cell r="Y1143" t="str">
            <v>LastPeriod</v>
          </cell>
          <cell r="AA1143">
            <v>86.734693878000002</v>
          </cell>
          <cell r="AB1143">
            <v>80.612244898</v>
          </cell>
          <cell r="AC1143">
            <v>41821</v>
          </cell>
          <cell r="AD1143">
            <v>43556</v>
          </cell>
          <cell r="AE1143" t="str">
            <v>SRV</v>
          </cell>
          <cell r="AF1143" t="str">
            <v>patients</v>
          </cell>
          <cell r="AH1143">
            <v>198</v>
          </cell>
          <cell r="AJ1143">
            <v>-0.95105651599999996</v>
          </cell>
          <cell r="AL1143">
            <v>-0.30901699399999999</v>
          </cell>
          <cell r="AM1143">
            <v>2</v>
          </cell>
          <cell r="AN1143" t="str">
            <v>PTCT36</v>
          </cell>
          <cell r="AO1143" t="str">
            <v>Contributory needs</v>
          </cell>
          <cell r="AP1143" t="str">
            <v>https://www.hqsc.govt.nz/our-programmes/health-quality-evaluation/projects/patient-experience/adult-inpatient-experience/</v>
          </cell>
          <cell r="AQ1143" t="str">
            <v>https://www.hqsc.govt.nz/our-programmes/health-quality-evaluation/projects/patient-experience/</v>
          </cell>
          <cell r="AR1143">
            <v>100</v>
          </cell>
          <cell r="AS1143" t="str">
            <v>N</v>
          </cell>
          <cell r="AT1143">
            <v>86.006637167999997</v>
          </cell>
          <cell r="AU1143">
            <v>-5.39439227</v>
          </cell>
          <cell r="AV1143">
            <v>29.099467964999999</v>
          </cell>
          <cell r="AW1143">
            <v>4.6672325475000003</v>
          </cell>
          <cell r="AX1143">
            <v>20</v>
          </cell>
          <cell r="AY1143">
            <v>-1.1599999999999999</v>
          </cell>
          <cell r="AZ1143" t="str">
            <v>High</v>
          </cell>
          <cell r="BA1143">
            <v>-1.1599999999999999</v>
          </cell>
          <cell r="BB1143">
            <v>-1.1599999999999999</v>
          </cell>
          <cell r="BC1143">
            <v>3.08</v>
          </cell>
          <cell r="BD1143" t="str">
            <v>Worse</v>
          </cell>
          <cell r="BF1143">
            <v>-2.9292540690000002</v>
          </cell>
          <cell r="BH1143">
            <v>-0.95177234200000005</v>
          </cell>
          <cell r="BK1143">
            <v>-2.9292540690000002</v>
          </cell>
          <cell r="BL1143">
            <v>-0.95177234200000005</v>
          </cell>
          <cell r="BM1143">
            <v>1.1599999999999999</v>
          </cell>
          <cell r="BN1143">
            <v>1.1599999999999999</v>
          </cell>
          <cell r="BO1143">
            <v>86.01</v>
          </cell>
          <cell r="BP1143" t="str">
            <v>Worse than national by 1.16 Z Score</v>
          </cell>
          <cell r="BQ1143" t="str">
            <v>Measure NZ: 86.01</v>
          </cell>
          <cell r="BR1143" t="str">
            <v>Quarterly report of quarter APR-JUN2019</v>
          </cell>
          <cell r="BS1143" t="str">
            <v>Quarterly report of quarter JUL-SEP2014</v>
          </cell>
          <cell r="BT1143" t="str">
            <v>Quarterly report</v>
          </cell>
          <cell r="BU1143">
            <v>43708</v>
          </cell>
        </row>
        <row r="1144">
          <cell r="A1144" t="str">
            <v>TreatedKindness</v>
          </cell>
          <cell r="B1144">
            <v>42</v>
          </cell>
          <cell r="C1144">
            <v>43556</v>
          </cell>
          <cell r="D1144" t="str">
            <v>Qrt</v>
          </cell>
          <cell r="F1144">
            <v>61</v>
          </cell>
          <cell r="G1144">
            <v>52</v>
          </cell>
          <cell r="H1144">
            <v>85.245901638999996</v>
          </cell>
          <cell r="I1144" t="str">
            <v>Percentage of respondents who felt always treated with kindness and understanding</v>
          </cell>
          <cell r="J1144" t="str">
            <v>PTCT</v>
          </cell>
          <cell r="K1144" t="str">
            <v>NEED</v>
          </cell>
          <cell r="N1144" t="str">
            <v>P</v>
          </cell>
          <cell r="O1144" t="str">
            <v>Rate</v>
          </cell>
          <cell r="Q1144" t="str">
            <v>Y</v>
          </cell>
          <cell r="R1144" t="str">
            <v>Lakes DHB</v>
          </cell>
          <cell r="S1144" t="str">
            <v>Y</v>
          </cell>
          <cell r="T1144">
            <v>100</v>
          </cell>
          <cell r="V1144">
            <v>0</v>
          </cell>
          <cell r="W1144" t="str">
            <v>High</v>
          </cell>
          <cell r="X1144">
            <v>86.006637167999997</v>
          </cell>
          <cell r="Y1144" t="str">
            <v>LastPeriod</v>
          </cell>
          <cell r="AA1144">
            <v>93.388429751999993</v>
          </cell>
          <cell r="AB1144">
            <v>85.245901638999996</v>
          </cell>
          <cell r="AC1144">
            <v>41821</v>
          </cell>
          <cell r="AD1144">
            <v>43556</v>
          </cell>
          <cell r="AE1144" t="str">
            <v>SRV</v>
          </cell>
          <cell r="AF1144" t="str">
            <v>patients</v>
          </cell>
          <cell r="AH1144">
            <v>198</v>
          </cell>
          <cell r="AJ1144">
            <v>-0.95105651599999996</v>
          </cell>
          <cell r="AL1144">
            <v>-0.30901699399999999</v>
          </cell>
          <cell r="AM1144">
            <v>2</v>
          </cell>
          <cell r="AN1144" t="str">
            <v>PTCT36</v>
          </cell>
          <cell r="AO1144" t="str">
            <v>Contributory needs</v>
          </cell>
          <cell r="AP1144" t="str">
            <v>https://www.hqsc.govt.nz/our-programmes/health-quality-evaluation/projects/patient-experience/adult-inpatient-experience/</v>
          </cell>
          <cell r="AQ1144" t="str">
            <v>https://www.hqsc.govt.nz/our-programmes/health-quality-evaluation/projects/patient-experience/</v>
          </cell>
          <cell r="AR1144">
            <v>100</v>
          </cell>
          <cell r="AS1144" t="str">
            <v>N</v>
          </cell>
          <cell r="AT1144">
            <v>86.006637167999997</v>
          </cell>
          <cell r="AU1144">
            <v>-0.76073552899999997</v>
          </cell>
          <cell r="AV1144">
            <v>0.57871854479999996</v>
          </cell>
          <cell r="AW1144">
            <v>4.6672325475000003</v>
          </cell>
          <cell r="AX1144">
            <v>20</v>
          </cell>
          <cell r="AY1144">
            <v>-0.16</v>
          </cell>
          <cell r="AZ1144" t="str">
            <v>High</v>
          </cell>
          <cell r="BA1144">
            <v>-0.16</v>
          </cell>
          <cell r="BB1144">
            <v>-0.16</v>
          </cell>
          <cell r="BC1144">
            <v>2.16</v>
          </cell>
          <cell r="BD1144" t="str">
            <v>Worse</v>
          </cell>
          <cell r="BF1144">
            <v>-2.0542820750000002</v>
          </cell>
          <cell r="BH1144">
            <v>-0.66747670699999995</v>
          </cell>
          <cell r="BK1144">
            <v>-2.0542820750000002</v>
          </cell>
          <cell r="BL1144">
            <v>-0.66747670699999995</v>
          </cell>
          <cell r="BM1144">
            <v>0.16</v>
          </cell>
          <cell r="BN1144">
            <v>0.16</v>
          </cell>
          <cell r="BO1144">
            <v>86.01</v>
          </cell>
          <cell r="BP1144" t="str">
            <v>Worse than national by 0.16 Z Score</v>
          </cell>
          <cell r="BQ1144" t="str">
            <v>Measure NZ: 86.01</v>
          </cell>
          <cell r="BR1144" t="str">
            <v>Quarterly report of quarter APR-JUN2019</v>
          </cell>
          <cell r="BS1144" t="str">
            <v>Quarterly report of quarter JUL-SEP2014</v>
          </cell>
          <cell r="BT1144" t="str">
            <v>Quarterly report</v>
          </cell>
          <cell r="BU1144">
            <v>43708</v>
          </cell>
        </row>
        <row r="1145">
          <cell r="A1145" t="str">
            <v>TreatedKindness</v>
          </cell>
          <cell r="B1145">
            <v>81</v>
          </cell>
          <cell r="C1145">
            <v>43556</v>
          </cell>
          <cell r="D1145" t="str">
            <v>Qrt</v>
          </cell>
          <cell r="F1145">
            <v>136</v>
          </cell>
          <cell r="G1145">
            <v>109</v>
          </cell>
          <cell r="H1145">
            <v>80.147058823999998</v>
          </cell>
          <cell r="I1145" t="str">
            <v>Percentage of respondents who felt always treated with kindness and understanding</v>
          </cell>
          <cell r="J1145" t="str">
            <v>PTCT</v>
          </cell>
          <cell r="K1145" t="str">
            <v>NEED</v>
          </cell>
          <cell r="N1145" t="str">
            <v>P</v>
          </cell>
          <cell r="O1145" t="str">
            <v>Rate</v>
          </cell>
          <cell r="Q1145" t="str">
            <v>Y</v>
          </cell>
          <cell r="R1145" t="str">
            <v>MidCentral DHB</v>
          </cell>
          <cell r="S1145" t="str">
            <v>Y</v>
          </cell>
          <cell r="T1145">
            <v>100</v>
          </cell>
          <cell r="V1145">
            <v>0</v>
          </cell>
          <cell r="W1145" t="str">
            <v>High</v>
          </cell>
          <cell r="X1145">
            <v>86.006637167999997</v>
          </cell>
          <cell r="Y1145" t="str">
            <v>LastPeriod</v>
          </cell>
          <cell r="AA1145">
            <v>84.126984127</v>
          </cell>
          <cell r="AB1145">
            <v>80.147058823999998</v>
          </cell>
          <cell r="AC1145">
            <v>41821</v>
          </cell>
          <cell r="AD1145">
            <v>43556</v>
          </cell>
          <cell r="AE1145" t="str">
            <v>SRV</v>
          </cell>
          <cell r="AF1145" t="str">
            <v>patients</v>
          </cell>
          <cell r="AH1145">
            <v>198</v>
          </cell>
          <cell r="AJ1145">
            <v>-0.95105651599999996</v>
          </cell>
          <cell r="AL1145">
            <v>-0.30901699399999999</v>
          </cell>
          <cell r="AM1145">
            <v>2</v>
          </cell>
          <cell r="AN1145" t="str">
            <v>PTCT36</v>
          </cell>
          <cell r="AO1145" t="str">
            <v>Contributory needs</v>
          </cell>
          <cell r="AP1145" t="str">
            <v>https://www.hqsc.govt.nz/our-programmes/health-quality-evaluation/projects/patient-experience/adult-inpatient-experience/</v>
          </cell>
          <cell r="AQ1145" t="str">
            <v>https://www.hqsc.govt.nz/our-programmes/health-quality-evaluation/projects/patient-experience/</v>
          </cell>
          <cell r="AR1145">
            <v>100</v>
          </cell>
          <cell r="AS1145" t="str">
            <v>N</v>
          </cell>
          <cell r="AT1145">
            <v>86.006637167999997</v>
          </cell>
          <cell r="AU1145">
            <v>-5.8595783450000001</v>
          </cell>
          <cell r="AV1145">
            <v>34.334658376999997</v>
          </cell>
          <cell r="AW1145">
            <v>4.6672325475000003</v>
          </cell>
          <cell r="AX1145">
            <v>20</v>
          </cell>
          <cell r="AY1145">
            <v>-1.26</v>
          </cell>
          <cell r="AZ1145" t="str">
            <v>High</v>
          </cell>
          <cell r="BA1145">
            <v>-1.26</v>
          </cell>
          <cell r="BB1145">
            <v>-1.26</v>
          </cell>
          <cell r="BC1145">
            <v>3.13</v>
          </cell>
          <cell r="BD1145" t="str">
            <v>Worse</v>
          </cell>
          <cell r="BF1145">
            <v>-2.9768068950000002</v>
          </cell>
          <cell r="BH1145">
            <v>-0.96722319099999998</v>
          </cell>
          <cell r="BK1145">
            <v>-2.9768068950000002</v>
          </cell>
          <cell r="BL1145">
            <v>-0.96722319099999998</v>
          </cell>
          <cell r="BM1145">
            <v>1.26</v>
          </cell>
          <cell r="BN1145">
            <v>1.26</v>
          </cell>
          <cell r="BO1145">
            <v>86.01</v>
          </cell>
          <cell r="BP1145" t="str">
            <v>Worse than national by 1.26 Z Score</v>
          </cell>
          <cell r="BQ1145" t="str">
            <v>Measure NZ: 86.01</v>
          </cell>
          <cell r="BR1145" t="str">
            <v>Quarterly report of quarter APR-JUN2019</v>
          </cell>
          <cell r="BS1145" t="str">
            <v>Quarterly report of quarter JUL-SEP2014</v>
          </cell>
          <cell r="BT1145" t="str">
            <v>Quarterly report</v>
          </cell>
          <cell r="BU1145">
            <v>43708</v>
          </cell>
        </row>
        <row r="1146">
          <cell r="A1146" t="str">
            <v>TreatedKindness</v>
          </cell>
          <cell r="B1146">
            <v>101</v>
          </cell>
          <cell r="C1146">
            <v>43556</v>
          </cell>
          <cell r="D1146" t="str">
            <v>Qrt</v>
          </cell>
          <cell r="F1146">
            <v>110</v>
          </cell>
          <cell r="G1146">
            <v>97</v>
          </cell>
          <cell r="H1146">
            <v>88.181818182000001</v>
          </cell>
          <cell r="I1146" t="str">
            <v>Percentage of respondents who felt always treated with kindness and understanding</v>
          </cell>
          <cell r="J1146" t="str">
            <v>PTCT</v>
          </cell>
          <cell r="K1146" t="str">
            <v>NEED</v>
          </cell>
          <cell r="N1146" t="str">
            <v>P</v>
          </cell>
          <cell r="O1146" t="str">
            <v>Rate</v>
          </cell>
          <cell r="Q1146" t="str">
            <v>Y</v>
          </cell>
          <cell r="R1146" t="str">
            <v>Nelson Marlborough DHB</v>
          </cell>
          <cell r="S1146" t="str">
            <v>Y</v>
          </cell>
          <cell r="T1146">
            <v>100</v>
          </cell>
          <cell r="V1146">
            <v>0</v>
          </cell>
          <cell r="W1146" t="str">
            <v>High</v>
          </cell>
          <cell r="X1146">
            <v>86.006637167999997</v>
          </cell>
          <cell r="Y1146" t="str">
            <v>LastPeriod</v>
          </cell>
          <cell r="AA1146">
            <v>91.860465116</v>
          </cell>
          <cell r="AB1146">
            <v>88.181818182000001</v>
          </cell>
          <cell r="AC1146">
            <v>41821</v>
          </cell>
          <cell r="AD1146">
            <v>43556</v>
          </cell>
          <cell r="AE1146" t="str">
            <v>SRV</v>
          </cell>
          <cell r="AF1146" t="str">
            <v>patients</v>
          </cell>
          <cell r="AH1146">
            <v>198</v>
          </cell>
          <cell r="AJ1146">
            <v>-0.95105651599999996</v>
          </cell>
          <cell r="AL1146">
            <v>-0.30901699399999999</v>
          </cell>
          <cell r="AM1146">
            <v>2</v>
          </cell>
          <cell r="AN1146" t="str">
            <v>PTCT36</v>
          </cell>
          <cell r="AO1146" t="str">
            <v>Contributory needs</v>
          </cell>
          <cell r="AP1146" t="str">
            <v>https://www.hqsc.govt.nz/our-programmes/health-quality-evaluation/projects/patient-experience/adult-inpatient-experience/</v>
          </cell>
          <cell r="AQ1146" t="str">
            <v>https://www.hqsc.govt.nz/our-programmes/health-quality-evaluation/projects/patient-experience/</v>
          </cell>
          <cell r="AR1146">
            <v>100</v>
          </cell>
          <cell r="AS1146" t="str">
            <v>N</v>
          </cell>
          <cell r="AT1146">
            <v>86.006637167999997</v>
          </cell>
          <cell r="AU1146">
            <v>2.1751810137000001</v>
          </cell>
          <cell r="AV1146">
            <v>4.7314124422999999</v>
          </cell>
          <cell r="AW1146">
            <v>4.6672325475000003</v>
          </cell>
          <cell r="AX1146">
            <v>20</v>
          </cell>
          <cell r="AY1146">
            <v>0.47</v>
          </cell>
          <cell r="AZ1146" t="str">
            <v>High</v>
          </cell>
          <cell r="BA1146">
            <v>0.47</v>
          </cell>
          <cell r="BB1146">
            <v>0.47</v>
          </cell>
          <cell r="BC1146">
            <v>1.53</v>
          </cell>
          <cell r="BD1146" t="str">
            <v>Better</v>
          </cell>
          <cell r="BF1146">
            <v>-1.455116469</v>
          </cell>
          <cell r="BH1146">
            <v>-0.47279600100000002</v>
          </cell>
          <cell r="BK1146">
            <v>-1.455116469</v>
          </cell>
          <cell r="BL1146">
            <v>-0.47279600100000002</v>
          </cell>
          <cell r="BM1146">
            <v>0.47</v>
          </cell>
          <cell r="BN1146">
            <v>0.47</v>
          </cell>
          <cell r="BO1146">
            <v>86.01</v>
          </cell>
          <cell r="BP1146" t="str">
            <v>Better than national by 0.47 Z Score</v>
          </cell>
          <cell r="BQ1146" t="str">
            <v>Measure NZ: 86.01</v>
          </cell>
          <cell r="BR1146" t="str">
            <v>Quarterly report of quarter APR-JUN2019</v>
          </cell>
          <cell r="BS1146" t="str">
            <v>Quarterly report of quarter JUL-SEP2014</v>
          </cell>
          <cell r="BT1146" t="str">
            <v>Quarterly report</v>
          </cell>
          <cell r="BU1146">
            <v>43708</v>
          </cell>
        </row>
        <row r="1147">
          <cell r="A1147" t="str">
            <v>TreatedKindness</v>
          </cell>
          <cell r="B1147">
            <v>200</v>
          </cell>
          <cell r="C1147">
            <v>43556</v>
          </cell>
          <cell r="D1147" t="str">
            <v>Qrt</v>
          </cell>
          <cell r="F1147">
            <v>1808</v>
          </cell>
          <cell r="G1147">
            <v>1555</v>
          </cell>
          <cell r="H1147">
            <v>86.006637167999997</v>
          </cell>
          <cell r="I1147" t="str">
            <v>Percentage of respondents who felt always treated with kindness and understanding</v>
          </cell>
          <cell r="J1147" t="str">
            <v>PTCT</v>
          </cell>
          <cell r="K1147" t="str">
            <v>NEED</v>
          </cell>
          <cell r="N1147" t="str">
            <v>P</v>
          </cell>
          <cell r="O1147" t="str">
            <v>Rate</v>
          </cell>
          <cell r="Q1147" t="str">
            <v>Y</v>
          </cell>
          <cell r="R1147" t="str">
            <v>New Zealand</v>
          </cell>
          <cell r="S1147" t="str">
            <v>Y</v>
          </cell>
          <cell r="T1147">
            <v>100</v>
          </cell>
          <cell r="V1147">
            <v>0</v>
          </cell>
          <cell r="W1147" t="str">
            <v>High</v>
          </cell>
          <cell r="X1147">
            <v>86.006637167999997</v>
          </cell>
          <cell r="Y1147" t="str">
            <v>LastPeriod</v>
          </cell>
          <cell r="AA1147">
            <v>85.219707056999994</v>
          </cell>
          <cell r="AB1147">
            <v>86.006637167999997</v>
          </cell>
          <cell r="AC1147">
            <v>41821</v>
          </cell>
          <cell r="AD1147">
            <v>43556</v>
          </cell>
          <cell r="AE1147" t="str">
            <v>SRV</v>
          </cell>
          <cell r="AF1147" t="str">
            <v>patients</v>
          </cell>
          <cell r="AH1147">
            <v>198</v>
          </cell>
          <cell r="AJ1147">
            <v>-0.95105651599999996</v>
          </cell>
          <cell r="AL1147">
            <v>-0.30901699399999999</v>
          </cell>
          <cell r="AM1147">
            <v>2</v>
          </cell>
          <cell r="AN1147" t="str">
            <v>PTCT36</v>
          </cell>
          <cell r="AO1147" t="str">
            <v>Contributory needs</v>
          </cell>
          <cell r="AP1147" t="str">
            <v>https://www.hqsc.govt.nz/our-programmes/health-quality-evaluation/projects/patient-experience/adult-inpatient-experience/</v>
          </cell>
          <cell r="AQ1147" t="str">
            <v>https://www.hqsc.govt.nz/our-programmes/health-quality-evaluation/projects/patient-experience/</v>
          </cell>
          <cell r="AR1147">
            <v>100</v>
          </cell>
          <cell r="AS1147" t="str">
            <v>N</v>
          </cell>
          <cell r="AT1147">
            <v>86.006637167999997</v>
          </cell>
          <cell r="AU1147">
            <v>0</v>
          </cell>
          <cell r="AV1147">
            <v>0</v>
          </cell>
          <cell r="AW1147">
            <v>4.6672325475000003</v>
          </cell>
          <cell r="AX1147">
            <v>20</v>
          </cell>
          <cell r="AY1147">
            <v>0</v>
          </cell>
          <cell r="AZ1147" t="str">
            <v>High</v>
          </cell>
          <cell r="BA1147">
            <v>0</v>
          </cell>
          <cell r="BB1147">
            <v>0</v>
          </cell>
          <cell r="BC1147">
            <v>2</v>
          </cell>
          <cell r="BD1147" t="str">
            <v>Same</v>
          </cell>
          <cell r="BF1147">
            <v>-1.9021130319999999</v>
          </cell>
          <cell r="BH1147">
            <v>-0.61803398799999998</v>
          </cell>
          <cell r="BK1147">
            <v>-1.9021130319999999</v>
          </cell>
          <cell r="BL1147">
            <v>-0.61803398799999998</v>
          </cell>
          <cell r="BM1147">
            <v>0</v>
          </cell>
          <cell r="BN1147">
            <v>0</v>
          </cell>
          <cell r="BO1147">
            <v>86.01</v>
          </cell>
          <cell r="BP1147" t="str">
            <v>National average</v>
          </cell>
          <cell r="BQ1147" t="str">
            <v>Measure NZ: 86.01</v>
          </cell>
          <cell r="BR1147" t="str">
            <v>Quarterly report of quarter APR-JUN2019</v>
          </cell>
          <cell r="BS1147" t="str">
            <v>Quarterly report of quarter JUL-SEP2014</v>
          </cell>
          <cell r="BT1147" t="str">
            <v>Quarterly report</v>
          </cell>
          <cell r="BU1147">
            <v>43708</v>
          </cell>
        </row>
        <row r="1148">
          <cell r="A1148" t="str">
            <v>TreatedKindness</v>
          </cell>
          <cell r="B1148">
            <v>11</v>
          </cell>
          <cell r="C1148">
            <v>43556</v>
          </cell>
          <cell r="D1148" t="str">
            <v>Qrt</v>
          </cell>
          <cell r="F1148">
            <v>68</v>
          </cell>
          <cell r="G1148">
            <v>66</v>
          </cell>
          <cell r="H1148">
            <v>97.058823528999994</v>
          </cell>
          <cell r="I1148" t="str">
            <v>Percentage of respondents who felt always treated with kindness and understanding</v>
          </cell>
          <cell r="J1148" t="str">
            <v>PTCT</v>
          </cell>
          <cell r="K1148" t="str">
            <v>NEED</v>
          </cell>
          <cell r="N1148" t="str">
            <v>P</v>
          </cell>
          <cell r="O1148" t="str">
            <v>Rate</v>
          </cell>
          <cell r="Q1148" t="str">
            <v>Y</v>
          </cell>
          <cell r="R1148" t="str">
            <v>Northland DHB</v>
          </cell>
          <cell r="S1148" t="str">
            <v>Y</v>
          </cell>
          <cell r="T1148">
            <v>100</v>
          </cell>
          <cell r="V1148">
            <v>0</v>
          </cell>
          <cell r="W1148" t="str">
            <v>High</v>
          </cell>
          <cell r="X1148">
            <v>86.006637167999997</v>
          </cell>
          <cell r="Y1148" t="str">
            <v>LastPeriod</v>
          </cell>
          <cell r="AA1148">
            <v>83.018867924999995</v>
          </cell>
          <cell r="AB1148">
            <v>97.058823528999994</v>
          </cell>
          <cell r="AC1148">
            <v>41821</v>
          </cell>
          <cell r="AD1148">
            <v>43556</v>
          </cell>
          <cell r="AE1148" t="str">
            <v>SRV</v>
          </cell>
          <cell r="AF1148" t="str">
            <v>patients</v>
          </cell>
          <cell r="AH1148">
            <v>198</v>
          </cell>
          <cell r="AJ1148">
            <v>-0.95105651599999996</v>
          </cell>
          <cell r="AL1148">
            <v>-0.30901699399999999</v>
          </cell>
          <cell r="AM1148">
            <v>2</v>
          </cell>
          <cell r="AN1148" t="str">
            <v>PTCT36</v>
          </cell>
          <cell r="AO1148" t="str">
            <v>Contributory needs</v>
          </cell>
          <cell r="AP1148" t="str">
            <v>https://www.hqsc.govt.nz/our-programmes/health-quality-evaluation/projects/patient-experience/adult-inpatient-experience/</v>
          </cell>
          <cell r="AQ1148" t="str">
            <v>https://www.hqsc.govt.nz/our-programmes/health-quality-evaluation/projects/patient-experience/</v>
          </cell>
          <cell r="AR1148">
            <v>100</v>
          </cell>
          <cell r="AS1148" t="str">
            <v>N</v>
          </cell>
          <cell r="AT1148">
            <v>86.006637167999997</v>
          </cell>
          <cell r="AU1148">
            <v>11.052186361</v>
          </cell>
          <cell r="AV1148">
            <v>122.15082336</v>
          </cell>
          <cell r="AW1148">
            <v>4.6672325475000003</v>
          </cell>
          <cell r="AX1148">
            <v>20</v>
          </cell>
          <cell r="AY1148">
            <v>2.37</v>
          </cell>
          <cell r="AZ1148" t="str">
            <v>High</v>
          </cell>
          <cell r="BA1148">
            <v>2.37</v>
          </cell>
          <cell r="BB1148">
            <v>2.37</v>
          </cell>
          <cell r="BC1148">
            <v>0.315</v>
          </cell>
          <cell r="BD1148" t="str">
            <v>Better</v>
          </cell>
          <cell r="BF1148">
            <v>-0.29958280300000001</v>
          </cell>
          <cell r="BH1148">
            <v>-9.7340353000000004E-2</v>
          </cell>
          <cell r="BK1148">
            <v>-0.29958280300000001</v>
          </cell>
          <cell r="BL1148">
            <v>-9.7340353000000004E-2</v>
          </cell>
          <cell r="BM1148">
            <v>2.37</v>
          </cell>
          <cell r="BN1148">
            <v>2.37</v>
          </cell>
          <cell r="BO1148">
            <v>86.01</v>
          </cell>
          <cell r="BP1148" t="str">
            <v>Better than national by 2.37 Z Score</v>
          </cell>
          <cell r="BQ1148" t="str">
            <v>Measure NZ: 86.01</v>
          </cell>
          <cell r="BR1148" t="str">
            <v>Quarterly report of quarter APR-JUN2019</v>
          </cell>
          <cell r="BS1148" t="str">
            <v>Quarterly report of quarter JUL-SEP2014</v>
          </cell>
          <cell r="BT1148" t="str">
            <v>Quarterly report</v>
          </cell>
          <cell r="BU1148">
            <v>43708</v>
          </cell>
        </row>
        <row r="1149">
          <cell r="A1149" t="str">
            <v>TreatedKindness</v>
          </cell>
          <cell r="B1149">
            <v>123</v>
          </cell>
          <cell r="C1149">
            <v>43556</v>
          </cell>
          <cell r="D1149" t="str">
            <v>Qrt</v>
          </cell>
          <cell r="F1149">
            <v>61</v>
          </cell>
          <cell r="G1149">
            <v>57</v>
          </cell>
          <cell r="H1149">
            <v>93.442622951000004</v>
          </cell>
          <cell r="I1149" t="str">
            <v>Percentage of respondents who felt always treated with kindness and understanding</v>
          </cell>
          <cell r="J1149" t="str">
            <v>PTCT</v>
          </cell>
          <cell r="K1149" t="str">
            <v>NEED</v>
          </cell>
          <cell r="N1149" t="str">
            <v>P</v>
          </cell>
          <cell r="O1149" t="str">
            <v>Rate</v>
          </cell>
          <cell r="Q1149" t="str">
            <v>Y</v>
          </cell>
          <cell r="R1149" t="str">
            <v>South Canterbury DHB</v>
          </cell>
          <cell r="S1149" t="str">
            <v>Y</v>
          </cell>
          <cell r="T1149">
            <v>100</v>
          </cell>
          <cell r="V1149">
            <v>0</v>
          </cell>
          <cell r="W1149" t="str">
            <v>High</v>
          </cell>
          <cell r="X1149">
            <v>86.006637167999997</v>
          </cell>
          <cell r="Y1149" t="str">
            <v>LastPeriod</v>
          </cell>
          <cell r="AA1149">
            <v>80</v>
          </cell>
          <cell r="AB1149">
            <v>93.442622951000004</v>
          </cell>
          <cell r="AC1149">
            <v>41821</v>
          </cell>
          <cell r="AD1149">
            <v>43556</v>
          </cell>
          <cell r="AE1149" t="str">
            <v>SRV</v>
          </cell>
          <cell r="AF1149" t="str">
            <v>patients</v>
          </cell>
          <cell r="AH1149">
            <v>198</v>
          </cell>
          <cell r="AJ1149">
            <v>-0.95105651599999996</v>
          </cell>
          <cell r="AL1149">
            <v>-0.30901699399999999</v>
          </cell>
          <cell r="AM1149">
            <v>2</v>
          </cell>
          <cell r="AN1149" t="str">
            <v>PTCT36</v>
          </cell>
          <cell r="AO1149" t="str">
            <v>Contributory needs</v>
          </cell>
          <cell r="AP1149" t="str">
            <v>https://www.hqsc.govt.nz/our-programmes/health-quality-evaluation/projects/patient-experience/adult-inpatient-experience/</v>
          </cell>
          <cell r="AQ1149" t="str">
            <v>https://www.hqsc.govt.nz/our-programmes/health-quality-evaluation/projects/patient-experience/</v>
          </cell>
          <cell r="AR1149">
            <v>100</v>
          </cell>
          <cell r="AS1149" t="str">
            <v>N</v>
          </cell>
          <cell r="AT1149">
            <v>86.006637167999997</v>
          </cell>
          <cell r="AU1149">
            <v>7.4359857827000004</v>
          </cell>
          <cell r="AV1149">
            <v>55.293884560000002</v>
          </cell>
          <cell r="AW1149">
            <v>4.6672325475000003</v>
          </cell>
          <cell r="AX1149">
            <v>20</v>
          </cell>
          <cell r="AY1149">
            <v>1.59</v>
          </cell>
          <cell r="AZ1149" t="str">
            <v>High</v>
          </cell>
          <cell r="BA1149">
            <v>1.59</v>
          </cell>
          <cell r="BB1149">
            <v>1.59</v>
          </cell>
          <cell r="BC1149">
            <v>0.70499999999999996</v>
          </cell>
          <cell r="BD1149" t="str">
            <v>Better</v>
          </cell>
          <cell r="BF1149">
            <v>-0.67049484400000003</v>
          </cell>
          <cell r="BH1149">
            <v>-0.21785698100000001</v>
          </cell>
          <cell r="BK1149">
            <v>-0.67049484400000003</v>
          </cell>
          <cell r="BL1149">
            <v>-0.21785698100000001</v>
          </cell>
          <cell r="BM1149">
            <v>1.59</v>
          </cell>
          <cell r="BN1149">
            <v>1.59</v>
          </cell>
          <cell r="BO1149">
            <v>86.01</v>
          </cell>
          <cell r="BP1149" t="str">
            <v>Better than national by 1.59 Z Score</v>
          </cell>
          <cell r="BQ1149" t="str">
            <v>Measure NZ: 86.01</v>
          </cell>
          <cell r="BR1149" t="str">
            <v>Quarterly report of quarter APR-JUN2019</v>
          </cell>
          <cell r="BS1149" t="str">
            <v>Quarterly report of quarter JUL-SEP2014</v>
          </cell>
          <cell r="BT1149" t="str">
            <v>Quarterly report</v>
          </cell>
          <cell r="BU1149">
            <v>43708</v>
          </cell>
        </row>
        <row r="1150">
          <cell r="A1150" t="str">
            <v>TreatedKindness</v>
          </cell>
          <cell r="B1150">
            <v>160</v>
          </cell>
          <cell r="C1150">
            <v>43556</v>
          </cell>
          <cell r="D1150" t="str">
            <v>Qrt</v>
          </cell>
          <cell r="F1150">
            <v>108</v>
          </cell>
          <cell r="G1150">
            <v>89</v>
          </cell>
          <cell r="H1150">
            <v>82.407407406999994</v>
          </cell>
          <cell r="I1150" t="str">
            <v>Percentage of respondents who felt always treated with kindness and understanding</v>
          </cell>
          <cell r="J1150" t="str">
            <v>PTCT</v>
          </cell>
          <cell r="K1150" t="str">
            <v>NEED</v>
          </cell>
          <cell r="N1150" t="str">
            <v>P</v>
          </cell>
          <cell r="O1150" t="str">
            <v>Rate</v>
          </cell>
          <cell r="Q1150" t="str">
            <v>Y</v>
          </cell>
          <cell r="R1150" t="str">
            <v>Southern DHB</v>
          </cell>
          <cell r="S1150" t="str">
            <v>Y</v>
          </cell>
          <cell r="T1150">
            <v>100</v>
          </cell>
          <cell r="V1150">
            <v>0</v>
          </cell>
          <cell r="W1150" t="str">
            <v>High</v>
          </cell>
          <cell r="X1150">
            <v>86.006637167999997</v>
          </cell>
          <cell r="Y1150" t="str">
            <v>LastPeriod</v>
          </cell>
          <cell r="AA1150">
            <v>73.493975903999996</v>
          </cell>
          <cell r="AB1150">
            <v>82.407407406999994</v>
          </cell>
          <cell r="AC1150">
            <v>41821</v>
          </cell>
          <cell r="AD1150">
            <v>43556</v>
          </cell>
          <cell r="AE1150" t="str">
            <v>SRV</v>
          </cell>
          <cell r="AF1150" t="str">
            <v>patients</v>
          </cell>
          <cell r="AH1150">
            <v>198</v>
          </cell>
          <cell r="AJ1150">
            <v>-0.95105651599999996</v>
          </cell>
          <cell r="AL1150">
            <v>-0.30901699399999999</v>
          </cell>
          <cell r="AM1150">
            <v>2</v>
          </cell>
          <cell r="AN1150" t="str">
            <v>PTCT36</v>
          </cell>
          <cell r="AO1150" t="str">
            <v>Contributory needs</v>
          </cell>
          <cell r="AP1150" t="str">
            <v>https://www.hqsc.govt.nz/our-programmes/health-quality-evaluation/projects/patient-experience/adult-inpatient-experience/</v>
          </cell>
          <cell r="AQ1150" t="str">
            <v>https://www.hqsc.govt.nz/our-programmes/health-quality-evaluation/projects/patient-experience/</v>
          </cell>
          <cell r="AR1150">
            <v>100</v>
          </cell>
          <cell r="AS1150" t="str">
            <v>N</v>
          </cell>
          <cell r="AT1150">
            <v>86.006637167999997</v>
          </cell>
          <cell r="AU1150">
            <v>-3.5992297610000001</v>
          </cell>
          <cell r="AV1150">
            <v>12.954454870999999</v>
          </cell>
          <cell r="AW1150">
            <v>4.6672325475000003</v>
          </cell>
          <cell r="AX1150">
            <v>20</v>
          </cell>
          <cell r="AY1150">
            <v>-0.77</v>
          </cell>
          <cell r="AZ1150" t="str">
            <v>High</v>
          </cell>
          <cell r="BA1150">
            <v>-0.77</v>
          </cell>
          <cell r="BB1150">
            <v>-0.77</v>
          </cell>
          <cell r="BC1150">
            <v>2.77</v>
          </cell>
          <cell r="BD1150" t="str">
            <v>Worse</v>
          </cell>
          <cell r="BF1150">
            <v>-2.6344265490000001</v>
          </cell>
          <cell r="BH1150">
            <v>-0.85597707300000003</v>
          </cell>
          <cell r="BK1150">
            <v>-2.6344265490000001</v>
          </cell>
          <cell r="BL1150">
            <v>-0.85597707300000003</v>
          </cell>
          <cell r="BM1150">
            <v>0.77</v>
          </cell>
          <cell r="BN1150">
            <v>0.77</v>
          </cell>
          <cell r="BO1150">
            <v>86.01</v>
          </cell>
          <cell r="BP1150" t="str">
            <v>Worse than national by 0.77 Z Score</v>
          </cell>
          <cell r="BQ1150" t="str">
            <v>Measure NZ: 86.01</v>
          </cell>
          <cell r="BR1150" t="str">
            <v>Quarterly report of quarter APR-JUN2019</v>
          </cell>
          <cell r="BS1150" t="str">
            <v>Quarterly report of quarter JUL-SEP2014</v>
          </cell>
          <cell r="BT1150" t="str">
            <v>Quarterly report</v>
          </cell>
          <cell r="BU1150">
            <v>43708</v>
          </cell>
        </row>
        <row r="1151">
          <cell r="A1151" t="str">
            <v>TreatedKindness</v>
          </cell>
          <cell r="B1151">
            <v>71</v>
          </cell>
          <cell r="C1151">
            <v>43556</v>
          </cell>
          <cell r="D1151" t="str">
            <v>Qrt</v>
          </cell>
          <cell r="F1151">
            <v>66</v>
          </cell>
          <cell r="G1151">
            <v>55</v>
          </cell>
          <cell r="H1151">
            <v>83.333333332999999</v>
          </cell>
          <cell r="I1151" t="str">
            <v>Percentage of respondents who felt always treated with kindness and understanding</v>
          </cell>
          <cell r="J1151" t="str">
            <v>PTCT</v>
          </cell>
          <cell r="K1151" t="str">
            <v>NEED</v>
          </cell>
          <cell r="N1151" t="str">
            <v>P</v>
          </cell>
          <cell r="O1151" t="str">
            <v>Rate</v>
          </cell>
          <cell r="Q1151" t="str">
            <v>Y</v>
          </cell>
          <cell r="R1151" t="str">
            <v>Taranaki DHB</v>
          </cell>
          <cell r="S1151" t="str">
            <v>Y</v>
          </cell>
          <cell r="T1151">
            <v>100</v>
          </cell>
          <cell r="V1151">
            <v>0</v>
          </cell>
          <cell r="W1151" t="str">
            <v>High</v>
          </cell>
          <cell r="X1151">
            <v>86.006637167999997</v>
          </cell>
          <cell r="Y1151" t="str">
            <v>LastPeriod</v>
          </cell>
          <cell r="AA1151">
            <v>86.046511628000005</v>
          </cell>
          <cell r="AB1151">
            <v>83.333333332999999</v>
          </cell>
          <cell r="AC1151">
            <v>41821</v>
          </cell>
          <cell r="AD1151">
            <v>43556</v>
          </cell>
          <cell r="AE1151" t="str">
            <v>SRV</v>
          </cell>
          <cell r="AF1151" t="str">
            <v>patients</v>
          </cell>
          <cell r="AH1151">
            <v>198</v>
          </cell>
          <cell r="AJ1151">
            <v>-0.95105651599999996</v>
          </cell>
          <cell r="AL1151">
            <v>-0.30901699399999999</v>
          </cell>
          <cell r="AM1151">
            <v>2</v>
          </cell>
          <cell r="AN1151" t="str">
            <v>PTCT36</v>
          </cell>
          <cell r="AO1151" t="str">
            <v>Contributory needs</v>
          </cell>
          <cell r="AP1151" t="str">
            <v>https://www.hqsc.govt.nz/our-programmes/health-quality-evaluation/projects/patient-experience/adult-inpatient-experience/</v>
          </cell>
          <cell r="AQ1151" t="str">
            <v>https://www.hqsc.govt.nz/our-programmes/health-quality-evaluation/projects/patient-experience/</v>
          </cell>
          <cell r="AR1151">
            <v>100</v>
          </cell>
          <cell r="AS1151" t="str">
            <v>N</v>
          </cell>
          <cell r="AT1151">
            <v>86.006637167999997</v>
          </cell>
          <cell r="AU1151">
            <v>-2.673303835</v>
          </cell>
          <cell r="AV1151">
            <v>7.1465533931999996</v>
          </cell>
          <cell r="AW1151">
            <v>4.6672325475000003</v>
          </cell>
          <cell r="AX1151">
            <v>20</v>
          </cell>
          <cell r="AY1151">
            <v>-0.56999999999999995</v>
          </cell>
          <cell r="AZ1151" t="str">
            <v>High</v>
          </cell>
          <cell r="BA1151">
            <v>-0.56999999999999995</v>
          </cell>
          <cell r="BB1151">
            <v>-0.56999999999999995</v>
          </cell>
          <cell r="BC1151">
            <v>2.57</v>
          </cell>
          <cell r="BD1151" t="str">
            <v>Worse</v>
          </cell>
          <cell r="BF1151">
            <v>-2.4442152460000002</v>
          </cell>
          <cell r="BH1151">
            <v>-0.79417367500000002</v>
          </cell>
          <cell r="BK1151">
            <v>-2.4442152460000002</v>
          </cell>
          <cell r="BL1151">
            <v>-0.79417367500000002</v>
          </cell>
          <cell r="BM1151">
            <v>0.56999999999999995</v>
          </cell>
          <cell r="BN1151">
            <v>0.56999999999999995</v>
          </cell>
          <cell r="BO1151">
            <v>86.01</v>
          </cell>
          <cell r="BP1151" t="str">
            <v>Worse than national by 0.57 Z Score</v>
          </cell>
          <cell r="BQ1151" t="str">
            <v>Measure NZ: 86.01</v>
          </cell>
          <cell r="BR1151" t="str">
            <v>Quarterly report of quarter APR-JUN2019</v>
          </cell>
          <cell r="BS1151" t="str">
            <v>Quarterly report of quarter JUL-SEP2014</v>
          </cell>
          <cell r="BT1151" t="str">
            <v>Quarterly report</v>
          </cell>
          <cell r="BU1151">
            <v>43708</v>
          </cell>
        </row>
        <row r="1152">
          <cell r="A1152" t="str">
            <v>TreatedKindness</v>
          </cell>
          <cell r="B1152">
            <v>31</v>
          </cell>
          <cell r="C1152">
            <v>43556</v>
          </cell>
          <cell r="D1152" t="str">
            <v>Qrt</v>
          </cell>
          <cell r="F1152">
            <v>114</v>
          </cell>
          <cell r="G1152">
            <v>102</v>
          </cell>
          <cell r="H1152">
            <v>89.473684211000005</v>
          </cell>
          <cell r="I1152" t="str">
            <v>Percentage of respondents who felt always treated with kindness and understanding</v>
          </cell>
          <cell r="J1152" t="str">
            <v>PTCT</v>
          </cell>
          <cell r="K1152" t="str">
            <v>NEED</v>
          </cell>
          <cell r="N1152" t="str">
            <v>P</v>
          </cell>
          <cell r="O1152" t="str">
            <v>Rate</v>
          </cell>
          <cell r="Q1152" t="str">
            <v>Y</v>
          </cell>
          <cell r="R1152" t="str">
            <v>Waikato DHB</v>
          </cell>
          <cell r="S1152" t="str">
            <v>Y</v>
          </cell>
          <cell r="T1152">
            <v>100</v>
          </cell>
          <cell r="V1152">
            <v>0</v>
          </cell>
          <cell r="W1152" t="str">
            <v>High</v>
          </cell>
          <cell r="X1152">
            <v>86.006637167999997</v>
          </cell>
          <cell r="Y1152" t="str">
            <v>LastPeriod</v>
          </cell>
          <cell r="AA1152">
            <v>82.352941176000002</v>
          </cell>
          <cell r="AB1152">
            <v>89.473684211000005</v>
          </cell>
          <cell r="AC1152">
            <v>41821</v>
          </cell>
          <cell r="AD1152">
            <v>43556</v>
          </cell>
          <cell r="AE1152" t="str">
            <v>SRV</v>
          </cell>
          <cell r="AF1152" t="str">
            <v>patients</v>
          </cell>
          <cell r="AH1152">
            <v>198</v>
          </cell>
          <cell r="AJ1152">
            <v>-0.95105651599999996</v>
          </cell>
          <cell r="AL1152">
            <v>-0.30901699399999999</v>
          </cell>
          <cell r="AM1152">
            <v>2</v>
          </cell>
          <cell r="AN1152" t="str">
            <v>PTCT36</v>
          </cell>
          <cell r="AO1152" t="str">
            <v>Contributory needs</v>
          </cell>
          <cell r="AP1152" t="str">
            <v>https://www.hqsc.govt.nz/our-programmes/health-quality-evaluation/projects/patient-experience/adult-inpatient-experience/</v>
          </cell>
          <cell r="AQ1152" t="str">
            <v>https://www.hqsc.govt.nz/our-programmes/health-quality-evaluation/projects/patient-experience/</v>
          </cell>
          <cell r="AR1152">
            <v>100</v>
          </cell>
          <cell r="AS1152" t="str">
            <v>N</v>
          </cell>
          <cell r="AT1152">
            <v>86.006637167999997</v>
          </cell>
          <cell r="AU1152">
            <v>3.4670470423999999</v>
          </cell>
          <cell r="AV1152">
            <v>12.020415194</v>
          </cell>
          <cell r="AW1152">
            <v>4.6672325475000003</v>
          </cell>
          <cell r="AX1152">
            <v>20</v>
          </cell>
          <cell r="AY1152">
            <v>0.74</v>
          </cell>
          <cell r="AZ1152" t="str">
            <v>High</v>
          </cell>
          <cell r="BA1152">
            <v>0.74</v>
          </cell>
          <cell r="BB1152">
            <v>0.74</v>
          </cell>
          <cell r="BC1152">
            <v>1.26</v>
          </cell>
          <cell r="BD1152" t="str">
            <v>Better</v>
          </cell>
          <cell r="BF1152">
            <v>-1.1983312100000001</v>
          </cell>
          <cell r="BH1152">
            <v>-0.38936141200000002</v>
          </cell>
          <cell r="BK1152">
            <v>-1.1983312100000001</v>
          </cell>
          <cell r="BL1152">
            <v>-0.38936141200000002</v>
          </cell>
          <cell r="BM1152">
            <v>0.74</v>
          </cell>
          <cell r="BN1152">
            <v>0.74</v>
          </cell>
          <cell r="BO1152">
            <v>86.01</v>
          </cell>
          <cell r="BP1152" t="str">
            <v>Better than national by 0.74 Z Score</v>
          </cell>
          <cell r="BQ1152" t="str">
            <v>Measure NZ: 86.01</v>
          </cell>
          <cell r="BR1152" t="str">
            <v>Quarterly report of quarter APR-JUN2019</v>
          </cell>
          <cell r="BS1152" t="str">
            <v>Quarterly report of quarter JUL-SEP2014</v>
          </cell>
          <cell r="BT1152" t="str">
            <v>Quarterly report</v>
          </cell>
          <cell r="BU1152">
            <v>43708</v>
          </cell>
        </row>
        <row r="1153">
          <cell r="A1153" t="str">
            <v>TreatedKindness</v>
          </cell>
          <cell r="B1153">
            <v>93</v>
          </cell>
          <cell r="C1153">
            <v>43556</v>
          </cell>
          <cell r="D1153" t="str">
            <v>Qrt</v>
          </cell>
          <cell r="F1153">
            <v>58</v>
          </cell>
          <cell r="G1153">
            <v>52</v>
          </cell>
          <cell r="H1153">
            <v>89.655172414000006</v>
          </cell>
          <cell r="I1153" t="str">
            <v>Percentage of respondents who felt always treated with kindness and understanding</v>
          </cell>
          <cell r="J1153" t="str">
            <v>PTCT</v>
          </cell>
          <cell r="K1153" t="str">
            <v>NEED</v>
          </cell>
          <cell r="N1153" t="str">
            <v>P</v>
          </cell>
          <cell r="O1153" t="str">
            <v>Rate</v>
          </cell>
          <cell r="Q1153" t="str">
            <v>Y</v>
          </cell>
          <cell r="R1153" t="str">
            <v>Wairarapa DHB</v>
          </cell>
          <cell r="S1153" t="str">
            <v>Y</v>
          </cell>
          <cell r="T1153">
            <v>100</v>
          </cell>
          <cell r="V1153">
            <v>0</v>
          </cell>
          <cell r="W1153" t="str">
            <v>High</v>
          </cell>
          <cell r="X1153">
            <v>86.006637167999997</v>
          </cell>
          <cell r="Y1153" t="str">
            <v>LastPeriod</v>
          </cell>
          <cell r="AA1153">
            <v>90</v>
          </cell>
          <cell r="AB1153">
            <v>89.655172414000006</v>
          </cell>
          <cell r="AC1153">
            <v>41821</v>
          </cell>
          <cell r="AD1153">
            <v>43556</v>
          </cell>
          <cell r="AE1153" t="str">
            <v>SRV</v>
          </cell>
          <cell r="AF1153" t="str">
            <v>patients</v>
          </cell>
          <cell r="AH1153">
            <v>198</v>
          </cell>
          <cell r="AJ1153">
            <v>-0.95105651599999996</v>
          </cell>
          <cell r="AL1153">
            <v>-0.30901699399999999</v>
          </cell>
          <cell r="AM1153">
            <v>2</v>
          </cell>
          <cell r="AN1153" t="str">
            <v>PTCT36</v>
          </cell>
          <cell r="AO1153" t="str">
            <v>Contributory needs</v>
          </cell>
          <cell r="AP1153" t="str">
            <v>https://www.hqsc.govt.nz/our-programmes/health-quality-evaluation/projects/patient-experience/adult-inpatient-experience/</v>
          </cell>
          <cell r="AQ1153" t="str">
            <v>https://www.hqsc.govt.nz/our-programmes/health-quality-evaluation/projects/patient-experience/</v>
          </cell>
          <cell r="AR1153">
            <v>100</v>
          </cell>
          <cell r="AS1153" t="str">
            <v>N</v>
          </cell>
          <cell r="AT1153">
            <v>86.006637167999997</v>
          </cell>
          <cell r="AU1153">
            <v>3.6485352457000002</v>
          </cell>
          <cell r="AV1153">
            <v>13.311809438999999</v>
          </cell>
          <cell r="AW1153">
            <v>4.6672325475000003</v>
          </cell>
          <cell r="AX1153">
            <v>20</v>
          </cell>
          <cell r="AY1153">
            <v>0.78</v>
          </cell>
          <cell r="AZ1153" t="str">
            <v>High</v>
          </cell>
          <cell r="BA1153">
            <v>0.78</v>
          </cell>
          <cell r="BB1153">
            <v>0.78</v>
          </cell>
          <cell r="BC1153">
            <v>1.22</v>
          </cell>
          <cell r="BD1153" t="str">
            <v>Better</v>
          </cell>
          <cell r="BF1153">
            <v>-1.16028895</v>
          </cell>
          <cell r="BH1153">
            <v>-0.37700073299999998</v>
          </cell>
          <cell r="BK1153">
            <v>-1.16028895</v>
          </cell>
          <cell r="BL1153">
            <v>-0.37700073299999998</v>
          </cell>
          <cell r="BM1153">
            <v>0.78</v>
          </cell>
          <cell r="BN1153">
            <v>0.78</v>
          </cell>
          <cell r="BO1153">
            <v>86.01</v>
          </cell>
          <cell r="BP1153" t="str">
            <v>Better than national by 0.78 Z Score</v>
          </cell>
          <cell r="BQ1153" t="str">
            <v>Measure NZ: 86.01</v>
          </cell>
          <cell r="BR1153" t="str">
            <v>Quarterly report of quarter APR-JUN2019</v>
          </cell>
          <cell r="BS1153" t="str">
            <v>Quarterly report of quarter JUL-SEP2014</v>
          </cell>
          <cell r="BT1153" t="str">
            <v>Quarterly report</v>
          </cell>
          <cell r="BU1153">
            <v>43708</v>
          </cell>
        </row>
        <row r="1154">
          <cell r="A1154" t="str">
            <v>TreatedKindness</v>
          </cell>
          <cell r="B1154">
            <v>21</v>
          </cell>
          <cell r="C1154">
            <v>43556</v>
          </cell>
          <cell r="D1154" t="str">
            <v>Qrt</v>
          </cell>
          <cell r="F1154">
            <v>132</v>
          </cell>
          <cell r="G1154">
            <v>117</v>
          </cell>
          <cell r="H1154">
            <v>88.636363635999999</v>
          </cell>
          <cell r="I1154" t="str">
            <v>Percentage of respondents who felt always treated with kindness and understanding</v>
          </cell>
          <cell r="J1154" t="str">
            <v>PTCT</v>
          </cell>
          <cell r="K1154" t="str">
            <v>NEED</v>
          </cell>
          <cell r="N1154" t="str">
            <v>P</v>
          </cell>
          <cell r="O1154" t="str">
            <v>Rate</v>
          </cell>
          <cell r="Q1154" t="str">
            <v>Y</v>
          </cell>
          <cell r="R1154" t="str">
            <v>Waitemata DHB</v>
          </cell>
          <cell r="S1154" t="str">
            <v>Y</v>
          </cell>
          <cell r="T1154">
            <v>100</v>
          </cell>
          <cell r="V1154">
            <v>0</v>
          </cell>
          <cell r="W1154" t="str">
            <v>High</v>
          </cell>
          <cell r="X1154">
            <v>86.006637167999997</v>
          </cell>
          <cell r="Y1154" t="str">
            <v>LastPeriod</v>
          </cell>
          <cell r="AA1154">
            <v>81.818181817999999</v>
          </cell>
          <cell r="AB1154">
            <v>88.636363635999999</v>
          </cell>
          <cell r="AC1154">
            <v>41821</v>
          </cell>
          <cell r="AD1154">
            <v>43556</v>
          </cell>
          <cell r="AE1154" t="str">
            <v>SRV</v>
          </cell>
          <cell r="AF1154" t="str">
            <v>patients</v>
          </cell>
          <cell r="AH1154">
            <v>198</v>
          </cell>
          <cell r="AJ1154">
            <v>-0.95105651599999996</v>
          </cell>
          <cell r="AL1154">
            <v>-0.30901699399999999</v>
          </cell>
          <cell r="AM1154">
            <v>2</v>
          </cell>
          <cell r="AN1154" t="str">
            <v>PTCT36</v>
          </cell>
          <cell r="AO1154" t="str">
            <v>Contributory needs</v>
          </cell>
          <cell r="AP1154" t="str">
            <v>https://www.hqsc.govt.nz/our-programmes/health-quality-evaluation/projects/patient-experience/adult-inpatient-experience/</v>
          </cell>
          <cell r="AQ1154" t="str">
            <v>https://www.hqsc.govt.nz/our-programmes/health-quality-evaluation/projects/patient-experience/</v>
          </cell>
          <cell r="AR1154">
            <v>100</v>
          </cell>
          <cell r="AS1154" t="str">
            <v>N</v>
          </cell>
          <cell r="AT1154">
            <v>86.006637167999997</v>
          </cell>
          <cell r="AU1154">
            <v>2.6297264681999999</v>
          </cell>
          <cell r="AV1154">
            <v>6.9154612977000003</v>
          </cell>
          <cell r="AW1154">
            <v>4.6672325475000003</v>
          </cell>
          <cell r="AX1154">
            <v>20</v>
          </cell>
          <cell r="AY1154">
            <v>0.56000000000000005</v>
          </cell>
          <cell r="AZ1154" t="str">
            <v>High</v>
          </cell>
          <cell r="BA1154">
            <v>0.56000000000000005</v>
          </cell>
          <cell r="BB1154">
            <v>0.56000000000000005</v>
          </cell>
          <cell r="BC1154">
            <v>1.44</v>
          </cell>
          <cell r="BD1154" t="str">
            <v>Better</v>
          </cell>
          <cell r="BF1154">
            <v>-1.3695213829999999</v>
          </cell>
          <cell r="BH1154">
            <v>-0.44498447099999999</v>
          </cell>
          <cell r="BK1154">
            <v>-1.3695213829999999</v>
          </cell>
          <cell r="BL1154">
            <v>-0.44498447099999999</v>
          </cell>
          <cell r="BM1154">
            <v>0.56000000000000005</v>
          </cell>
          <cell r="BN1154">
            <v>0.56000000000000005</v>
          </cell>
          <cell r="BO1154">
            <v>86.01</v>
          </cell>
          <cell r="BP1154" t="str">
            <v>Better than national by 0.56 Z Score</v>
          </cell>
          <cell r="BQ1154" t="str">
            <v>Measure NZ: 86.01</v>
          </cell>
          <cell r="BR1154" t="str">
            <v>Quarterly report of quarter APR-JUN2019</v>
          </cell>
          <cell r="BS1154" t="str">
            <v>Quarterly report of quarter JUL-SEP2014</v>
          </cell>
          <cell r="BT1154" t="str">
            <v>Quarterly report</v>
          </cell>
          <cell r="BU1154">
            <v>43708</v>
          </cell>
        </row>
        <row r="1155">
          <cell r="A1155" t="str">
            <v>TreatedKindness</v>
          </cell>
          <cell r="B1155">
            <v>111</v>
          </cell>
          <cell r="C1155">
            <v>43556</v>
          </cell>
          <cell r="D1155" t="str">
            <v>Qrt</v>
          </cell>
          <cell r="F1155">
            <v>41</v>
          </cell>
          <cell r="G1155">
            <v>38</v>
          </cell>
          <cell r="H1155">
            <v>92.682926828999996</v>
          </cell>
          <cell r="I1155" t="str">
            <v>Percentage of respondents who felt always treated with kindness and understanding</v>
          </cell>
          <cell r="J1155" t="str">
            <v>PTCT</v>
          </cell>
          <cell r="K1155" t="str">
            <v>NEED</v>
          </cell>
          <cell r="N1155" t="str">
            <v>P</v>
          </cell>
          <cell r="O1155" t="str">
            <v>Rate</v>
          </cell>
          <cell r="Q1155" t="str">
            <v>Y</v>
          </cell>
          <cell r="R1155" t="str">
            <v>West Coast DHB</v>
          </cell>
          <cell r="S1155" t="str">
            <v>Y</v>
          </cell>
          <cell r="T1155">
            <v>100</v>
          </cell>
          <cell r="V1155">
            <v>0</v>
          </cell>
          <cell r="W1155" t="str">
            <v>High</v>
          </cell>
          <cell r="X1155">
            <v>86.006637167999997</v>
          </cell>
          <cell r="Y1155" t="str">
            <v>LastPeriod</v>
          </cell>
          <cell r="AA1155">
            <v>100</v>
          </cell>
          <cell r="AB1155">
            <v>92.682926828999996</v>
          </cell>
          <cell r="AC1155">
            <v>41821</v>
          </cell>
          <cell r="AD1155">
            <v>43556</v>
          </cell>
          <cell r="AE1155" t="str">
            <v>SRV</v>
          </cell>
          <cell r="AF1155" t="str">
            <v>patients</v>
          </cell>
          <cell r="AH1155">
            <v>198</v>
          </cell>
          <cell r="AJ1155">
            <v>-0.95105651599999996</v>
          </cell>
          <cell r="AL1155">
            <v>-0.30901699399999999</v>
          </cell>
          <cell r="AM1155">
            <v>2</v>
          </cell>
          <cell r="AN1155" t="str">
            <v>PTCT36</v>
          </cell>
          <cell r="AO1155" t="str">
            <v>Contributory needs</v>
          </cell>
          <cell r="AP1155" t="str">
            <v>https://www.hqsc.govt.nz/our-programmes/health-quality-evaluation/projects/patient-experience/adult-inpatient-experience/</v>
          </cell>
          <cell r="AQ1155" t="str">
            <v>https://www.hqsc.govt.nz/our-programmes/health-quality-evaluation/projects/patient-experience/</v>
          </cell>
          <cell r="AR1155">
            <v>100</v>
          </cell>
          <cell r="AS1155" t="str">
            <v>N</v>
          </cell>
          <cell r="AT1155">
            <v>86.006637167999997</v>
          </cell>
          <cell r="AU1155">
            <v>6.6762896611000002</v>
          </cell>
          <cell r="AV1155">
            <v>44.572843638999998</v>
          </cell>
          <cell r="AW1155">
            <v>4.6672325475000003</v>
          </cell>
          <cell r="AX1155">
            <v>20</v>
          </cell>
          <cell r="AY1155">
            <v>1.43</v>
          </cell>
          <cell r="AZ1155" t="str">
            <v>High</v>
          </cell>
          <cell r="BA1155">
            <v>1.43</v>
          </cell>
          <cell r="BB1155">
            <v>1.43</v>
          </cell>
          <cell r="BC1155">
            <v>0.78500000000000003</v>
          </cell>
          <cell r="BD1155" t="str">
            <v>Better</v>
          </cell>
          <cell r="BF1155">
            <v>-0.74657936499999999</v>
          </cell>
          <cell r="BH1155">
            <v>-0.24257834</v>
          </cell>
          <cell r="BK1155">
            <v>-0.74657936499999999</v>
          </cell>
          <cell r="BL1155">
            <v>-0.24257834</v>
          </cell>
          <cell r="BM1155">
            <v>1.43</v>
          </cell>
          <cell r="BN1155">
            <v>1.43</v>
          </cell>
          <cell r="BO1155">
            <v>86.01</v>
          </cell>
          <cell r="BP1155" t="str">
            <v>Better than national by 1.43 Z Score</v>
          </cell>
          <cell r="BQ1155" t="str">
            <v>Measure NZ: 86.01</v>
          </cell>
          <cell r="BR1155" t="str">
            <v>Quarterly report of quarter APR-JUN2019</v>
          </cell>
          <cell r="BS1155" t="str">
            <v>Quarterly report of quarter JUL-SEP2014</v>
          </cell>
          <cell r="BT1155" t="str">
            <v>Quarterly report</v>
          </cell>
          <cell r="BU1155">
            <v>43708</v>
          </cell>
        </row>
        <row r="1156">
          <cell r="A1156" t="str">
            <v>TreatedKindness</v>
          </cell>
          <cell r="B1156">
            <v>82</v>
          </cell>
          <cell r="C1156">
            <v>43556</v>
          </cell>
          <cell r="D1156" t="str">
            <v>Qrt</v>
          </cell>
          <cell r="F1156">
            <v>42</v>
          </cell>
          <cell r="G1156">
            <v>36</v>
          </cell>
          <cell r="H1156">
            <v>85.714285713999999</v>
          </cell>
          <cell r="I1156" t="str">
            <v>Percentage of respondents who felt always treated with kindness and understanding</v>
          </cell>
          <cell r="J1156" t="str">
            <v>PTCT</v>
          </cell>
          <cell r="K1156" t="str">
            <v>NEED</v>
          </cell>
          <cell r="N1156" t="str">
            <v>P</v>
          </cell>
          <cell r="O1156" t="str">
            <v>Rate</v>
          </cell>
          <cell r="Q1156" t="str">
            <v>Y</v>
          </cell>
          <cell r="R1156" t="str">
            <v>Whanganui DHB</v>
          </cell>
          <cell r="S1156" t="str">
            <v>Y</v>
          </cell>
          <cell r="T1156">
            <v>100</v>
          </cell>
          <cell r="V1156">
            <v>0</v>
          </cell>
          <cell r="W1156" t="str">
            <v>High</v>
          </cell>
          <cell r="X1156">
            <v>86.006637167999997</v>
          </cell>
          <cell r="Y1156" t="str">
            <v>LastPeriod</v>
          </cell>
          <cell r="AA1156">
            <v>92.452830188999997</v>
          </cell>
          <cell r="AB1156">
            <v>85.714285713999999</v>
          </cell>
          <cell r="AC1156">
            <v>41821</v>
          </cell>
          <cell r="AD1156">
            <v>43556</v>
          </cell>
          <cell r="AE1156" t="str">
            <v>SRV</v>
          </cell>
          <cell r="AF1156" t="str">
            <v>patients</v>
          </cell>
          <cell r="AH1156">
            <v>198</v>
          </cell>
          <cell r="AJ1156">
            <v>-0.95105651599999996</v>
          </cell>
          <cell r="AL1156">
            <v>-0.30901699399999999</v>
          </cell>
          <cell r="AM1156">
            <v>2</v>
          </cell>
          <cell r="AN1156" t="str">
            <v>PTCT36</v>
          </cell>
          <cell r="AO1156" t="str">
            <v>Contributory needs</v>
          </cell>
          <cell r="AP1156" t="str">
            <v>https://www.hqsc.govt.nz/our-programmes/health-quality-evaluation/projects/patient-experience/adult-inpatient-experience/</v>
          </cell>
          <cell r="AQ1156" t="str">
            <v>https://www.hqsc.govt.nz/our-programmes/health-quality-evaluation/projects/patient-experience/</v>
          </cell>
          <cell r="AR1156">
            <v>100</v>
          </cell>
          <cell r="AS1156" t="str">
            <v>N</v>
          </cell>
          <cell r="AT1156">
            <v>86.006637167999997</v>
          </cell>
          <cell r="AU1156">
            <v>-0.29235145400000001</v>
          </cell>
          <cell r="AV1156">
            <v>8.5469372599999996E-2</v>
          </cell>
          <cell r="AW1156">
            <v>4.6672325475000003</v>
          </cell>
          <cell r="AX1156">
            <v>20</v>
          </cell>
          <cell r="AY1156">
            <v>-0.06</v>
          </cell>
          <cell r="AZ1156" t="str">
            <v>High</v>
          </cell>
          <cell r="BA1156">
            <v>-0.06</v>
          </cell>
          <cell r="BB1156">
            <v>-0.06</v>
          </cell>
          <cell r="BC1156">
            <v>2.06</v>
          </cell>
          <cell r="BD1156" t="str">
            <v>Worse</v>
          </cell>
          <cell r="BF1156">
            <v>-1.9591764229999999</v>
          </cell>
          <cell r="BH1156">
            <v>-0.636575008</v>
          </cell>
          <cell r="BK1156">
            <v>-1.9591764229999999</v>
          </cell>
          <cell r="BL1156">
            <v>-0.636575008</v>
          </cell>
          <cell r="BM1156">
            <v>0.06</v>
          </cell>
          <cell r="BN1156">
            <v>0.06</v>
          </cell>
          <cell r="BO1156">
            <v>86.01</v>
          </cell>
          <cell r="BP1156" t="str">
            <v>Worse than national by 0.06 Z Score</v>
          </cell>
          <cell r="BQ1156" t="str">
            <v>Measure NZ: 86.01</v>
          </cell>
          <cell r="BR1156" t="str">
            <v>Quarterly report of quarter APR-JUN2019</v>
          </cell>
          <cell r="BS1156" t="str">
            <v>Quarterly report of quarter JUL-SEP2014</v>
          </cell>
          <cell r="BT1156" t="str">
            <v>Quarterly report</v>
          </cell>
          <cell r="BU1156">
            <v>43708</v>
          </cell>
        </row>
        <row r="1157">
          <cell r="A1157" t="str">
            <v>TreatedRespect</v>
          </cell>
          <cell r="B1157">
            <v>22</v>
          </cell>
          <cell r="C1157">
            <v>43556</v>
          </cell>
          <cell r="D1157" t="str">
            <v>Qrt</v>
          </cell>
          <cell r="F1157">
            <v>75</v>
          </cell>
          <cell r="G1157">
            <v>62</v>
          </cell>
          <cell r="H1157">
            <v>82.666666667000001</v>
          </cell>
          <cell r="I1157" t="str">
            <v>Percentage of respondents who felt always treated with respect and dignity</v>
          </cell>
          <cell r="J1157" t="str">
            <v>PTCT</v>
          </cell>
          <cell r="K1157" t="str">
            <v>NEED</v>
          </cell>
          <cell r="N1157" t="str">
            <v>P</v>
          </cell>
          <cell r="O1157" t="str">
            <v>Rate</v>
          </cell>
          <cell r="Q1157" t="str">
            <v>Y</v>
          </cell>
          <cell r="R1157" t="str">
            <v>Auckland DHB</v>
          </cell>
          <cell r="S1157" t="str">
            <v>Y</v>
          </cell>
          <cell r="T1157">
            <v>100</v>
          </cell>
          <cell r="V1157">
            <v>0</v>
          </cell>
          <cell r="W1157" t="str">
            <v>High</v>
          </cell>
          <cell r="X1157">
            <v>86.985172981999995</v>
          </cell>
          <cell r="Y1157" t="str">
            <v>LastPeriod</v>
          </cell>
          <cell r="AA1157">
            <v>89.0625</v>
          </cell>
          <cell r="AB1157">
            <v>82.666666667000001</v>
          </cell>
          <cell r="AC1157">
            <v>41821</v>
          </cell>
          <cell r="AD1157">
            <v>43556</v>
          </cell>
          <cell r="AE1157" t="str">
            <v>SRV</v>
          </cell>
          <cell r="AF1157" t="str">
            <v>patients</v>
          </cell>
          <cell r="AH1157">
            <v>187.71</v>
          </cell>
          <cell r="AJ1157">
            <v>-0.99094976199999996</v>
          </cell>
          <cell r="AL1157">
            <v>-0.13423326599999999</v>
          </cell>
          <cell r="AM1157">
            <v>2</v>
          </cell>
          <cell r="AN1157" t="str">
            <v>PTCT38</v>
          </cell>
          <cell r="AO1157" t="str">
            <v>Contributory needs</v>
          </cell>
          <cell r="AP1157" t="str">
            <v>https://www.hqsc.govt.nz/our-programmes/health-quality-evaluation/projects/patient-experience/adult-inpatient-experience/</v>
          </cell>
          <cell r="AQ1157" t="str">
            <v>https://www.hqsc.govt.nz/our-programmes/health-quality-evaluation/projects/patient-experience/</v>
          </cell>
          <cell r="AR1157">
            <v>100</v>
          </cell>
          <cell r="AS1157" t="str">
            <v>N</v>
          </cell>
          <cell r="AT1157">
            <v>86.985172981999995</v>
          </cell>
          <cell r="AU1157">
            <v>-4.3185063149999996</v>
          </cell>
          <cell r="AV1157">
            <v>18.649496795000001</v>
          </cell>
          <cell r="AW1157">
            <v>5.0497362652</v>
          </cell>
          <cell r="AX1157">
            <v>20</v>
          </cell>
          <cell r="AY1157">
            <v>-0.86</v>
          </cell>
          <cell r="AZ1157" t="str">
            <v>High</v>
          </cell>
          <cell r="BA1157">
            <v>-0.86</v>
          </cell>
          <cell r="BB1157">
            <v>-0.86</v>
          </cell>
          <cell r="BC1157">
            <v>2.86</v>
          </cell>
          <cell r="BD1157" t="str">
            <v>Worse</v>
          </cell>
          <cell r="BF1157">
            <v>-2.8341163190000001</v>
          </cell>
          <cell r="BH1157">
            <v>-0.38390714100000001</v>
          </cell>
          <cell r="BK1157">
            <v>-2.8341163190000001</v>
          </cell>
          <cell r="BL1157">
            <v>-0.38390714100000001</v>
          </cell>
          <cell r="BM1157">
            <v>0.86</v>
          </cell>
          <cell r="BN1157">
            <v>0.86</v>
          </cell>
          <cell r="BO1157">
            <v>86.99</v>
          </cell>
          <cell r="BP1157" t="str">
            <v>Worse than national by 0.86 Z Score</v>
          </cell>
          <cell r="BQ1157" t="str">
            <v>Measure NZ: 86.99</v>
          </cell>
          <cell r="BR1157" t="str">
            <v>Quarterly report of quarter APR-JUN2019</v>
          </cell>
          <cell r="BS1157" t="str">
            <v>Quarterly report of quarter JUL-SEP2014</v>
          </cell>
          <cell r="BT1157" t="str">
            <v>Quarterly report</v>
          </cell>
          <cell r="BU1157">
            <v>43708</v>
          </cell>
        </row>
        <row r="1158">
          <cell r="A1158" t="str">
            <v>TreatedRespect</v>
          </cell>
          <cell r="B1158">
            <v>47</v>
          </cell>
          <cell r="C1158">
            <v>43556</v>
          </cell>
          <cell r="D1158" t="str">
            <v>Qrt</v>
          </cell>
          <cell r="F1158">
            <v>98</v>
          </cell>
          <cell r="G1158">
            <v>91</v>
          </cell>
          <cell r="H1158">
            <v>92.857142856999999</v>
          </cell>
          <cell r="I1158" t="str">
            <v>Percentage of respondents who felt always treated with respect and dignity</v>
          </cell>
          <cell r="J1158" t="str">
            <v>PTCT</v>
          </cell>
          <cell r="K1158" t="str">
            <v>NEED</v>
          </cell>
          <cell r="N1158" t="str">
            <v>P</v>
          </cell>
          <cell r="O1158" t="str">
            <v>Rate</v>
          </cell>
          <cell r="Q1158" t="str">
            <v>Y</v>
          </cell>
          <cell r="R1158" t="str">
            <v>Bay of Plenty DHB</v>
          </cell>
          <cell r="S1158" t="str">
            <v>Y</v>
          </cell>
          <cell r="T1158">
            <v>100</v>
          </cell>
          <cell r="V1158">
            <v>0</v>
          </cell>
          <cell r="W1158" t="str">
            <v>High</v>
          </cell>
          <cell r="X1158">
            <v>86.985172981999995</v>
          </cell>
          <cell r="Y1158" t="str">
            <v>LastPeriod</v>
          </cell>
          <cell r="AA1158">
            <v>82.716049382999998</v>
          </cell>
          <cell r="AB1158">
            <v>92.857142856999999</v>
          </cell>
          <cell r="AC1158">
            <v>41821</v>
          </cell>
          <cell r="AD1158">
            <v>43556</v>
          </cell>
          <cell r="AE1158" t="str">
            <v>SRV</v>
          </cell>
          <cell r="AF1158" t="str">
            <v>patients</v>
          </cell>
          <cell r="AH1158">
            <v>187.71</v>
          </cell>
          <cell r="AJ1158">
            <v>-0.99094976199999996</v>
          </cell>
          <cell r="AL1158">
            <v>-0.13423326599999999</v>
          </cell>
          <cell r="AM1158">
            <v>2</v>
          </cell>
          <cell r="AN1158" t="str">
            <v>PTCT38</v>
          </cell>
          <cell r="AO1158" t="str">
            <v>Contributory needs</v>
          </cell>
          <cell r="AP1158" t="str">
            <v>https://www.hqsc.govt.nz/our-programmes/health-quality-evaluation/projects/patient-experience/adult-inpatient-experience/</v>
          </cell>
          <cell r="AQ1158" t="str">
            <v>https://www.hqsc.govt.nz/our-programmes/health-quality-evaluation/projects/patient-experience/</v>
          </cell>
          <cell r="AR1158">
            <v>100</v>
          </cell>
          <cell r="AS1158" t="str">
            <v>N</v>
          </cell>
          <cell r="AT1158">
            <v>86.985172981999995</v>
          </cell>
          <cell r="AU1158">
            <v>5.8719698752999996</v>
          </cell>
          <cell r="AV1158">
            <v>34.480030216000003</v>
          </cell>
          <cell r="AW1158">
            <v>5.0497362652</v>
          </cell>
          <cell r="AX1158">
            <v>20</v>
          </cell>
          <cell r="AY1158">
            <v>1.1599999999999999</v>
          </cell>
          <cell r="AZ1158" t="str">
            <v>High</v>
          </cell>
          <cell r="BA1158">
            <v>1.1599999999999999</v>
          </cell>
          <cell r="BB1158">
            <v>1.1599999999999999</v>
          </cell>
          <cell r="BC1158">
            <v>0.92</v>
          </cell>
          <cell r="BD1158" t="str">
            <v>Better</v>
          </cell>
          <cell r="BF1158">
            <v>-0.91167378099999996</v>
          </cell>
          <cell r="BH1158">
            <v>-0.12349460499999999</v>
          </cell>
          <cell r="BK1158">
            <v>-0.91167378099999996</v>
          </cell>
          <cell r="BL1158">
            <v>-0.12349460499999999</v>
          </cell>
          <cell r="BM1158">
            <v>1.1599999999999999</v>
          </cell>
          <cell r="BN1158">
            <v>1.1599999999999999</v>
          </cell>
          <cell r="BO1158">
            <v>86.99</v>
          </cell>
          <cell r="BP1158" t="str">
            <v>Better than national by 1.16 Z Score</v>
          </cell>
          <cell r="BQ1158" t="str">
            <v>Measure NZ: 86.99</v>
          </cell>
          <cell r="BR1158" t="str">
            <v>Quarterly report of quarter APR-JUN2019</v>
          </cell>
          <cell r="BS1158" t="str">
            <v>Quarterly report of quarter JUL-SEP2014</v>
          </cell>
          <cell r="BT1158" t="str">
            <v>Quarterly report</v>
          </cell>
          <cell r="BU1158">
            <v>43708</v>
          </cell>
        </row>
        <row r="1159">
          <cell r="A1159" t="str">
            <v>TreatedRespect</v>
          </cell>
          <cell r="B1159">
            <v>121</v>
          </cell>
          <cell r="C1159">
            <v>43556</v>
          </cell>
          <cell r="D1159" t="str">
            <v>Qrt</v>
          </cell>
          <cell r="F1159">
            <v>263</v>
          </cell>
          <cell r="G1159">
            <v>223</v>
          </cell>
          <cell r="H1159">
            <v>84.790874525000007</v>
          </cell>
          <cell r="I1159" t="str">
            <v>Percentage of respondents who felt always treated with respect and dignity</v>
          </cell>
          <cell r="J1159" t="str">
            <v>PTCT</v>
          </cell>
          <cell r="K1159" t="str">
            <v>NEED</v>
          </cell>
          <cell r="N1159" t="str">
            <v>P</v>
          </cell>
          <cell r="O1159" t="str">
            <v>Rate</v>
          </cell>
          <cell r="Q1159" t="str">
            <v>Y</v>
          </cell>
          <cell r="R1159" t="str">
            <v>Canterbury DHB</v>
          </cell>
          <cell r="S1159" t="str">
            <v>Y</v>
          </cell>
          <cell r="T1159">
            <v>100</v>
          </cell>
          <cell r="V1159">
            <v>0</v>
          </cell>
          <cell r="W1159" t="str">
            <v>High</v>
          </cell>
          <cell r="X1159">
            <v>86.985172981999995</v>
          </cell>
          <cell r="Y1159" t="str">
            <v>LastPeriod</v>
          </cell>
          <cell r="AA1159">
            <v>90.909090909</v>
          </cell>
          <cell r="AB1159">
            <v>84.790874525000007</v>
          </cell>
          <cell r="AC1159">
            <v>41821</v>
          </cell>
          <cell r="AD1159">
            <v>43556</v>
          </cell>
          <cell r="AE1159" t="str">
            <v>SRV</v>
          </cell>
          <cell r="AF1159" t="str">
            <v>patients</v>
          </cell>
          <cell r="AH1159">
            <v>187.71</v>
          </cell>
          <cell r="AJ1159">
            <v>-0.99094976199999996</v>
          </cell>
          <cell r="AL1159">
            <v>-0.13423326599999999</v>
          </cell>
          <cell r="AM1159">
            <v>2</v>
          </cell>
          <cell r="AN1159" t="str">
            <v>PTCT38</v>
          </cell>
          <cell r="AO1159" t="str">
            <v>Contributory needs</v>
          </cell>
          <cell r="AP1159" t="str">
            <v>https://www.hqsc.govt.nz/our-programmes/health-quality-evaluation/projects/patient-experience/adult-inpatient-experience/</v>
          </cell>
          <cell r="AQ1159" t="str">
            <v>https://www.hqsc.govt.nz/our-programmes/health-quality-evaluation/projects/patient-experience/</v>
          </cell>
          <cell r="AR1159">
            <v>100</v>
          </cell>
          <cell r="AS1159" t="str">
            <v>N</v>
          </cell>
          <cell r="AT1159">
            <v>86.985172981999995</v>
          </cell>
          <cell r="AU1159">
            <v>-2.1942984569999999</v>
          </cell>
          <cell r="AV1159">
            <v>4.8149457190999998</v>
          </cell>
          <cell r="AW1159">
            <v>5.0497362652</v>
          </cell>
          <cell r="AX1159">
            <v>20</v>
          </cell>
          <cell r="AY1159">
            <v>-0.43</v>
          </cell>
          <cell r="AZ1159" t="str">
            <v>High</v>
          </cell>
          <cell r="BA1159">
            <v>-0.43</v>
          </cell>
          <cell r="BB1159">
            <v>-0.43</v>
          </cell>
          <cell r="BC1159">
            <v>2.4300000000000002</v>
          </cell>
          <cell r="BD1159" t="str">
            <v>Worse</v>
          </cell>
          <cell r="BF1159">
            <v>-2.4080079219999999</v>
          </cell>
          <cell r="BH1159">
            <v>-0.32618683599999998</v>
          </cell>
          <cell r="BK1159">
            <v>-2.4080079219999999</v>
          </cell>
          <cell r="BL1159">
            <v>-0.32618683599999998</v>
          </cell>
          <cell r="BM1159">
            <v>0.43</v>
          </cell>
          <cell r="BN1159">
            <v>0.43</v>
          </cell>
          <cell r="BO1159">
            <v>86.99</v>
          </cell>
          <cell r="BP1159" t="str">
            <v>Worse than national by 0.43 Z Score</v>
          </cell>
          <cell r="BQ1159" t="str">
            <v>Measure NZ: 86.99</v>
          </cell>
          <cell r="BR1159" t="str">
            <v>Quarterly report of quarter APR-JUN2019</v>
          </cell>
          <cell r="BS1159" t="str">
            <v>Quarterly report of quarter JUL-SEP2014</v>
          </cell>
          <cell r="BT1159" t="str">
            <v>Quarterly report</v>
          </cell>
          <cell r="BU1159">
            <v>43708</v>
          </cell>
        </row>
        <row r="1160">
          <cell r="A1160" t="str">
            <v>TreatedRespect</v>
          </cell>
          <cell r="B1160">
            <v>91</v>
          </cell>
          <cell r="C1160">
            <v>43556</v>
          </cell>
          <cell r="D1160" t="str">
            <v>Qrt</v>
          </cell>
          <cell r="F1160">
            <v>114</v>
          </cell>
          <cell r="G1160">
            <v>93</v>
          </cell>
          <cell r="H1160">
            <v>81.578947368000001</v>
          </cell>
          <cell r="I1160" t="str">
            <v>Percentage of respondents who felt always treated with respect and dignity</v>
          </cell>
          <cell r="J1160" t="str">
            <v>PTCT</v>
          </cell>
          <cell r="K1160" t="str">
            <v>NEED</v>
          </cell>
          <cell r="N1160" t="str">
            <v>P</v>
          </cell>
          <cell r="O1160" t="str">
            <v>Rate</v>
          </cell>
          <cell r="Q1160" t="str">
            <v>Y</v>
          </cell>
          <cell r="R1160" t="str">
            <v>Capital &amp; Coast DHB</v>
          </cell>
          <cell r="S1160" t="str">
            <v>Y</v>
          </cell>
          <cell r="T1160">
            <v>100</v>
          </cell>
          <cell r="V1160">
            <v>0</v>
          </cell>
          <cell r="W1160" t="str">
            <v>High</v>
          </cell>
          <cell r="X1160">
            <v>86.985172981999995</v>
          </cell>
          <cell r="Y1160" t="str">
            <v>LastPeriod</v>
          </cell>
          <cell r="AA1160">
            <v>86.238532109999994</v>
          </cell>
          <cell r="AB1160">
            <v>81.578947368000001</v>
          </cell>
          <cell r="AC1160">
            <v>41821</v>
          </cell>
          <cell r="AD1160">
            <v>43556</v>
          </cell>
          <cell r="AE1160" t="str">
            <v>SRV</v>
          </cell>
          <cell r="AF1160" t="str">
            <v>patients</v>
          </cell>
          <cell r="AH1160">
            <v>187.71</v>
          </cell>
          <cell r="AJ1160">
            <v>-0.99094976199999996</v>
          </cell>
          <cell r="AL1160">
            <v>-0.13423326599999999</v>
          </cell>
          <cell r="AM1160">
            <v>2</v>
          </cell>
          <cell r="AN1160" t="str">
            <v>PTCT38</v>
          </cell>
          <cell r="AO1160" t="str">
            <v>Contributory needs</v>
          </cell>
          <cell r="AP1160" t="str">
            <v>https://www.hqsc.govt.nz/our-programmes/health-quality-evaluation/projects/patient-experience/adult-inpatient-experience/</v>
          </cell>
          <cell r="AQ1160" t="str">
            <v>https://www.hqsc.govt.nz/our-programmes/health-quality-evaluation/projects/patient-experience/</v>
          </cell>
          <cell r="AR1160">
            <v>100</v>
          </cell>
          <cell r="AS1160" t="str">
            <v>N</v>
          </cell>
          <cell r="AT1160">
            <v>86.985172981999995</v>
          </cell>
          <cell r="AU1160">
            <v>-5.4062256130000002</v>
          </cell>
          <cell r="AV1160">
            <v>29.227275383999999</v>
          </cell>
          <cell r="AW1160">
            <v>5.0497362652</v>
          </cell>
          <cell r="AX1160">
            <v>20</v>
          </cell>
          <cell r="AY1160">
            <v>-1.07</v>
          </cell>
          <cell r="AZ1160" t="str">
            <v>High</v>
          </cell>
          <cell r="BA1160">
            <v>-1.07</v>
          </cell>
          <cell r="BB1160">
            <v>-1.07</v>
          </cell>
          <cell r="BC1160">
            <v>3.0350000000000001</v>
          </cell>
          <cell r="BD1160" t="str">
            <v>Worse</v>
          </cell>
          <cell r="BF1160">
            <v>-3.007532528</v>
          </cell>
          <cell r="BH1160">
            <v>-0.407397962</v>
          </cell>
          <cell r="BK1160">
            <v>-3.007532528</v>
          </cell>
          <cell r="BL1160">
            <v>-0.407397962</v>
          </cell>
          <cell r="BM1160">
            <v>1.07</v>
          </cell>
          <cell r="BN1160">
            <v>1.07</v>
          </cell>
          <cell r="BO1160">
            <v>86.99</v>
          </cell>
          <cell r="BP1160" t="str">
            <v>Worse than national by 1.07 Z Score</v>
          </cell>
          <cell r="BQ1160" t="str">
            <v>Measure NZ: 86.99</v>
          </cell>
          <cell r="BR1160" t="str">
            <v>Quarterly report of quarter APR-JUN2019</v>
          </cell>
          <cell r="BS1160" t="str">
            <v>Quarterly report of quarter JUL-SEP2014</v>
          </cell>
          <cell r="BT1160" t="str">
            <v>Quarterly report</v>
          </cell>
          <cell r="BU1160">
            <v>43708</v>
          </cell>
        </row>
        <row r="1161">
          <cell r="A1161" t="str">
            <v>TreatedRespect</v>
          </cell>
          <cell r="B1161">
            <v>23</v>
          </cell>
          <cell r="C1161">
            <v>43556</v>
          </cell>
          <cell r="D1161" t="str">
            <v>Qrt</v>
          </cell>
          <cell r="F1161">
            <v>63</v>
          </cell>
          <cell r="G1161">
            <v>58</v>
          </cell>
          <cell r="H1161">
            <v>92.063492062999998</v>
          </cell>
          <cell r="I1161" t="str">
            <v>Percentage of respondents who felt always treated with respect and dignity</v>
          </cell>
          <cell r="J1161" t="str">
            <v>PTCT</v>
          </cell>
          <cell r="K1161" t="str">
            <v>NEED</v>
          </cell>
          <cell r="N1161" t="str">
            <v>P</v>
          </cell>
          <cell r="O1161" t="str">
            <v>Rate</v>
          </cell>
          <cell r="Q1161" t="str">
            <v>Y</v>
          </cell>
          <cell r="R1161" t="str">
            <v>Counties Manukau Health</v>
          </cell>
          <cell r="S1161" t="str">
            <v>Y</v>
          </cell>
          <cell r="T1161">
            <v>100</v>
          </cell>
          <cell r="V1161">
            <v>0</v>
          </cell>
          <cell r="W1161" t="str">
            <v>High</v>
          </cell>
          <cell r="X1161">
            <v>86.985172981999995</v>
          </cell>
          <cell r="Y1161" t="str">
            <v>LastPeriod</v>
          </cell>
          <cell r="AA1161">
            <v>86.440677965999996</v>
          </cell>
          <cell r="AB1161">
            <v>92.063492062999998</v>
          </cell>
          <cell r="AC1161">
            <v>41821</v>
          </cell>
          <cell r="AD1161">
            <v>43556</v>
          </cell>
          <cell r="AE1161" t="str">
            <v>SRV</v>
          </cell>
          <cell r="AF1161" t="str">
            <v>patients</v>
          </cell>
          <cell r="AH1161">
            <v>187.71</v>
          </cell>
          <cell r="AJ1161">
            <v>-0.99094976199999996</v>
          </cell>
          <cell r="AL1161">
            <v>-0.13423326599999999</v>
          </cell>
          <cell r="AM1161">
            <v>2</v>
          </cell>
          <cell r="AN1161" t="str">
            <v>PTCT38</v>
          </cell>
          <cell r="AO1161" t="str">
            <v>Contributory needs</v>
          </cell>
          <cell r="AP1161" t="str">
            <v>https://www.hqsc.govt.nz/our-programmes/health-quality-evaluation/projects/patient-experience/adult-inpatient-experience/</v>
          </cell>
          <cell r="AQ1161" t="str">
            <v>https://www.hqsc.govt.nz/our-programmes/health-quality-evaluation/projects/patient-experience/</v>
          </cell>
          <cell r="AR1161">
            <v>100</v>
          </cell>
          <cell r="AS1161" t="str">
            <v>N</v>
          </cell>
          <cell r="AT1161">
            <v>86.985172981999995</v>
          </cell>
          <cell r="AU1161">
            <v>5.0783190816000001</v>
          </cell>
          <cell r="AV1161">
            <v>25.789324695000001</v>
          </cell>
          <cell r="AW1161">
            <v>5.0497362652</v>
          </cell>
          <cell r="AX1161">
            <v>20</v>
          </cell>
          <cell r="AY1161">
            <v>1.01</v>
          </cell>
          <cell r="AZ1161" t="str">
            <v>High</v>
          </cell>
          <cell r="BA1161">
            <v>1.01</v>
          </cell>
          <cell r="BB1161">
            <v>1.01</v>
          </cell>
          <cell r="BC1161">
            <v>0.995</v>
          </cell>
          <cell r="BD1161" t="str">
            <v>Better</v>
          </cell>
          <cell r="BF1161">
            <v>-0.98599501300000003</v>
          </cell>
          <cell r="BH1161">
            <v>-0.13356209999999999</v>
          </cell>
          <cell r="BK1161">
            <v>-0.98599501300000003</v>
          </cell>
          <cell r="BL1161">
            <v>-0.13356209999999999</v>
          </cell>
          <cell r="BM1161">
            <v>1.01</v>
          </cell>
          <cell r="BN1161">
            <v>1.01</v>
          </cell>
          <cell r="BO1161">
            <v>86.99</v>
          </cell>
          <cell r="BP1161" t="str">
            <v>Better than national by 1.01 Z Score</v>
          </cell>
          <cell r="BQ1161" t="str">
            <v>Measure NZ: 86.99</v>
          </cell>
          <cell r="BR1161" t="str">
            <v>Quarterly report of quarter APR-JUN2019</v>
          </cell>
          <cell r="BS1161" t="str">
            <v>Quarterly report of quarter JUL-SEP2014</v>
          </cell>
          <cell r="BT1161" t="str">
            <v>Quarterly report</v>
          </cell>
          <cell r="BU1161">
            <v>43708</v>
          </cell>
        </row>
        <row r="1162">
          <cell r="A1162" t="str">
            <v>TreatedRespect</v>
          </cell>
          <cell r="B1162">
            <v>51</v>
          </cell>
          <cell r="C1162">
            <v>43556</v>
          </cell>
          <cell r="D1162" t="str">
            <v>Qrt</v>
          </cell>
          <cell r="F1162">
            <v>44</v>
          </cell>
          <cell r="G1162">
            <v>37</v>
          </cell>
          <cell r="H1162">
            <v>84.090909091</v>
          </cell>
          <cell r="I1162" t="str">
            <v>Percentage of respondents who felt always treated with respect and dignity</v>
          </cell>
          <cell r="J1162" t="str">
            <v>PTCT</v>
          </cell>
          <cell r="K1162" t="str">
            <v>NEED</v>
          </cell>
          <cell r="N1162" t="str">
            <v>P</v>
          </cell>
          <cell r="O1162" t="str">
            <v>Rate</v>
          </cell>
          <cell r="Q1162" t="str">
            <v>Y</v>
          </cell>
          <cell r="R1162" t="str">
            <v>Hauora Tairawhiti</v>
          </cell>
          <cell r="S1162" t="str">
            <v>Y</v>
          </cell>
          <cell r="T1162">
            <v>100</v>
          </cell>
          <cell r="V1162">
            <v>0</v>
          </cell>
          <cell r="W1162" t="str">
            <v>High</v>
          </cell>
          <cell r="X1162">
            <v>86.985172981999995</v>
          </cell>
          <cell r="Y1162" t="str">
            <v>LastPeriod</v>
          </cell>
          <cell r="AA1162">
            <v>66.666666667000001</v>
          </cell>
          <cell r="AB1162">
            <v>84.090909091</v>
          </cell>
          <cell r="AC1162">
            <v>41821</v>
          </cell>
          <cell r="AD1162">
            <v>43556</v>
          </cell>
          <cell r="AE1162" t="str">
            <v>SRV</v>
          </cell>
          <cell r="AF1162" t="str">
            <v>patients</v>
          </cell>
          <cell r="AH1162">
            <v>187.71</v>
          </cell>
          <cell r="AJ1162">
            <v>-0.99094976199999996</v>
          </cell>
          <cell r="AL1162">
            <v>-0.13423326599999999</v>
          </cell>
          <cell r="AM1162">
            <v>2</v>
          </cell>
          <cell r="AN1162" t="str">
            <v>PTCT38</v>
          </cell>
          <cell r="AO1162" t="str">
            <v>Contributory needs</v>
          </cell>
          <cell r="AP1162" t="str">
            <v>https://www.hqsc.govt.nz/our-programmes/health-quality-evaluation/projects/patient-experience/adult-inpatient-experience/</v>
          </cell>
          <cell r="AQ1162" t="str">
            <v>https://www.hqsc.govt.nz/our-programmes/health-quality-evaluation/projects/patient-experience/</v>
          </cell>
          <cell r="AR1162">
            <v>100</v>
          </cell>
          <cell r="AS1162" t="str">
            <v>N</v>
          </cell>
          <cell r="AT1162">
            <v>86.985172981999995</v>
          </cell>
          <cell r="AU1162">
            <v>-2.894263891</v>
          </cell>
          <cell r="AV1162">
            <v>8.3767634706000003</v>
          </cell>
          <cell r="AW1162">
            <v>5.0497362652</v>
          </cell>
          <cell r="AX1162">
            <v>20</v>
          </cell>
          <cell r="AY1162">
            <v>-0.56999999999999995</v>
          </cell>
          <cell r="AZ1162" t="str">
            <v>High</v>
          </cell>
          <cell r="BA1162">
            <v>-0.56999999999999995</v>
          </cell>
          <cell r="BB1162">
            <v>-0.56999999999999995</v>
          </cell>
          <cell r="BC1162">
            <v>2.57</v>
          </cell>
          <cell r="BD1162" t="str">
            <v>Worse</v>
          </cell>
          <cell r="BF1162">
            <v>-2.546740888</v>
          </cell>
          <cell r="BH1162">
            <v>-0.344979494</v>
          </cell>
          <cell r="BK1162">
            <v>-2.546740888</v>
          </cell>
          <cell r="BL1162">
            <v>-0.344979494</v>
          </cell>
          <cell r="BM1162">
            <v>0.56999999999999995</v>
          </cell>
          <cell r="BN1162">
            <v>0.56999999999999995</v>
          </cell>
          <cell r="BO1162">
            <v>86.99</v>
          </cell>
          <cell r="BP1162" t="str">
            <v>Worse than national by 0.57 Z Score</v>
          </cell>
          <cell r="BQ1162" t="str">
            <v>Measure NZ: 86.99</v>
          </cell>
          <cell r="BR1162" t="str">
            <v>Quarterly report of quarter APR-JUN2019</v>
          </cell>
          <cell r="BS1162" t="str">
            <v>Quarterly report of quarter JUL-SEP2014</v>
          </cell>
          <cell r="BT1162" t="str">
            <v>Quarterly report</v>
          </cell>
          <cell r="BU1162">
            <v>43708</v>
          </cell>
        </row>
        <row r="1163">
          <cell r="A1163" t="str">
            <v>TreatedRespect</v>
          </cell>
          <cell r="B1163">
            <v>61</v>
          </cell>
          <cell r="C1163">
            <v>43556</v>
          </cell>
          <cell r="D1163" t="str">
            <v>Qrt</v>
          </cell>
          <cell r="F1163">
            <v>58</v>
          </cell>
          <cell r="G1163">
            <v>51</v>
          </cell>
          <cell r="H1163">
            <v>87.931034483000005</v>
          </cell>
          <cell r="I1163" t="str">
            <v>Percentage of respondents who felt always treated with respect and dignity</v>
          </cell>
          <cell r="J1163" t="str">
            <v>PTCT</v>
          </cell>
          <cell r="K1163" t="str">
            <v>NEED</v>
          </cell>
          <cell r="N1163" t="str">
            <v>P</v>
          </cell>
          <cell r="O1163" t="str">
            <v>Rate</v>
          </cell>
          <cell r="Q1163" t="str">
            <v>Y</v>
          </cell>
          <cell r="R1163" t="str">
            <v>Hawke’s Bay DHB</v>
          </cell>
          <cell r="S1163" t="str">
            <v>Y</v>
          </cell>
          <cell r="T1163">
            <v>100</v>
          </cell>
          <cell r="V1163">
            <v>0</v>
          </cell>
          <cell r="W1163" t="str">
            <v>High</v>
          </cell>
          <cell r="X1163">
            <v>86.985172981999995</v>
          </cell>
          <cell r="Y1163" t="str">
            <v>LastPeriod</v>
          </cell>
          <cell r="AA1163">
            <v>85.294117646999993</v>
          </cell>
          <cell r="AB1163">
            <v>87.931034483000005</v>
          </cell>
          <cell r="AC1163">
            <v>41821</v>
          </cell>
          <cell r="AD1163">
            <v>43556</v>
          </cell>
          <cell r="AE1163" t="str">
            <v>SRV</v>
          </cell>
          <cell r="AF1163" t="str">
            <v>patients</v>
          </cell>
          <cell r="AH1163">
            <v>187.71</v>
          </cell>
          <cell r="AJ1163">
            <v>-0.99094976199999996</v>
          </cell>
          <cell r="AL1163">
            <v>-0.13423326599999999</v>
          </cell>
          <cell r="AM1163">
            <v>2</v>
          </cell>
          <cell r="AN1163" t="str">
            <v>PTCT38</v>
          </cell>
          <cell r="AO1163" t="str">
            <v>Contributory needs</v>
          </cell>
          <cell r="AP1163" t="str">
            <v>https://www.hqsc.govt.nz/our-programmes/health-quality-evaluation/projects/patient-experience/adult-inpatient-experience/</v>
          </cell>
          <cell r="AQ1163" t="str">
            <v>https://www.hqsc.govt.nz/our-programmes/health-quality-evaluation/projects/patient-experience/</v>
          </cell>
          <cell r="AR1163">
            <v>100</v>
          </cell>
          <cell r="AS1163" t="str">
            <v>N</v>
          </cell>
          <cell r="AT1163">
            <v>86.985172981999995</v>
          </cell>
          <cell r="AU1163">
            <v>0.94586150089999999</v>
          </cell>
          <cell r="AV1163">
            <v>0.89465397879999997</v>
          </cell>
          <cell r="AW1163">
            <v>5.0497362652</v>
          </cell>
          <cell r="AX1163">
            <v>20</v>
          </cell>
          <cell r="AY1163">
            <v>0.19</v>
          </cell>
          <cell r="AZ1163" t="str">
            <v>High</v>
          </cell>
          <cell r="BA1163">
            <v>0.19</v>
          </cell>
          <cell r="BB1163">
            <v>0.19</v>
          </cell>
          <cell r="BC1163">
            <v>1.81</v>
          </cell>
          <cell r="BD1163" t="str">
            <v>Better</v>
          </cell>
          <cell r="BF1163">
            <v>-1.793619069</v>
          </cell>
          <cell r="BH1163">
            <v>-0.24296221100000001</v>
          </cell>
          <cell r="BK1163">
            <v>-1.793619069</v>
          </cell>
          <cell r="BL1163">
            <v>-0.24296221100000001</v>
          </cell>
          <cell r="BM1163">
            <v>0.19</v>
          </cell>
          <cell r="BN1163">
            <v>0.19</v>
          </cell>
          <cell r="BO1163">
            <v>86.99</v>
          </cell>
          <cell r="BP1163" t="str">
            <v>Better than national by 0.19 Z Score</v>
          </cell>
          <cell r="BQ1163" t="str">
            <v>Measure NZ: 86.99</v>
          </cell>
          <cell r="BR1163" t="str">
            <v>Quarterly report of quarter APR-JUN2019</v>
          </cell>
          <cell r="BS1163" t="str">
            <v>Quarterly report of quarter JUL-SEP2014</v>
          </cell>
          <cell r="BT1163" t="str">
            <v>Quarterly report</v>
          </cell>
          <cell r="BU1163">
            <v>43708</v>
          </cell>
        </row>
        <row r="1164">
          <cell r="A1164" t="str">
            <v>TreatedRespect</v>
          </cell>
          <cell r="B1164">
            <v>92</v>
          </cell>
          <cell r="C1164">
            <v>43556</v>
          </cell>
          <cell r="D1164" t="str">
            <v>Qrt</v>
          </cell>
          <cell r="F1164">
            <v>98</v>
          </cell>
          <cell r="G1164">
            <v>82</v>
          </cell>
          <cell r="H1164">
            <v>83.673469388000001</v>
          </cell>
          <cell r="I1164" t="str">
            <v>Percentage of respondents who felt always treated with respect and dignity</v>
          </cell>
          <cell r="J1164" t="str">
            <v>PTCT</v>
          </cell>
          <cell r="K1164" t="str">
            <v>NEED</v>
          </cell>
          <cell r="N1164" t="str">
            <v>P</v>
          </cell>
          <cell r="O1164" t="str">
            <v>Rate</v>
          </cell>
          <cell r="Q1164" t="str">
            <v>Y</v>
          </cell>
          <cell r="R1164" t="str">
            <v>Hutt Valley DHB</v>
          </cell>
          <cell r="S1164" t="str">
            <v>Y</v>
          </cell>
          <cell r="T1164">
            <v>100</v>
          </cell>
          <cell r="V1164">
            <v>0</v>
          </cell>
          <cell r="W1164" t="str">
            <v>High</v>
          </cell>
          <cell r="X1164">
            <v>86.985172981999995</v>
          </cell>
          <cell r="Y1164" t="str">
            <v>LastPeriod</v>
          </cell>
          <cell r="AA1164">
            <v>88.659793813999997</v>
          </cell>
          <cell r="AB1164">
            <v>83.673469388000001</v>
          </cell>
          <cell r="AC1164">
            <v>41821</v>
          </cell>
          <cell r="AD1164">
            <v>43556</v>
          </cell>
          <cell r="AE1164" t="str">
            <v>SRV</v>
          </cell>
          <cell r="AF1164" t="str">
            <v>patients</v>
          </cell>
          <cell r="AH1164">
            <v>187.71</v>
          </cell>
          <cell r="AJ1164">
            <v>-0.99094976199999996</v>
          </cell>
          <cell r="AL1164">
            <v>-0.13423326599999999</v>
          </cell>
          <cell r="AM1164">
            <v>2</v>
          </cell>
          <cell r="AN1164" t="str">
            <v>PTCT38</v>
          </cell>
          <cell r="AO1164" t="str">
            <v>Contributory needs</v>
          </cell>
          <cell r="AP1164" t="str">
            <v>https://www.hqsc.govt.nz/our-programmes/health-quality-evaluation/projects/patient-experience/adult-inpatient-experience/</v>
          </cell>
          <cell r="AQ1164" t="str">
            <v>https://www.hqsc.govt.nz/our-programmes/health-quality-evaluation/projects/patient-experience/</v>
          </cell>
          <cell r="AR1164">
            <v>100</v>
          </cell>
          <cell r="AS1164" t="str">
            <v>N</v>
          </cell>
          <cell r="AT1164">
            <v>86.985172981999995</v>
          </cell>
          <cell r="AU1164">
            <v>-3.3117035939999999</v>
          </cell>
          <cell r="AV1164">
            <v>10.967380694999999</v>
          </cell>
          <cell r="AW1164">
            <v>5.0497362652</v>
          </cell>
          <cell r="AX1164">
            <v>20</v>
          </cell>
          <cell r="AY1164">
            <v>-0.66</v>
          </cell>
          <cell r="AZ1164" t="str">
            <v>High</v>
          </cell>
          <cell r="BA1164">
            <v>-0.66</v>
          </cell>
          <cell r="BB1164">
            <v>-0.66</v>
          </cell>
          <cell r="BC1164">
            <v>2.66</v>
          </cell>
          <cell r="BD1164" t="str">
            <v>Worse</v>
          </cell>
          <cell r="BF1164">
            <v>-2.6359263670000002</v>
          </cell>
          <cell r="BH1164">
            <v>-0.35706048800000001</v>
          </cell>
          <cell r="BK1164">
            <v>-2.6359263670000002</v>
          </cell>
          <cell r="BL1164">
            <v>-0.35706048800000001</v>
          </cell>
          <cell r="BM1164">
            <v>0.66</v>
          </cell>
          <cell r="BN1164">
            <v>0.66</v>
          </cell>
          <cell r="BO1164">
            <v>86.99</v>
          </cell>
          <cell r="BP1164" t="str">
            <v>Worse than national by 0.66 Z Score</v>
          </cell>
          <cell r="BQ1164" t="str">
            <v>Measure NZ: 86.99</v>
          </cell>
          <cell r="BR1164" t="str">
            <v>Quarterly report of quarter APR-JUN2019</v>
          </cell>
          <cell r="BS1164" t="str">
            <v>Quarterly report of quarter JUL-SEP2014</v>
          </cell>
          <cell r="BT1164" t="str">
            <v>Quarterly report</v>
          </cell>
          <cell r="BU1164">
            <v>43708</v>
          </cell>
        </row>
        <row r="1165">
          <cell r="A1165" t="str">
            <v>TreatedRespect</v>
          </cell>
          <cell r="B1165">
            <v>42</v>
          </cell>
          <cell r="C1165">
            <v>43556</v>
          </cell>
          <cell r="D1165" t="str">
            <v>Qrt</v>
          </cell>
          <cell r="F1165">
            <v>61</v>
          </cell>
          <cell r="G1165">
            <v>51</v>
          </cell>
          <cell r="H1165">
            <v>83.606557377000001</v>
          </cell>
          <cell r="I1165" t="str">
            <v>Percentage of respondents who felt always treated with respect and dignity</v>
          </cell>
          <cell r="J1165" t="str">
            <v>PTCT</v>
          </cell>
          <cell r="K1165" t="str">
            <v>NEED</v>
          </cell>
          <cell r="N1165" t="str">
            <v>P</v>
          </cell>
          <cell r="O1165" t="str">
            <v>Rate</v>
          </cell>
          <cell r="Q1165" t="str">
            <v>Y</v>
          </cell>
          <cell r="R1165" t="str">
            <v>Lakes DHB</v>
          </cell>
          <cell r="S1165" t="str">
            <v>Y</v>
          </cell>
          <cell r="T1165">
            <v>100</v>
          </cell>
          <cell r="V1165">
            <v>0</v>
          </cell>
          <cell r="W1165" t="str">
            <v>High</v>
          </cell>
          <cell r="X1165">
            <v>86.985172981999995</v>
          </cell>
          <cell r="Y1165" t="str">
            <v>LastPeriod</v>
          </cell>
          <cell r="AA1165">
            <v>92.62295082</v>
          </cell>
          <cell r="AB1165">
            <v>83.606557377000001</v>
          </cell>
          <cell r="AC1165">
            <v>41821</v>
          </cell>
          <cell r="AD1165">
            <v>43556</v>
          </cell>
          <cell r="AE1165" t="str">
            <v>SRV</v>
          </cell>
          <cell r="AF1165" t="str">
            <v>patients</v>
          </cell>
          <cell r="AH1165">
            <v>187.71</v>
          </cell>
          <cell r="AJ1165">
            <v>-0.99094976199999996</v>
          </cell>
          <cell r="AL1165">
            <v>-0.13423326599999999</v>
          </cell>
          <cell r="AM1165">
            <v>2</v>
          </cell>
          <cell r="AN1165" t="str">
            <v>PTCT38</v>
          </cell>
          <cell r="AO1165" t="str">
            <v>Contributory needs</v>
          </cell>
          <cell r="AP1165" t="str">
            <v>https://www.hqsc.govt.nz/our-programmes/health-quality-evaluation/projects/patient-experience/adult-inpatient-experience/</v>
          </cell>
          <cell r="AQ1165" t="str">
            <v>https://www.hqsc.govt.nz/our-programmes/health-quality-evaluation/projects/patient-experience/</v>
          </cell>
          <cell r="AR1165">
            <v>100</v>
          </cell>
          <cell r="AS1165" t="str">
            <v>N</v>
          </cell>
          <cell r="AT1165">
            <v>86.985172981999995</v>
          </cell>
          <cell r="AU1165">
            <v>-3.3786156049999998</v>
          </cell>
          <cell r="AV1165">
            <v>11.415043405</v>
          </cell>
          <cell r="AW1165">
            <v>5.0497362652</v>
          </cell>
          <cell r="AX1165">
            <v>20</v>
          </cell>
          <cell r="AY1165">
            <v>-0.67</v>
          </cell>
          <cell r="AZ1165" t="str">
            <v>High</v>
          </cell>
          <cell r="BA1165">
            <v>-0.67</v>
          </cell>
          <cell r="BB1165">
            <v>-0.67</v>
          </cell>
          <cell r="BC1165">
            <v>2.67</v>
          </cell>
          <cell r="BD1165" t="str">
            <v>Worse</v>
          </cell>
          <cell r="BF1165">
            <v>-2.645835865</v>
          </cell>
          <cell r="BH1165">
            <v>-0.35840282000000001</v>
          </cell>
          <cell r="BK1165">
            <v>-2.645835865</v>
          </cell>
          <cell r="BL1165">
            <v>-0.35840282000000001</v>
          </cell>
          <cell r="BM1165">
            <v>0.67</v>
          </cell>
          <cell r="BN1165">
            <v>0.67</v>
          </cell>
          <cell r="BO1165">
            <v>86.99</v>
          </cell>
          <cell r="BP1165" t="str">
            <v>Worse than national by 0.67 Z Score</v>
          </cell>
          <cell r="BQ1165" t="str">
            <v>Measure NZ: 86.99</v>
          </cell>
          <cell r="BR1165" t="str">
            <v>Quarterly report of quarter APR-JUN2019</v>
          </cell>
          <cell r="BS1165" t="str">
            <v>Quarterly report of quarter JUL-SEP2014</v>
          </cell>
          <cell r="BT1165" t="str">
            <v>Quarterly report</v>
          </cell>
          <cell r="BU1165">
            <v>43708</v>
          </cell>
        </row>
        <row r="1166">
          <cell r="A1166" t="str">
            <v>TreatedRespect</v>
          </cell>
          <cell r="B1166">
            <v>81</v>
          </cell>
          <cell r="C1166">
            <v>43556</v>
          </cell>
          <cell r="D1166" t="str">
            <v>Qrt</v>
          </cell>
          <cell r="F1166">
            <v>134</v>
          </cell>
          <cell r="G1166">
            <v>113</v>
          </cell>
          <cell r="H1166">
            <v>84.328358209000001</v>
          </cell>
          <cell r="I1166" t="str">
            <v>Percentage of respondents who felt always treated with respect and dignity</v>
          </cell>
          <cell r="J1166" t="str">
            <v>PTCT</v>
          </cell>
          <cell r="K1166" t="str">
            <v>NEED</v>
          </cell>
          <cell r="N1166" t="str">
            <v>P</v>
          </cell>
          <cell r="O1166" t="str">
            <v>Rate</v>
          </cell>
          <cell r="Q1166" t="str">
            <v>Y</v>
          </cell>
          <cell r="R1166" t="str">
            <v>MidCentral DHB</v>
          </cell>
          <cell r="S1166" t="str">
            <v>Y</v>
          </cell>
          <cell r="T1166">
            <v>100</v>
          </cell>
          <cell r="V1166">
            <v>0</v>
          </cell>
          <cell r="W1166" t="str">
            <v>High</v>
          </cell>
          <cell r="X1166">
            <v>86.985172981999995</v>
          </cell>
          <cell r="Y1166" t="str">
            <v>LastPeriod</v>
          </cell>
          <cell r="AA1166">
            <v>87.301587302000002</v>
          </cell>
          <cell r="AB1166">
            <v>84.328358209000001</v>
          </cell>
          <cell r="AC1166">
            <v>41821</v>
          </cell>
          <cell r="AD1166">
            <v>43556</v>
          </cell>
          <cell r="AE1166" t="str">
            <v>SRV</v>
          </cell>
          <cell r="AF1166" t="str">
            <v>patients</v>
          </cell>
          <cell r="AH1166">
            <v>187.71</v>
          </cell>
          <cell r="AJ1166">
            <v>-0.99094976199999996</v>
          </cell>
          <cell r="AL1166">
            <v>-0.13423326599999999</v>
          </cell>
          <cell r="AM1166">
            <v>2</v>
          </cell>
          <cell r="AN1166" t="str">
            <v>PTCT38</v>
          </cell>
          <cell r="AO1166" t="str">
            <v>Contributory needs</v>
          </cell>
          <cell r="AP1166" t="str">
            <v>https://www.hqsc.govt.nz/our-programmes/health-quality-evaluation/projects/patient-experience/adult-inpatient-experience/</v>
          </cell>
          <cell r="AQ1166" t="str">
            <v>https://www.hqsc.govt.nz/our-programmes/health-quality-evaluation/projects/patient-experience/</v>
          </cell>
          <cell r="AR1166">
            <v>100</v>
          </cell>
          <cell r="AS1166" t="str">
            <v>N</v>
          </cell>
          <cell r="AT1166">
            <v>86.985172981999995</v>
          </cell>
          <cell r="AU1166">
            <v>-2.6568147729999998</v>
          </cell>
          <cell r="AV1166">
            <v>7.0586647376</v>
          </cell>
          <cell r="AW1166">
            <v>5.0497362652</v>
          </cell>
          <cell r="AX1166">
            <v>20</v>
          </cell>
          <cell r="AY1166">
            <v>-0.53</v>
          </cell>
          <cell r="AZ1166" t="str">
            <v>High</v>
          </cell>
          <cell r="BA1166">
            <v>-0.53</v>
          </cell>
          <cell r="BB1166">
            <v>-0.53</v>
          </cell>
          <cell r="BC1166">
            <v>2.5299999999999998</v>
          </cell>
          <cell r="BD1166" t="str">
            <v>Worse</v>
          </cell>
          <cell r="BF1166">
            <v>-2.5071028979999999</v>
          </cell>
          <cell r="BH1166">
            <v>-0.33961016300000002</v>
          </cell>
          <cell r="BK1166">
            <v>-2.5071028979999999</v>
          </cell>
          <cell r="BL1166">
            <v>-0.33961016300000002</v>
          </cell>
          <cell r="BM1166">
            <v>0.53</v>
          </cell>
          <cell r="BN1166">
            <v>0.53</v>
          </cell>
          <cell r="BO1166">
            <v>86.99</v>
          </cell>
          <cell r="BP1166" t="str">
            <v>Worse than national by 0.53 Z Score</v>
          </cell>
          <cell r="BQ1166" t="str">
            <v>Measure NZ: 86.99</v>
          </cell>
          <cell r="BR1166" t="str">
            <v>Quarterly report of quarter APR-JUN2019</v>
          </cell>
          <cell r="BS1166" t="str">
            <v>Quarterly report of quarter JUL-SEP2014</v>
          </cell>
          <cell r="BT1166" t="str">
            <v>Quarterly report</v>
          </cell>
          <cell r="BU1166">
            <v>43708</v>
          </cell>
        </row>
        <row r="1167">
          <cell r="A1167" t="str">
            <v>TreatedRespect</v>
          </cell>
          <cell r="B1167">
            <v>101</v>
          </cell>
          <cell r="C1167">
            <v>43556</v>
          </cell>
          <cell r="D1167" t="str">
            <v>Qrt</v>
          </cell>
          <cell r="F1167">
            <v>113</v>
          </cell>
          <cell r="G1167">
            <v>102</v>
          </cell>
          <cell r="H1167">
            <v>90.265486726000006</v>
          </cell>
          <cell r="I1167" t="str">
            <v>Percentage of respondents who felt always treated with respect and dignity</v>
          </cell>
          <cell r="J1167" t="str">
            <v>PTCT</v>
          </cell>
          <cell r="K1167" t="str">
            <v>NEED</v>
          </cell>
          <cell r="N1167" t="str">
            <v>P</v>
          </cell>
          <cell r="O1167" t="str">
            <v>Rate</v>
          </cell>
          <cell r="Q1167" t="str">
            <v>Y</v>
          </cell>
          <cell r="R1167" t="str">
            <v>Nelson Marlborough DHB</v>
          </cell>
          <cell r="S1167" t="str">
            <v>Y</v>
          </cell>
          <cell r="T1167">
            <v>100</v>
          </cell>
          <cell r="V1167">
            <v>0</v>
          </cell>
          <cell r="W1167" t="str">
            <v>High</v>
          </cell>
          <cell r="X1167">
            <v>86.985172981999995</v>
          </cell>
          <cell r="Y1167" t="str">
            <v>LastPeriod</v>
          </cell>
          <cell r="AA1167">
            <v>95.454545455000002</v>
          </cell>
          <cell r="AB1167">
            <v>90.265486726000006</v>
          </cell>
          <cell r="AC1167">
            <v>41821</v>
          </cell>
          <cell r="AD1167">
            <v>43556</v>
          </cell>
          <cell r="AE1167" t="str">
            <v>SRV</v>
          </cell>
          <cell r="AF1167" t="str">
            <v>patients</v>
          </cell>
          <cell r="AH1167">
            <v>187.71</v>
          </cell>
          <cell r="AJ1167">
            <v>-0.99094976199999996</v>
          </cell>
          <cell r="AL1167">
            <v>-0.13423326599999999</v>
          </cell>
          <cell r="AM1167">
            <v>2</v>
          </cell>
          <cell r="AN1167" t="str">
            <v>PTCT38</v>
          </cell>
          <cell r="AO1167" t="str">
            <v>Contributory needs</v>
          </cell>
          <cell r="AP1167" t="str">
            <v>https://www.hqsc.govt.nz/our-programmes/health-quality-evaluation/projects/patient-experience/adult-inpatient-experience/</v>
          </cell>
          <cell r="AQ1167" t="str">
            <v>https://www.hqsc.govt.nz/our-programmes/health-quality-evaluation/projects/patient-experience/</v>
          </cell>
          <cell r="AR1167">
            <v>100</v>
          </cell>
          <cell r="AS1167" t="str">
            <v>N</v>
          </cell>
          <cell r="AT1167">
            <v>86.985172981999995</v>
          </cell>
          <cell r="AU1167">
            <v>3.2803137437999998</v>
          </cell>
          <cell r="AV1167">
            <v>10.760458258</v>
          </cell>
          <cell r="AW1167">
            <v>5.0497362652</v>
          </cell>
          <cell r="AX1167">
            <v>20</v>
          </cell>
          <cell r="AY1167">
            <v>0.65</v>
          </cell>
          <cell r="AZ1167" t="str">
            <v>High</v>
          </cell>
          <cell r="BA1167">
            <v>0.65</v>
          </cell>
          <cell r="BB1167">
            <v>0.65</v>
          </cell>
          <cell r="BC1167">
            <v>1.35</v>
          </cell>
          <cell r="BD1167" t="str">
            <v>Better</v>
          </cell>
          <cell r="BF1167">
            <v>-1.337782179</v>
          </cell>
          <cell r="BH1167">
            <v>-0.18121490900000001</v>
          </cell>
          <cell r="BK1167">
            <v>-1.337782179</v>
          </cell>
          <cell r="BL1167">
            <v>-0.18121490900000001</v>
          </cell>
          <cell r="BM1167">
            <v>0.65</v>
          </cell>
          <cell r="BN1167">
            <v>0.65</v>
          </cell>
          <cell r="BO1167">
            <v>86.99</v>
          </cell>
          <cell r="BP1167" t="str">
            <v>Better than national by 0.65 Z Score</v>
          </cell>
          <cell r="BQ1167" t="str">
            <v>Measure NZ: 86.99</v>
          </cell>
          <cell r="BR1167" t="str">
            <v>Quarterly report of quarter APR-JUN2019</v>
          </cell>
          <cell r="BS1167" t="str">
            <v>Quarterly report of quarter JUL-SEP2014</v>
          </cell>
          <cell r="BT1167" t="str">
            <v>Quarterly report</v>
          </cell>
          <cell r="BU1167">
            <v>43708</v>
          </cell>
        </row>
        <row r="1168">
          <cell r="A1168" t="str">
            <v>TreatedRespect</v>
          </cell>
          <cell r="B1168">
            <v>200</v>
          </cell>
          <cell r="C1168">
            <v>43556</v>
          </cell>
          <cell r="D1168" t="str">
            <v>Qrt</v>
          </cell>
          <cell r="F1168">
            <v>1821</v>
          </cell>
          <cell r="G1168">
            <v>1584</v>
          </cell>
          <cell r="H1168">
            <v>86.985172981999995</v>
          </cell>
          <cell r="I1168" t="str">
            <v>Percentage of respondents who felt always treated with respect and dignity</v>
          </cell>
          <cell r="J1168" t="str">
            <v>PTCT</v>
          </cell>
          <cell r="K1168" t="str">
            <v>NEED</v>
          </cell>
          <cell r="N1168" t="str">
            <v>P</v>
          </cell>
          <cell r="O1168" t="str">
            <v>Rate</v>
          </cell>
          <cell r="Q1168" t="str">
            <v>Y</v>
          </cell>
          <cell r="R1168" t="str">
            <v>New Zealand</v>
          </cell>
          <cell r="S1168" t="str">
            <v>Y</v>
          </cell>
          <cell r="T1168">
            <v>100</v>
          </cell>
          <cell r="V1168">
            <v>0</v>
          </cell>
          <cell r="W1168" t="str">
            <v>High</v>
          </cell>
          <cell r="X1168">
            <v>86.985172981999995</v>
          </cell>
          <cell r="Y1168" t="str">
            <v>LastPeriod</v>
          </cell>
          <cell r="AA1168">
            <v>87.508261731999994</v>
          </cell>
          <cell r="AB1168">
            <v>86.985172981999995</v>
          </cell>
          <cell r="AC1168">
            <v>41821</v>
          </cell>
          <cell r="AD1168">
            <v>43556</v>
          </cell>
          <cell r="AE1168" t="str">
            <v>SRV</v>
          </cell>
          <cell r="AF1168" t="str">
            <v>patients</v>
          </cell>
          <cell r="AH1168">
            <v>187.71</v>
          </cell>
          <cell r="AJ1168">
            <v>-0.99094976199999996</v>
          </cell>
          <cell r="AL1168">
            <v>-0.13423326599999999</v>
          </cell>
          <cell r="AM1168">
            <v>2</v>
          </cell>
          <cell r="AN1168" t="str">
            <v>PTCT38</v>
          </cell>
          <cell r="AO1168" t="str">
            <v>Contributory needs</v>
          </cell>
          <cell r="AP1168" t="str">
            <v>https://www.hqsc.govt.nz/our-programmes/health-quality-evaluation/projects/patient-experience/adult-inpatient-experience/</v>
          </cell>
          <cell r="AQ1168" t="str">
            <v>https://www.hqsc.govt.nz/our-programmes/health-quality-evaluation/projects/patient-experience/</v>
          </cell>
          <cell r="AR1168">
            <v>100</v>
          </cell>
          <cell r="AS1168" t="str">
            <v>N</v>
          </cell>
          <cell r="AT1168">
            <v>86.985172981999995</v>
          </cell>
          <cell r="AU1168">
            <v>0</v>
          </cell>
          <cell r="AV1168">
            <v>0</v>
          </cell>
          <cell r="AW1168">
            <v>5.0497362652</v>
          </cell>
          <cell r="AX1168">
            <v>20</v>
          </cell>
          <cell r="AY1168">
            <v>0</v>
          </cell>
          <cell r="AZ1168" t="str">
            <v>High</v>
          </cell>
          <cell r="BA1168">
            <v>0</v>
          </cell>
          <cell r="BB1168">
            <v>0</v>
          </cell>
          <cell r="BC1168">
            <v>2</v>
          </cell>
          <cell r="BD1168" t="str">
            <v>Same</v>
          </cell>
          <cell r="BF1168">
            <v>-1.9818995239999999</v>
          </cell>
          <cell r="BH1168">
            <v>-0.26846653199999998</v>
          </cell>
          <cell r="BK1168">
            <v>-1.9818995239999999</v>
          </cell>
          <cell r="BL1168">
            <v>-0.26846653199999998</v>
          </cell>
          <cell r="BM1168">
            <v>0</v>
          </cell>
          <cell r="BN1168">
            <v>0</v>
          </cell>
          <cell r="BO1168">
            <v>86.99</v>
          </cell>
          <cell r="BP1168" t="str">
            <v>National average</v>
          </cell>
          <cell r="BQ1168" t="str">
            <v>Measure NZ: 86.99</v>
          </cell>
          <cell r="BR1168" t="str">
            <v>Quarterly report of quarter APR-JUN2019</v>
          </cell>
          <cell r="BS1168" t="str">
            <v>Quarterly report of quarter JUL-SEP2014</v>
          </cell>
          <cell r="BT1168" t="str">
            <v>Quarterly report</v>
          </cell>
          <cell r="BU1168">
            <v>43708</v>
          </cell>
        </row>
        <row r="1169">
          <cell r="A1169" t="str">
            <v>TreatedRespect</v>
          </cell>
          <cell r="B1169">
            <v>11</v>
          </cell>
          <cell r="C1169">
            <v>43556</v>
          </cell>
          <cell r="D1169" t="str">
            <v>Qrt</v>
          </cell>
          <cell r="F1169">
            <v>69</v>
          </cell>
          <cell r="G1169">
            <v>67</v>
          </cell>
          <cell r="H1169">
            <v>97.101449274999993</v>
          </cell>
          <cell r="I1169" t="str">
            <v>Percentage of respondents who felt always treated with respect and dignity</v>
          </cell>
          <cell r="J1169" t="str">
            <v>PTCT</v>
          </cell>
          <cell r="K1169" t="str">
            <v>NEED</v>
          </cell>
          <cell r="N1169" t="str">
            <v>P</v>
          </cell>
          <cell r="O1169" t="str">
            <v>Rate</v>
          </cell>
          <cell r="Q1169" t="str">
            <v>Y</v>
          </cell>
          <cell r="R1169" t="str">
            <v>Northland DHB</v>
          </cell>
          <cell r="S1169" t="str">
            <v>Y</v>
          </cell>
          <cell r="T1169">
            <v>100</v>
          </cell>
          <cell r="V1169">
            <v>0</v>
          </cell>
          <cell r="W1169" t="str">
            <v>High</v>
          </cell>
          <cell r="X1169">
            <v>86.985172981999995</v>
          </cell>
          <cell r="Y1169" t="str">
            <v>LastPeriod</v>
          </cell>
          <cell r="AA1169">
            <v>90.566037735999998</v>
          </cell>
          <cell r="AB1169">
            <v>97.101449274999993</v>
          </cell>
          <cell r="AC1169">
            <v>41821</v>
          </cell>
          <cell r="AD1169">
            <v>43556</v>
          </cell>
          <cell r="AE1169" t="str">
            <v>SRV</v>
          </cell>
          <cell r="AF1169" t="str">
            <v>patients</v>
          </cell>
          <cell r="AH1169">
            <v>187.71</v>
          </cell>
          <cell r="AJ1169">
            <v>-0.99094976199999996</v>
          </cell>
          <cell r="AL1169">
            <v>-0.13423326599999999</v>
          </cell>
          <cell r="AM1169">
            <v>2</v>
          </cell>
          <cell r="AN1169" t="str">
            <v>PTCT38</v>
          </cell>
          <cell r="AO1169" t="str">
            <v>Contributory needs</v>
          </cell>
          <cell r="AP1169" t="str">
            <v>https://www.hqsc.govt.nz/our-programmes/health-quality-evaluation/projects/patient-experience/adult-inpatient-experience/</v>
          </cell>
          <cell r="AQ1169" t="str">
            <v>https://www.hqsc.govt.nz/our-programmes/health-quality-evaluation/projects/patient-experience/</v>
          </cell>
          <cell r="AR1169">
            <v>100</v>
          </cell>
          <cell r="AS1169" t="str">
            <v>N</v>
          </cell>
          <cell r="AT1169">
            <v>86.985172981999995</v>
          </cell>
          <cell r="AU1169">
            <v>10.116276293</v>
          </cell>
          <cell r="AV1169">
            <v>102.33904604999999</v>
          </cell>
          <cell r="AW1169">
            <v>5.0497362652</v>
          </cell>
          <cell r="AX1169">
            <v>20</v>
          </cell>
          <cell r="AY1169">
            <v>2</v>
          </cell>
          <cell r="AZ1169" t="str">
            <v>High</v>
          </cell>
          <cell r="BA1169">
            <v>2</v>
          </cell>
          <cell r="BB1169">
            <v>2</v>
          </cell>
          <cell r="BC1169">
            <v>0.5</v>
          </cell>
          <cell r="BD1169" t="str">
            <v>Better</v>
          </cell>
          <cell r="BF1169">
            <v>-0.49547488099999998</v>
          </cell>
          <cell r="BH1169">
            <v>-6.7116632999999995E-2</v>
          </cell>
          <cell r="BK1169">
            <v>-0.49547488099999998</v>
          </cell>
          <cell r="BL1169">
            <v>-6.7116632999999995E-2</v>
          </cell>
          <cell r="BM1169">
            <v>2</v>
          </cell>
          <cell r="BN1169">
            <v>2</v>
          </cell>
          <cell r="BO1169">
            <v>86.99</v>
          </cell>
          <cell r="BP1169" t="str">
            <v>Better than national by 2.00 Z Score</v>
          </cell>
          <cell r="BQ1169" t="str">
            <v>Measure NZ: 86.99</v>
          </cell>
          <cell r="BR1169" t="str">
            <v>Quarterly report of quarter APR-JUN2019</v>
          </cell>
          <cell r="BS1169" t="str">
            <v>Quarterly report of quarter JUL-SEP2014</v>
          </cell>
          <cell r="BT1169" t="str">
            <v>Quarterly report</v>
          </cell>
          <cell r="BU1169">
            <v>43708</v>
          </cell>
        </row>
        <row r="1170">
          <cell r="A1170" t="str">
            <v>TreatedRespect</v>
          </cell>
          <cell r="B1170">
            <v>123</v>
          </cell>
          <cell r="C1170">
            <v>43556</v>
          </cell>
          <cell r="D1170" t="str">
            <v>Qrt</v>
          </cell>
          <cell r="F1170">
            <v>61</v>
          </cell>
          <cell r="G1170">
            <v>58</v>
          </cell>
          <cell r="H1170">
            <v>95.081967212999999</v>
          </cell>
          <cell r="I1170" t="str">
            <v>Percentage of respondents who felt always treated with respect and dignity</v>
          </cell>
          <cell r="J1170" t="str">
            <v>PTCT</v>
          </cell>
          <cell r="K1170" t="str">
            <v>NEED</v>
          </cell>
          <cell r="N1170" t="str">
            <v>P</v>
          </cell>
          <cell r="O1170" t="str">
            <v>Rate</v>
          </cell>
          <cell r="Q1170" t="str">
            <v>Y</v>
          </cell>
          <cell r="R1170" t="str">
            <v>South Canterbury DHB</v>
          </cell>
          <cell r="S1170" t="str">
            <v>Y</v>
          </cell>
          <cell r="T1170">
            <v>100</v>
          </cell>
          <cell r="V1170">
            <v>0</v>
          </cell>
          <cell r="W1170" t="str">
            <v>High</v>
          </cell>
          <cell r="X1170">
            <v>86.985172981999995</v>
          </cell>
          <cell r="Y1170" t="str">
            <v>LastPeriod</v>
          </cell>
          <cell r="AA1170">
            <v>75.555555556000002</v>
          </cell>
          <cell r="AB1170">
            <v>95.081967212999999</v>
          </cell>
          <cell r="AC1170">
            <v>41821</v>
          </cell>
          <cell r="AD1170">
            <v>43556</v>
          </cell>
          <cell r="AE1170" t="str">
            <v>SRV</v>
          </cell>
          <cell r="AF1170" t="str">
            <v>patients</v>
          </cell>
          <cell r="AH1170">
            <v>187.71</v>
          </cell>
          <cell r="AJ1170">
            <v>-0.99094976199999996</v>
          </cell>
          <cell r="AL1170">
            <v>-0.13423326599999999</v>
          </cell>
          <cell r="AM1170">
            <v>2</v>
          </cell>
          <cell r="AN1170" t="str">
            <v>PTCT38</v>
          </cell>
          <cell r="AO1170" t="str">
            <v>Contributory needs</v>
          </cell>
          <cell r="AP1170" t="str">
            <v>https://www.hqsc.govt.nz/our-programmes/health-quality-evaluation/projects/patient-experience/adult-inpatient-experience/</v>
          </cell>
          <cell r="AQ1170" t="str">
            <v>https://www.hqsc.govt.nz/our-programmes/health-quality-evaluation/projects/patient-experience/</v>
          </cell>
          <cell r="AR1170">
            <v>100</v>
          </cell>
          <cell r="AS1170" t="str">
            <v>N</v>
          </cell>
          <cell r="AT1170">
            <v>86.985172981999995</v>
          </cell>
          <cell r="AU1170">
            <v>8.0967942312000005</v>
          </cell>
          <cell r="AV1170">
            <v>65.558076822999993</v>
          </cell>
          <cell r="AW1170">
            <v>5.0497362652</v>
          </cell>
          <cell r="AX1170">
            <v>20</v>
          </cell>
          <cell r="AY1170">
            <v>1.6</v>
          </cell>
          <cell r="AZ1170" t="str">
            <v>High</v>
          </cell>
          <cell r="BA1170">
            <v>1.6</v>
          </cell>
          <cell r="BB1170">
            <v>1.6</v>
          </cell>
          <cell r="BC1170">
            <v>0.7</v>
          </cell>
          <cell r="BD1170" t="str">
            <v>Better</v>
          </cell>
          <cell r="BF1170">
            <v>-0.69366483300000004</v>
          </cell>
          <cell r="BH1170">
            <v>-9.3963285999999993E-2</v>
          </cell>
          <cell r="BK1170">
            <v>-0.69366483300000004</v>
          </cell>
          <cell r="BL1170">
            <v>-9.3963285999999993E-2</v>
          </cell>
          <cell r="BM1170">
            <v>1.6</v>
          </cell>
          <cell r="BN1170">
            <v>1.6</v>
          </cell>
          <cell r="BO1170">
            <v>86.99</v>
          </cell>
          <cell r="BP1170" t="str">
            <v>Better than national by 1.60 Z Score</v>
          </cell>
          <cell r="BQ1170" t="str">
            <v>Measure NZ: 86.99</v>
          </cell>
          <cell r="BR1170" t="str">
            <v>Quarterly report of quarter APR-JUN2019</v>
          </cell>
          <cell r="BS1170" t="str">
            <v>Quarterly report of quarter JUL-SEP2014</v>
          </cell>
          <cell r="BT1170" t="str">
            <v>Quarterly report</v>
          </cell>
          <cell r="BU1170">
            <v>43708</v>
          </cell>
        </row>
        <row r="1171">
          <cell r="A1171" t="str">
            <v>TreatedRespect</v>
          </cell>
          <cell r="B1171">
            <v>160</v>
          </cell>
          <cell r="C1171">
            <v>43556</v>
          </cell>
          <cell r="D1171" t="str">
            <v>Qrt</v>
          </cell>
          <cell r="F1171">
            <v>110</v>
          </cell>
          <cell r="G1171">
            <v>97</v>
          </cell>
          <cell r="H1171">
            <v>88.181818182000001</v>
          </cell>
          <cell r="I1171" t="str">
            <v>Percentage of respondents who felt always treated with respect and dignity</v>
          </cell>
          <cell r="J1171" t="str">
            <v>PTCT</v>
          </cell>
          <cell r="K1171" t="str">
            <v>NEED</v>
          </cell>
          <cell r="N1171" t="str">
            <v>P</v>
          </cell>
          <cell r="O1171" t="str">
            <v>Rate</v>
          </cell>
          <cell r="Q1171" t="str">
            <v>Y</v>
          </cell>
          <cell r="R1171" t="str">
            <v>Southern DHB</v>
          </cell>
          <cell r="S1171" t="str">
            <v>Y</v>
          </cell>
          <cell r="T1171">
            <v>100</v>
          </cell>
          <cell r="V1171">
            <v>0</v>
          </cell>
          <cell r="W1171" t="str">
            <v>High</v>
          </cell>
          <cell r="X1171">
            <v>86.985172981999995</v>
          </cell>
          <cell r="Y1171" t="str">
            <v>LastPeriod</v>
          </cell>
          <cell r="AA1171">
            <v>78.571428570999998</v>
          </cell>
          <cell r="AB1171">
            <v>88.181818182000001</v>
          </cell>
          <cell r="AC1171">
            <v>41821</v>
          </cell>
          <cell r="AD1171">
            <v>43556</v>
          </cell>
          <cell r="AE1171" t="str">
            <v>SRV</v>
          </cell>
          <cell r="AF1171" t="str">
            <v>patients</v>
          </cell>
          <cell r="AH1171">
            <v>187.71</v>
          </cell>
          <cell r="AJ1171">
            <v>-0.99094976199999996</v>
          </cell>
          <cell r="AL1171">
            <v>-0.13423326599999999</v>
          </cell>
          <cell r="AM1171">
            <v>2</v>
          </cell>
          <cell r="AN1171" t="str">
            <v>PTCT38</v>
          </cell>
          <cell r="AO1171" t="str">
            <v>Contributory needs</v>
          </cell>
          <cell r="AP1171" t="str">
            <v>https://www.hqsc.govt.nz/our-programmes/health-quality-evaluation/projects/patient-experience/adult-inpatient-experience/</v>
          </cell>
          <cell r="AQ1171" t="str">
            <v>https://www.hqsc.govt.nz/our-programmes/health-quality-evaluation/projects/patient-experience/</v>
          </cell>
          <cell r="AR1171">
            <v>100</v>
          </cell>
          <cell r="AS1171" t="str">
            <v>N</v>
          </cell>
          <cell r="AT1171">
            <v>86.985172981999995</v>
          </cell>
          <cell r="AU1171">
            <v>1.1966451999000001</v>
          </cell>
          <cell r="AV1171">
            <v>1.4319597344999999</v>
          </cell>
          <cell r="AW1171">
            <v>5.0497362652</v>
          </cell>
          <cell r="AX1171">
            <v>20</v>
          </cell>
          <cell r="AY1171">
            <v>0.24</v>
          </cell>
          <cell r="AZ1171" t="str">
            <v>High</v>
          </cell>
          <cell r="BA1171">
            <v>0.24</v>
          </cell>
          <cell r="BB1171">
            <v>0.24</v>
          </cell>
          <cell r="BC1171">
            <v>1.76</v>
          </cell>
          <cell r="BD1171" t="str">
            <v>Better</v>
          </cell>
          <cell r="BF1171">
            <v>-1.744071581</v>
          </cell>
          <cell r="BH1171">
            <v>-0.236250548</v>
          </cell>
          <cell r="BK1171">
            <v>-1.744071581</v>
          </cell>
          <cell r="BL1171">
            <v>-0.236250548</v>
          </cell>
          <cell r="BM1171">
            <v>0.24</v>
          </cell>
          <cell r="BN1171">
            <v>0.24</v>
          </cell>
          <cell r="BO1171">
            <v>86.99</v>
          </cell>
          <cell r="BP1171" t="str">
            <v>Better than national by 0.24 Z Score</v>
          </cell>
          <cell r="BQ1171" t="str">
            <v>Measure NZ: 86.99</v>
          </cell>
          <cell r="BR1171" t="str">
            <v>Quarterly report of quarter APR-JUN2019</v>
          </cell>
          <cell r="BS1171" t="str">
            <v>Quarterly report of quarter JUL-SEP2014</v>
          </cell>
          <cell r="BT1171" t="str">
            <v>Quarterly report</v>
          </cell>
          <cell r="BU1171">
            <v>43708</v>
          </cell>
        </row>
        <row r="1172">
          <cell r="A1172" t="str">
            <v>TreatedRespect</v>
          </cell>
          <cell r="B1172">
            <v>71</v>
          </cell>
          <cell r="C1172">
            <v>43556</v>
          </cell>
          <cell r="D1172" t="str">
            <v>Qrt</v>
          </cell>
          <cell r="F1172">
            <v>66</v>
          </cell>
          <cell r="G1172">
            <v>50</v>
          </cell>
          <cell r="H1172">
            <v>75.757575758000002</v>
          </cell>
          <cell r="I1172" t="str">
            <v>Percentage of respondents who felt always treated with respect and dignity</v>
          </cell>
          <cell r="J1172" t="str">
            <v>PTCT</v>
          </cell>
          <cell r="K1172" t="str">
            <v>NEED</v>
          </cell>
          <cell r="N1172" t="str">
            <v>P</v>
          </cell>
          <cell r="O1172" t="str">
            <v>Rate</v>
          </cell>
          <cell r="Q1172" t="str">
            <v>Y</v>
          </cell>
          <cell r="R1172" t="str">
            <v>Taranaki DHB</v>
          </cell>
          <cell r="S1172" t="str">
            <v>Y</v>
          </cell>
          <cell r="T1172">
            <v>100</v>
          </cell>
          <cell r="V1172">
            <v>0</v>
          </cell>
          <cell r="W1172" t="str">
            <v>High</v>
          </cell>
          <cell r="X1172">
            <v>86.985172981999995</v>
          </cell>
          <cell r="Y1172" t="str">
            <v>LastPeriod</v>
          </cell>
          <cell r="AA1172">
            <v>88.372093023000005</v>
          </cell>
          <cell r="AB1172">
            <v>75.757575758000002</v>
          </cell>
          <cell r="AC1172">
            <v>41821</v>
          </cell>
          <cell r="AD1172">
            <v>43556</v>
          </cell>
          <cell r="AE1172" t="str">
            <v>SRV</v>
          </cell>
          <cell r="AF1172" t="str">
            <v>patients</v>
          </cell>
          <cell r="AH1172">
            <v>187.71</v>
          </cell>
          <cell r="AJ1172">
            <v>-0.99094976199999996</v>
          </cell>
          <cell r="AL1172">
            <v>-0.13423326599999999</v>
          </cell>
          <cell r="AM1172">
            <v>2</v>
          </cell>
          <cell r="AN1172" t="str">
            <v>PTCT38</v>
          </cell>
          <cell r="AO1172" t="str">
            <v>Contributory needs</v>
          </cell>
          <cell r="AP1172" t="str">
            <v>https://www.hqsc.govt.nz/our-programmes/health-quality-evaluation/projects/patient-experience/adult-inpatient-experience/</v>
          </cell>
          <cell r="AQ1172" t="str">
            <v>https://www.hqsc.govt.nz/our-programmes/health-quality-evaluation/projects/patient-experience/</v>
          </cell>
          <cell r="AR1172">
            <v>100</v>
          </cell>
          <cell r="AS1172" t="str">
            <v>N</v>
          </cell>
          <cell r="AT1172">
            <v>86.985172981999995</v>
          </cell>
          <cell r="AU1172">
            <v>-11.22759722</v>
          </cell>
          <cell r="AV1172">
            <v>126.05893943</v>
          </cell>
          <cell r="AW1172">
            <v>5.0497362652</v>
          </cell>
          <cell r="AX1172">
            <v>20</v>
          </cell>
          <cell r="AY1172">
            <v>-2.2200000000000002</v>
          </cell>
          <cell r="AZ1172" t="str">
            <v>High</v>
          </cell>
          <cell r="BA1172">
            <v>-2.2200000000000002</v>
          </cell>
          <cell r="BB1172">
            <v>-2.2200000000000002</v>
          </cell>
          <cell r="BC1172">
            <v>3.61</v>
          </cell>
          <cell r="BD1172" t="str">
            <v>Worse</v>
          </cell>
          <cell r="BF1172">
            <v>-3.5773286409999998</v>
          </cell>
          <cell r="BH1172">
            <v>-0.48458209000000002</v>
          </cell>
          <cell r="BK1172">
            <v>-3.5773286409999998</v>
          </cell>
          <cell r="BL1172">
            <v>-0.48458209000000002</v>
          </cell>
          <cell r="BM1172">
            <v>2.2200000000000002</v>
          </cell>
          <cell r="BN1172">
            <v>2.2200000000000002</v>
          </cell>
          <cell r="BO1172">
            <v>86.99</v>
          </cell>
          <cell r="BP1172" t="str">
            <v>Worse than national by 2.22 Z Score</v>
          </cell>
          <cell r="BQ1172" t="str">
            <v>Measure NZ: 86.99</v>
          </cell>
          <cell r="BR1172" t="str">
            <v>Quarterly report of quarter APR-JUN2019</v>
          </cell>
          <cell r="BS1172" t="str">
            <v>Quarterly report of quarter JUL-SEP2014</v>
          </cell>
          <cell r="BT1172" t="str">
            <v>Quarterly report</v>
          </cell>
          <cell r="BU1172">
            <v>43708</v>
          </cell>
        </row>
        <row r="1173">
          <cell r="A1173" t="str">
            <v>TreatedRespect</v>
          </cell>
          <cell r="B1173">
            <v>31</v>
          </cell>
          <cell r="C1173">
            <v>43556</v>
          </cell>
          <cell r="D1173" t="str">
            <v>Qrt</v>
          </cell>
          <cell r="F1173">
            <v>115</v>
          </cell>
          <cell r="G1173">
            <v>104</v>
          </cell>
          <cell r="H1173">
            <v>90.434782608999996</v>
          </cell>
          <cell r="I1173" t="str">
            <v>Percentage of respondents who felt always treated with respect and dignity</v>
          </cell>
          <cell r="J1173" t="str">
            <v>PTCT</v>
          </cell>
          <cell r="K1173" t="str">
            <v>NEED</v>
          </cell>
          <cell r="N1173" t="str">
            <v>P</v>
          </cell>
          <cell r="O1173" t="str">
            <v>Rate</v>
          </cell>
          <cell r="Q1173" t="str">
            <v>Y</v>
          </cell>
          <cell r="R1173" t="str">
            <v>Waikato DHB</v>
          </cell>
          <cell r="S1173" t="str">
            <v>Y</v>
          </cell>
          <cell r="T1173">
            <v>100</v>
          </cell>
          <cell r="V1173">
            <v>0</v>
          </cell>
          <cell r="W1173" t="str">
            <v>High</v>
          </cell>
          <cell r="X1173">
            <v>86.985172981999995</v>
          </cell>
          <cell r="Y1173" t="str">
            <v>LastPeriod</v>
          </cell>
          <cell r="AA1173">
            <v>87.037037037000005</v>
          </cell>
          <cell r="AB1173">
            <v>90.434782608999996</v>
          </cell>
          <cell r="AC1173">
            <v>41821</v>
          </cell>
          <cell r="AD1173">
            <v>43556</v>
          </cell>
          <cell r="AE1173" t="str">
            <v>SRV</v>
          </cell>
          <cell r="AF1173" t="str">
            <v>patients</v>
          </cell>
          <cell r="AH1173">
            <v>187.71</v>
          </cell>
          <cell r="AJ1173">
            <v>-0.99094976199999996</v>
          </cell>
          <cell r="AL1173">
            <v>-0.13423326599999999</v>
          </cell>
          <cell r="AM1173">
            <v>2</v>
          </cell>
          <cell r="AN1173" t="str">
            <v>PTCT38</v>
          </cell>
          <cell r="AO1173" t="str">
            <v>Contributory needs</v>
          </cell>
          <cell r="AP1173" t="str">
            <v>https://www.hqsc.govt.nz/our-programmes/health-quality-evaluation/projects/patient-experience/adult-inpatient-experience/</v>
          </cell>
          <cell r="AQ1173" t="str">
            <v>https://www.hqsc.govt.nz/our-programmes/health-quality-evaluation/projects/patient-experience/</v>
          </cell>
          <cell r="AR1173">
            <v>100</v>
          </cell>
          <cell r="AS1173" t="str">
            <v>N</v>
          </cell>
          <cell r="AT1173">
            <v>86.985172981999995</v>
          </cell>
          <cell r="AU1173">
            <v>3.4496096268000001</v>
          </cell>
          <cell r="AV1173">
            <v>11.899806577</v>
          </cell>
          <cell r="AW1173">
            <v>5.0497362652</v>
          </cell>
          <cell r="AX1173">
            <v>20</v>
          </cell>
          <cell r="AY1173">
            <v>0.68</v>
          </cell>
          <cell r="AZ1173" t="str">
            <v>High</v>
          </cell>
          <cell r="BA1173">
            <v>0.68</v>
          </cell>
          <cell r="BB1173">
            <v>0.68</v>
          </cell>
          <cell r="BC1173">
            <v>1.32</v>
          </cell>
          <cell r="BD1173" t="str">
            <v>Better</v>
          </cell>
          <cell r="BF1173">
            <v>-1.308053686</v>
          </cell>
          <cell r="BH1173">
            <v>-0.177187911</v>
          </cell>
          <cell r="BK1173">
            <v>-1.308053686</v>
          </cell>
          <cell r="BL1173">
            <v>-0.177187911</v>
          </cell>
          <cell r="BM1173">
            <v>0.68</v>
          </cell>
          <cell r="BN1173">
            <v>0.68</v>
          </cell>
          <cell r="BO1173">
            <v>86.99</v>
          </cell>
          <cell r="BP1173" t="str">
            <v>Better than national by 0.68 Z Score</v>
          </cell>
          <cell r="BQ1173" t="str">
            <v>Measure NZ: 86.99</v>
          </cell>
          <cell r="BR1173" t="str">
            <v>Quarterly report of quarter APR-JUN2019</v>
          </cell>
          <cell r="BS1173" t="str">
            <v>Quarterly report of quarter JUL-SEP2014</v>
          </cell>
          <cell r="BT1173" t="str">
            <v>Quarterly report</v>
          </cell>
          <cell r="BU1173">
            <v>43708</v>
          </cell>
        </row>
        <row r="1174">
          <cell r="A1174" t="str">
            <v>TreatedRespect</v>
          </cell>
          <cell r="B1174">
            <v>93</v>
          </cell>
          <cell r="C1174">
            <v>43556</v>
          </cell>
          <cell r="D1174" t="str">
            <v>Qrt</v>
          </cell>
          <cell r="F1174">
            <v>61</v>
          </cell>
          <cell r="G1174">
            <v>52</v>
          </cell>
          <cell r="H1174">
            <v>85.245901638999996</v>
          </cell>
          <cell r="I1174" t="str">
            <v>Percentage of respondents who felt always treated with respect and dignity</v>
          </cell>
          <cell r="J1174" t="str">
            <v>PTCT</v>
          </cell>
          <cell r="K1174" t="str">
            <v>NEED</v>
          </cell>
          <cell r="N1174" t="str">
            <v>P</v>
          </cell>
          <cell r="O1174" t="str">
            <v>Rate</v>
          </cell>
          <cell r="Q1174" t="str">
            <v>Y</v>
          </cell>
          <cell r="R1174" t="str">
            <v>Wairarapa DHB</v>
          </cell>
          <cell r="S1174" t="str">
            <v>Y</v>
          </cell>
          <cell r="T1174">
            <v>100</v>
          </cell>
          <cell r="V1174">
            <v>0</v>
          </cell>
          <cell r="W1174" t="str">
            <v>High</v>
          </cell>
          <cell r="X1174">
            <v>86.985172981999995</v>
          </cell>
          <cell r="Y1174" t="str">
            <v>LastPeriod</v>
          </cell>
          <cell r="AA1174">
            <v>89.830508475000002</v>
          </cell>
          <cell r="AB1174">
            <v>85.245901638999996</v>
          </cell>
          <cell r="AC1174">
            <v>41821</v>
          </cell>
          <cell r="AD1174">
            <v>43556</v>
          </cell>
          <cell r="AE1174" t="str">
            <v>SRV</v>
          </cell>
          <cell r="AF1174" t="str">
            <v>patients</v>
          </cell>
          <cell r="AH1174">
            <v>187.71</v>
          </cell>
          <cell r="AJ1174">
            <v>-0.99094976199999996</v>
          </cell>
          <cell r="AL1174">
            <v>-0.13423326599999999</v>
          </cell>
          <cell r="AM1174">
            <v>2</v>
          </cell>
          <cell r="AN1174" t="str">
            <v>PTCT38</v>
          </cell>
          <cell r="AO1174" t="str">
            <v>Contributory needs</v>
          </cell>
          <cell r="AP1174" t="str">
            <v>https://www.hqsc.govt.nz/our-programmes/health-quality-evaluation/projects/patient-experience/adult-inpatient-experience/</v>
          </cell>
          <cell r="AQ1174" t="str">
            <v>https://www.hqsc.govt.nz/our-programmes/health-quality-evaluation/projects/patient-experience/</v>
          </cell>
          <cell r="AR1174">
            <v>100</v>
          </cell>
          <cell r="AS1174" t="str">
            <v>N</v>
          </cell>
          <cell r="AT1174">
            <v>86.985172981999995</v>
          </cell>
          <cell r="AU1174">
            <v>-1.739271343</v>
          </cell>
          <cell r="AV1174">
            <v>3.0250648029999998</v>
          </cell>
          <cell r="AW1174">
            <v>5.0497362652</v>
          </cell>
          <cell r="AX1174">
            <v>20</v>
          </cell>
          <cell r="AY1174">
            <v>-0.34</v>
          </cell>
          <cell r="AZ1174" t="str">
            <v>High</v>
          </cell>
          <cell r="BA1174">
            <v>-0.34</v>
          </cell>
          <cell r="BB1174">
            <v>-0.34</v>
          </cell>
          <cell r="BC1174">
            <v>2.34</v>
          </cell>
          <cell r="BD1174" t="str">
            <v>Worse</v>
          </cell>
          <cell r="BF1174">
            <v>-2.3188224430000002</v>
          </cell>
          <cell r="BH1174">
            <v>-0.31410584200000002</v>
          </cell>
          <cell r="BK1174">
            <v>-2.3188224430000002</v>
          </cell>
          <cell r="BL1174">
            <v>-0.31410584200000002</v>
          </cell>
          <cell r="BM1174">
            <v>0.34</v>
          </cell>
          <cell r="BN1174">
            <v>0.34</v>
          </cell>
          <cell r="BO1174">
            <v>86.99</v>
          </cell>
          <cell r="BP1174" t="str">
            <v>Worse than national by 0.34 Z Score</v>
          </cell>
          <cell r="BQ1174" t="str">
            <v>Measure NZ: 86.99</v>
          </cell>
          <cell r="BR1174" t="str">
            <v>Quarterly report of quarter APR-JUN2019</v>
          </cell>
          <cell r="BS1174" t="str">
            <v>Quarterly report of quarter JUL-SEP2014</v>
          </cell>
          <cell r="BT1174" t="str">
            <v>Quarterly report</v>
          </cell>
          <cell r="BU1174">
            <v>43708</v>
          </cell>
        </row>
        <row r="1175">
          <cell r="A1175" t="str">
            <v>TreatedRespect</v>
          </cell>
          <cell r="B1175">
            <v>21</v>
          </cell>
          <cell r="C1175">
            <v>43556</v>
          </cell>
          <cell r="D1175" t="str">
            <v>Qrt</v>
          </cell>
          <cell r="F1175">
            <v>134</v>
          </cell>
          <cell r="G1175">
            <v>118</v>
          </cell>
          <cell r="H1175">
            <v>88.059701493000006</v>
          </cell>
          <cell r="I1175" t="str">
            <v>Percentage of respondents who felt always treated with respect and dignity</v>
          </cell>
          <cell r="J1175" t="str">
            <v>PTCT</v>
          </cell>
          <cell r="K1175" t="str">
            <v>NEED</v>
          </cell>
          <cell r="N1175" t="str">
            <v>P</v>
          </cell>
          <cell r="O1175" t="str">
            <v>Rate</v>
          </cell>
          <cell r="Q1175" t="str">
            <v>Y</v>
          </cell>
          <cell r="R1175" t="str">
            <v>Waitemata DHB</v>
          </cell>
          <cell r="S1175" t="str">
            <v>Y</v>
          </cell>
          <cell r="T1175">
            <v>100</v>
          </cell>
          <cell r="V1175">
            <v>0</v>
          </cell>
          <cell r="W1175" t="str">
            <v>High</v>
          </cell>
          <cell r="X1175">
            <v>86.985172981999995</v>
          </cell>
          <cell r="Y1175" t="str">
            <v>LastPeriod</v>
          </cell>
          <cell r="AA1175">
            <v>83.582089551999999</v>
          </cell>
          <cell r="AB1175">
            <v>88.059701493000006</v>
          </cell>
          <cell r="AC1175">
            <v>41821</v>
          </cell>
          <cell r="AD1175">
            <v>43556</v>
          </cell>
          <cell r="AE1175" t="str">
            <v>SRV</v>
          </cell>
          <cell r="AF1175" t="str">
            <v>patients</v>
          </cell>
          <cell r="AH1175">
            <v>187.71</v>
          </cell>
          <cell r="AJ1175">
            <v>-0.99094976199999996</v>
          </cell>
          <cell r="AL1175">
            <v>-0.13423326599999999</v>
          </cell>
          <cell r="AM1175">
            <v>2</v>
          </cell>
          <cell r="AN1175" t="str">
            <v>PTCT38</v>
          </cell>
          <cell r="AO1175" t="str">
            <v>Contributory needs</v>
          </cell>
          <cell r="AP1175" t="str">
            <v>https://www.hqsc.govt.nz/our-programmes/health-quality-evaluation/projects/patient-experience/adult-inpatient-experience/</v>
          </cell>
          <cell r="AQ1175" t="str">
            <v>https://www.hqsc.govt.nz/our-programmes/health-quality-evaluation/projects/patient-experience/</v>
          </cell>
          <cell r="AR1175">
            <v>100</v>
          </cell>
          <cell r="AS1175" t="str">
            <v>N</v>
          </cell>
          <cell r="AT1175">
            <v>86.985172981999995</v>
          </cell>
          <cell r="AU1175">
            <v>1.0745285107</v>
          </cell>
          <cell r="AV1175">
            <v>1.1546115202</v>
          </cell>
          <cell r="AW1175">
            <v>5.0497362652</v>
          </cell>
          <cell r="AX1175">
            <v>20</v>
          </cell>
          <cell r="AY1175">
            <v>0.21</v>
          </cell>
          <cell r="AZ1175" t="str">
            <v>High</v>
          </cell>
          <cell r="BA1175">
            <v>0.21</v>
          </cell>
          <cell r="BB1175">
            <v>0.21</v>
          </cell>
          <cell r="BC1175">
            <v>1.79</v>
          </cell>
          <cell r="BD1175" t="str">
            <v>Better</v>
          </cell>
          <cell r="BF1175">
            <v>-1.7738000739999999</v>
          </cell>
          <cell r="BH1175">
            <v>-0.24027754600000001</v>
          </cell>
          <cell r="BK1175">
            <v>-1.7738000739999999</v>
          </cell>
          <cell r="BL1175">
            <v>-0.24027754600000001</v>
          </cell>
          <cell r="BM1175">
            <v>0.21</v>
          </cell>
          <cell r="BN1175">
            <v>0.21</v>
          </cell>
          <cell r="BO1175">
            <v>86.99</v>
          </cell>
          <cell r="BP1175" t="str">
            <v>Better than national by 0.21 Z Score</v>
          </cell>
          <cell r="BQ1175" t="str">
            <v>Measure NZ: 86.99</v>
          </cell>
          <cell r="BR1175" t="str">
            <v>Quarterly report of quarter APR-JUN2019</v>
          </cell>
          <cell r="BS1175" t="str">
            <v>Quarterly report of quarter JUL-SEP2014</v>
          </cell>
          <cell r="BT1175" t="str">
            <v>Quarterly report</v>
          </cell>
          <cell r="BU1175">
            <v>43708</v>
          </cell>
        </row>
        <row r="1176">
          <cell r="A1176" t="str">
            <v>TreatedRespect</v>
          </cell>
          <cell r="B1176">
            <v>111</v>
          </cell>
          <cell r="C1176">
            <v>43556</v>
          </cell>
          <cell r="D1176" t="str">
            <v>Qrt</v>
          </cell>
          <cell r="F1176">
            <v>42</v>
          </cell>
          <cell r="G1176">
            <v>39</v>
          </cell>
          <cell r="H1176">
            <v>92.857142856999999</v>
          </cell>
          <cell r="I1176" t="str">
            <v>Percentage of respondents who felt always treated with respect and dignity</v>
          </cell>
          <cell r="J1176" t="str">
            <v>PTCT</v>
          </cell>
          <cell r="K1176" t="str">
            <v>NEED</v>
          </cell>
          <cell r="N1176" t="str">
            <v>P</v>
          </cell>
          <cell r="O1176" t="str">
            <v>Rate</v>
          </cell>
          <cell r="Q1176" t="str">
            <v>Y</v>
          </cell>
          <cell r="R1176" t="str">
            <v>West Coast DHB</v>
          </cell>
          <cell r="S1176" t="str">
            <v>Y</v>
          </cell>
          <cell r="T1176">
            <v>100</v>
          </cell>
          <cell r="V1176">
            <v>0</v>
          </cell>
          <cell r="W1176" t="str">
            <v>High</v>
          </cell>
          <cell r="X1176">
            <v>86.985172981999995</v>
          </cell>
          <cell r="Y1176" t="str">
            <v>LastPeriod</v>
          </cell>
          <cell r="AA1176">
            <v>100</v>
          </cell>
          <cell r="AB1176">
            <v>92.857142856999999</v>
          </cell>
          <cell r="AC1176">
            <v>41821</v>
          </cell>
          <cell r="AD1176">
            <v>43556</v>
          </cell>
          <cell r="AE1176" t="str">
            <v>SRV</v>
          </cell>
          <cell r="AF1176" t="str">
            <v>patients</v>
          </cell>
          <cell r="AH1176">
            <v>187.71</v>
          </cell>
          <cell r="AJ1176">
            <v>-0.99094976199999996</v>
          </cell>
          <cell r="AL1176">
            <v>-0.13423326599999999</v>
          </cell>
          <cell r="AM1176">
            <v>2</v>
          </cell>
          <cell r="AN1176" t="str">
            <v>PTCT38</v>
          </cell>
          <cell r="AO1176" t="str">
            <v>Contributory needs</v>
          </cell>
          <cell r="AP1176" t="str">
            <v>https://www.hqsc.govt.nz/our-programmes/health-quality-evaluation/projects/patient-experience/adult-inpatient-experience/</v>
          </cell>
          <cell r="AQ1176" t="str">
            <v>https://www.hqsc.govt.nz/our-programmes/health-quality-evaluation/projects/patient-experience/</v>
          </cell>
          <cell r="AR1176">
            <v>100</v>
          </cell>
          <cell r="AS1176" t="str">
            <v>N</v>
          </cell>
          <cell r="AT1176">
            <v>86.985172981999995</v>
          </cell>
          <cell r="AU1176">
            <v>5.8719698752999996</v>
          </cell>
          <cell r="AV1176">
            <v>34.480030216000003</v>
          </cell>
          <cell r="AW1176">
            <v>5.0497362652</v>
          </cell>
          <cell r="AX1176">
            <v>20</v>
          </cell>
          <cell r="AY1176">
            <v>1.1599999999999999</v>
          </cell>
          <cell r="AZ1176" t="str">
            <v>High</v>
          </cell>
          <cell r="BA1176">
            <v>1.1599999999999999</v>
          </cell>
          <cell r="BB1176">
            <v>1.1599999999999999</v>
          </cell>
          <cell r="BC1176">
            <v>0.92</v>
          </cell>
          <cell r="BD1176" t="str">
            <v>Better</v>
          </cell>
          <cell r="BF1176">
            <v>-0.91167378099999996</v>
          </cell>
          <cell r="BH1176">
            <v>-0.12349460499999999</v>
          </cell>
          <cell r="BK1176">
            <v>-0.91167378099999996</v>
          </cell>
          <cell r="BL1176">
            <v>-0.12349460499999999</v>
          </cell>
          <cell r="BM1176">
            <v>1.1599999999999999</v>
          </cell>
          <cell r="BN1176">
            <v>1.1599999999999999</v>
          </cell>
          <cell r="BO1176">
            <v>86.99</v>
          </cell>
          <cell r="BP1176" t="str">
            <v>Better than national by 1.16 Z Score</v>
          </cell>
          <cell r="BQ1176" t="str">
            <v>Measure NZ: 86.99</v>
          </cell>
          <cell r="BR1176" t="str">
            <v>Quarterly report of quarter APR-JUN2019</v>
          </cell>
          <cell r="BS1176" t="str">
            <v>Quarterly report of quarter JUL-SEP2014</v>
          </cell>
          <cell r="BT1176" t="str">
            <v>Quarterly report</v>
          </cell>
          <cell r="BU1176">
            <v>43708</v>
          </cell>
        </row>
        <row r="1177">
          <cell r="A1177" t="str">
            <v>TreatedRespect</v>
          </cell>
          <cell r="B1177">
            <v>82</v>
          </cell>
          <cell r="C1177">
            <v>43556</v>
          </cell>
          <cell r="D1177" t="str">
            <v>Qrt</v>
          </cell>
          <cell r="F1177">
            <v>42</v>
          </cell>
          <cell r="G1177">
            <v>36</v>
          </cell>
          <cell r="H1177">
            <v>85.714285713999999</v>
          </cell>
          <cell r="I1177" t="str">
            <v>Percentage of respondents who felt always treated with respect and dignity</v>
          </cell>
          <cell r="J1177" t="str">
            <v>PTCT</v>
          </cell>
          <cell r="K1177" t="str">
            <v>NEED</v>
          </cell>
          <cell r="N1177" t="str">
            <v>P</v>
          </cell>
          <cell r="O1177" t="str">
            <v>Rate</v>
          </cell>
          <cell r="Q1177" t="str">
            <v>Y</v>
          </cell>
          <cell r="R1177" t="str">
            <v>Whanganui DHB</v>
          </cell>
          <cell r="S1177" t="str">
            <v>Y</v>
          </cell>
          <cell r="T1177">
            <v>100</v>
          </cell>
          <cell r="V1177">
            <v>0</v>
          </cell>
          <cell r="W1177" t="str">
            <v>High</v>
          </cell>
          <cell r="X1177">
            <v>86.985172981999995</v>
          </cell>
          <cell r="Y1177" t="str">
            <v>LastPeriod</v>
          </cell>
          <cell r="AA1177">
            <v>94.642857143000001</v>
          </cell>
          <cell r="AB1177">
            <v>85.714285713999999</v>
          </cell>
          <cell r="AC1177">
            <v>41821</v>
          </cell>
          <cell r="AD1177">
            <v>43556</v>
          </cell>
          <cell r="AE1177" t="str">
            <v>SRV</v>
          </cell>
          <cell r="AF1177" t="str">
            <v>patients</v>
          </cell>
          <cell r="AH1177">
            <v>187.71</v>
          </cell>
          <cell r="AJ1177">
            <v>-0.99094976199999996</v>
          </cell>
          <cell r="AL1177">
            <v>-0.13423326599999999</v>
          </cell>
          <cell r="AM1177">
            <v>2</v>
          </cell>
          <cell r="AN1177" t="str">
            <v>PTCT38</v>
          </cell>
          <cell r="AO1177" t="str">
            <v>Contributory needs</v>
          </cell>
          <cell r="AP1177" t="str">
            <v>https://www.hqsc.govt.nz/our-programmes/health-quality-evaluation/projects/patient-experience/adult-inpatient-experience/</v>
          </cell>
          <cell r="AQ1177" t="str">
            <v>https://www.hqsc.govt.nz/our-programmes/health-quality-evaluation/projects/patient-experience/</v>
          </cell>
          <cell r="AR1177">
            <v>100</v>
          </cell>
          <cell r="AS1177" t="str">
            <v>N</v>
          </cell>
          <cell r="AT1177">
            <v>86.985172981999995</v>
          </cell>
          <cell r="AU1177">
            <v>-1.2708872680000001</v>
          </cell>
          <cell r="AV1177">
            <v>1.6151544469000001</v>
          </cell>
          <cell r="AW1177">
            <v>5.0497362652</v>
          </cell>
          <cell r="AX1177">
            <v>20</v>
          </cell>
          <cell r="AY1177">
            <v>-0.25</v>
          </cell>
          <cell r="AZ1177" t="str">
            <v>High</v>
          </cell>
          <cell r="BA1177">
            <v>-0.25</v>
          </cell>
          <cell r="BB1177">
            <v>-0.25</v>
          </cell>
          <cell r="BC1177">
            <v>2.25</v>
          </cell>
          <cell r="BD1177" t="str">
            <v>Worse</v>
          </cell>
          <cell r="BF1177">
            <v>-2.2296369650000001</v>
          </cell>
          <cell r="BH1177">
            <v>-0.30202484899999998</v>
          </cell>
          <cell r="BK1177">
            <v>-2.2296369650000001</v>
          </cell>
          <cell r="BL1177">
            <v>-0.30202484899999998</v>
          </cell>
          <cell r="BM1177">
            <v>0.25</v>
          </cell>
          <cell r="BN1177">
            <v>0.25</v>
          </cell>
          <cell r="BO1177">
            <v>86.99</v>
          </cell>
          <cell r="BP1177" t="str">
            <v>Worse than national by 0.25 Z Score</v>
          </cell>
          <cell r="BQ1177" t="str">
            <v>Measure NZ: 86.99</v>
          </cell>
          <cell r="BR1177" t="str">
            <v>Quarterly report of quarter APR-JUN2019</v>
          </cell>
          <cell r="BS1177" t="str">
            <v>Quarterly report of quarter JUL-SEP2014</v>
          </cell>
          <cell r="BT1177" t="str">
            <v>Quarterly report</v>
          </cell>
          <cell r="BU1177">
            <v>43708</v>
          </cell>
        </row>
        <row r="1178">
          <cell r="A1178" t="str">
            <v>TriWhammy</v>
          </cell>
          <cell r="B1178">
            <v>22</v>
          </cell>
          <cell r="C1178">
            <v>42736</v>
          </cell>
          <cell r="D1178" t="str">
            <v>Ann</v>
          </cell>
          <cell r="F1178">
            <v>55900</v>
          </cell>
          <cell r="G1178">
            <v>1468</v>
          </cell>
          <cell r="H1178">
            <v>26.261180679999999</v>
          </cell>
          <cell r="I1178" t="str">
            <v>Number of people aged 65 and over who received the 'triple whammy' per 1000 population</v>
          </cell>
          <cell r="J1178" t="str">
            <v>SFTY</v>
          </cell>
          <cell r="K1178" t="str">
            <v>SafePrescribing</v>
          </cell>
          <cell r="M1178" t="str">
            <v>ACTHBD</v>
          </cell>
          <cell r="N1178" t="str">
            <v>P</v>
          </cell>
          <cell r="O1178" t="str">
            <v>Rate</v>
          </cell>
          <cell r="P1178" t="str">
            <v>Y</v>
          </cell>
          <cell r="Q1178" t="str">
            <v>Y</v>
          </cell>
          <cell r="R1178" t="str">
            <v>Auckland DHB</v>
          </cell>
          <cell r="T1178">
            <v>1000</v>
          </cell>
          <cell r="U1178" t="str">
            <v>TS</v>
          </cell>
          <cell r="V1178">
            <v>0</v>
          </cell>
          <cell r="W1178" t="str">
            <v>Low</v>
          </cell>
          <cell r="X1178">
            <v>27.698732042</v>
          </cell>
          <cell r="Y1178" t="str">
            <v>LastPeriod</v>
          </cell>
          <cell r="Z1178" t="str">
            <v>Better</v>
          </cell>
          <cell r="AA1178">
            <v>36.601036268999998</v>
          </cell>
          <cell r="AB1178">
            <v>26.261180679999999</v>
          </cell>
          <cell r="AC1178">
            <v>41640</v>
          </cell>
          <cell r="AD1178">
            <v>42736</v>
          </cell>
          <cell r="AE1178" t="str">
            <v>Dom</v>
          </cell>
          <cell r="AF1178" t="str">
            <v>people</v>
          </cell>
          <cell r="AG1178">
            <v>58.5</v>
          </cell>
          <cell r="AH1178">
            <v>123.75</v>
          </cell>
          <cell r="AI1178">
            <v>0.52249856500000003</v>
          </cell>
          <cell r="AJ1178">
            <v>-0.55557023299999997</v>
          </cell>
          <cell r="AK1178">
            <v>0.85264016399999998</v>
          </cell>
          <cell r="AL1178">
            <v>0.83146961200000002</v>
          </cell>
          <cell r="AM1178">
            <v>2</v>
          </cell>
          <cell r="AN1178" t="str">
            <v>SFTY11</v>
          </cell>
          <cell r="AO1178" t="str">
            <v>Contributory safe prescribing</v>
          </cell>
          <cell r="AP1178" t="str">
            <v>https://www.hqsc.govt.nz/our-programmes/health-quality-evaluation/projects/atlas-of-healthcare-variation/polypharmacy/</v>
          </cell>
          <cell r="AQ1178" t="str">
            <v>https://www.hqsc.govt.nz/our-programmes/health-quality-evaluation/projects/atlas-of-healthcare-variation/</v>
          </cell>
          <cell r="AR1178">
            <v>0</v>
          </cell>
          <cell r="AS1178" t="str">
            <v>N</v>
          </cell>
          <cell r="AT1178">
            <v>27.698732042</v>
          </cell>
          <cell r="AU1178">
            <v>-1.437551362</v>
          </cell>
          <cell r="AV1178">
            <v>2.0665539185999999</v>
          </cell>
          <cell r="AW1178">
            <v>5.4588418687000004</v>
          </cell>
          <cell r="AX1178">
            <v>20</v>
          </cell>
          <cell r="AY1178">
            <v>-0.26</v>
          </cell>
          <cell r="AZ1178" t="str">
            <v>Low</v>
          </cell>
          <cell r="BA1178">
            <v>-0.26</v>
          </cell>
          <cell r="BB1178">
            <v>-0.26</v>
          </cell>
          <cell r="BC1178">
            <v>1.74</v>
          </cell>
          <cell r="BD1178" t="str">
            <v>Better</v>
          </cell>
          <cell r="BE1178">
            <v>0.90914750310000003</v>
          </cell>
          <cell r="BF1178">
            <v>-0.96669220499999997</v>
          </cell>
          <cell r="BG1178">
            <v>1.4835938853999999</v>
          </cell>
          <cell r="BH1178">
            <v>1.4467571249</v>
          </cell>
          <cell r="BI1178">
            <v>0.90914750310000003</v>
          </cell>
          <cell r="BJ1178">
            <v>1.4835938853999999</v>
          </cell>
          <cell r="BK1178">
            <v>-0.96669220499999997</v>
          </cell>
          <cell r="BL1178">
            <v>1.4467571249</v>
          </cell>
          <cell r="BM1178">
            <v>0.26</v>
          </cell>
          <cell r="BN1178">
            <v>0.26</v>
          </cell>
          <cell r="BO1178">
            <v>27.7</v>
          </cell>
          <cell r="BP1178" t="str">
            <v>Better than national by 0.26 Z Score</v>
          </cell>
          <cell r="BQ1178" t="str">
            <v>Measure NZ: 27.70</v>
          </cell>
          <cell r="BR1178" t="str">
            <v>Annual report of year 2017</v>
          </cell>
          <cell r="BS1178" t="str">
            <v>Annual report of year 2014</v>
          </cell>
          <cell r="BT1178" t="str">
            <v>Annual report</v>
          </cell>
          <cell r="BU1178">
            <v>43708</v>
          </cell>
        </row>
        <row r="1179">
          <cell r="A1179" t="str">
            <v>TriWhammy</v>
          </cell>
          <cell r="B1179">
            <v>47</v>
          </cell>
          <cell r="C1179">
            <v>42736</v>
          </cell>
          <cell r="D1179" t="str">
            <v>Ann</v>
          </cell>
          <cell r="F1179">
            <v>45020</v>
          </cell>
          <cell r="G1179">
            <v>1306</v>
          </cell>
          <cell r="H1179">
            <v>29.009329186999999</v>
          </cell>
          <cell r="I1179" t="str">
            <v>Number of people aged 65 and over who received the 'triple whammy' per 1000 population</v>
          </cell>
          <cell r="J1179" t="str">
            <v>SFTY</v>
          </cell>
          <cell r="K1179" t="str">
            <v>SafePrescribing</v>
          </cell>
          <cell r="M1179" t="str">
            <v>ACTHBD</v>
          </cell>
          <cell r="N1179" t="str">
            <v>P</v>
          </cell>
          <cell r="O1179" t="str">
            <v>Rate</v>
          </cell>
          <cell r="P1179" t="str">
            <v>Y</v>
          </cell>
          <cell r="Q1179" t="str">
            <v>Y</v>
          </cell>
          <cell r="R1179" t="str">
            <v>Bay of Plenty DHB</v>
          </cell>
          <cell r="T1179">
            <v>1000</v>
          </cell>
          <cell r="U1179" t="str">
            <v>TS</v>
          </cell>
          <cell r="V1179">
            <v>0</v>
          </cell>
          <cell r="W1179" t="str">
            <v>Low</v>
          </cell>
          <cell r="X1179">
            <v>27.698732042</v>
          </cell>
          <cell r="Y1179" t="str">
            <v>LastPeriod</v>
          </cell>
          <cell r="Z1179" t="str">
            <v>Better</v>
          </cell>
          <cell r="AA1179">
            <v>38.058779946000001</v>
          </cell>
          <cell r="AB1179">
            <v>29.009329186999999</v>
          </cell>
          <cell r="AC1179">
            <v>41640</v>
          </cell>
          <cell r="AD1179">
            <v>42736</v>
          </cell>
          <cell r="AE1179" t="str">
            <v>Dom</v>
          </cell>
          <cell r="AF1179" t="str">
            <v>people</v>
          </cell>
          <cell r="AG1179">
            <v>58.5</v>
          </cell>
          <cell r="AH1179">
            <v>123.75</v>
          </cell>
          <cell r="AI1179">
            <v>0.52249856500000003</v>
          </cell>
          <cell r="AJ1179">
            <v>-0.55557023299999997</v>
          </cell>
          <cell r="AK1179">
            <v>0.85264016399999998</v>
          </cell>
          <cell r="AL1179">
            <v>0.83146961200000002</v>
          </cell>
          <cell r="AM1179">
            <v>2</v>
          </cell>
          <cell r="AN1179" t="str">
            <v>SFTY11</v>
          </cell>
          <cell r="AO1179" t="str">
            <v>Contributory safe prescribing</v>
          </cell>
          <cell r="AP1179" t="str">
            <v>https://www.hqsc.govt.nz/our-programmes/health-quality-evaluation/projects/atlas-of-healthcare-variation/polypharmacy/</v>
          </cell>
          <cell r="AQ1179" t="str">
            <v>https://www.hqsc.govt.nz/our-programmes/health-quality-evaluation/projects/atlas-of-healthcare-variation/</v>
          </cell>
          <cell r="AR1179">
            <v>0</v>
          </cell>
          <cell r="AS1179" t="str">
            <v>N</v>
          </cell>
          <cell r="AT1179">
            <v>27.698732042</v>
          </cell>
          <cell r="AU1179">
            <v>1.3105971452</v>
          </cell>
          <cell r="AV1179">
            <v>1.7176648769</v>
          </cell>
          <cell r="AW1179">
            <v>5.4588418687000004</v>
          </cell>
          <cell r="AX1179">
            <v>20</v>
          </cell>
          <cell r="AY1179">
            <v>0.24</v>
          </cell>
          <cell r="AZ1179" t="str">
            <v>Low</v>
          </cell>
          <cell r="BA1179">
            <v>0.24</v>
          </cell>
          <cell r="BB1179">
            <v>0.24</v>
          </cell>
          <cell r="BC1179">
            <v>2.2400000000000002</v>
          </cell>
          <cell r="BD1179" t="str">
            <v>Worse</v>
          </cell>
          <cell r="BE1179">
            <v>1.1703967855999999</v>
          </cell>
          <cell r="BF1179">
            <v>-1.2444773220000001</v>
          </cell>
          <cell r="BG1179">
            <v>1.9099139674000001</v>
          </cell>
          <cell r="BH1179">
            <v>1.8624919309000001</v>
          </cell>
          <cell r="BI1179">
            <v>1.1703967855999999</v>
          </cell>
          <cell r="BJ1179">
            <v>1.9099139674000001</v>
          </cell>
          <cell r="BK1179">
            <v>-1.2444773220000001</v>
          </cell>
          <cell r="BL1179">
            <v>1.8624919309000001</v>
          </cell>
          <cell r="BM1179">
            <v>0.24</v>
          </cell>
          <cell r="BN1179">
            <v>0.24</v>
          </cell>
          <cell r="BO1179">
            <v>27.7</v>
          </cell>
          <cell r="BP1179" t="str">
            <v>Worse than national by 0.24 Z Score</v>
          </cell>
          <cell r="BQ1179" t="str">
            <v>Measure NZ: 27.70</v>
          </cell>
          <cell r="BR1179" t="str">
            <v>Annual report of year 2017</v>
          </cell>
          <cell r="BS1179" t="str">
            <v>Annual report of year 2014</v>
          </cell>
          <cell r="BT1179" t="str">
            <v>Annual report</v>
          </cell>
          <cell r="BU1179">
            <v>43708</v>
          </cell>
        </row>
        <row r="1180">
          <cell r="A1180" t="str">
            <v>TriWhammy</v>
          </cell>
          <cell r="B1180">
            <v>121</v>
          </cell>
          <cell r="C1180">
            <v>42736</v>
          </cell>
          <cell r="D1180" t="str">
            <v>Ann</v>
          </cell>
          <cell r="F1180">
            <v>86020</v>
          </cell>
          <cell r="G1180">
            <v>1541</v>
          </cell>
          <cell r="H1180">
            <v>17.914438503</v>
          </cell>
          <cell r="I1180" t="str">
            <v>Number of people aged 65 and over who received the 'triple whammy' per 1000 population</v>
          </cell>
          <cell r="J1180" t="str">
            <v>SFTY</v>
          </cell>
          <cell r="K1180" t="str">
            <v>SafePrescribing</v>
          </cell>
          <cell r="M1180" t="str">
            <v>ACTHBD</v>
          </cell>
          <cell r="N1180" t="str">
            <v>P</v>
          </cell>
          <cell r="O1180" t="str">
            <v>Rate</v>
          </cell>
          <cell r="P1180" t="str">
            <v>Y</v>
          </cell>
          <cell r="Q1180" t="str">
            <v>Y</v>
          </cell>
          <cell r="R1180" t="str">
            <v>Canterbury DHB</v>
          </cell>
          <cell r="T1180">
            <v>1000</v>
          </cell>
          <cell r="U1180" t="str">
            <v>TS</v>
          </cell>
          <cell r="V1180">
            <v>0</v>
          </cell>
          <cell r="W1180" t="str">
            <v>Low</v>
          </cell>
          <cell r="X1180">
            <v>27.698732042</v>
          </cell>
          <cell r="Y1180" t="str">
            <v>LastPeriod</v>
          </cell>
          <cell r="Z1180" t="str">
            <v>Better</v>
          </cell>
          <cell r="AA1180">
            <v>25.481824835000001</v>
          </cell>
          <cell r="AB1180">
            <v>17.914438503</v>
          </cell>
          <cell r="AC1180">
            <v>41640</v>
          </cell>
          <cell r="AD1180">
            <v>42736</v>
          </cell>
          <cell r="AE1180" t="str">
            <v>Dom</v>
          </cell>
          <cell r="AF1180" t="str">
            <v>people</v>
          </cell>
          <cell r="AG1180">
            <v>58.5</v>
          </cell>
          <cell r="AH1180">
            <v>123.75</v>
          </cell>
          <cell r="AI1180">
            <v>0.52249856500000003</v>
          </cell>
          <cell r="AJ1180">
            <v>-0.55557023299999997</v>
          </cell>
          <cell r="AK1180">
            <v>0.85264016399999998</v>
          </cell>
          <cell r="AL1180">
            <v>0.83146961200000002</v>
          </cell>
          <cell r="AM1180">
            <v>2</v>
          </cell>
          <cell r="AN1180" t="str">
            <v>SFTY11</v>
          </cell>
          <cell r="AO1180" t="str">
            <v>Contributory safe prescribing</v>
          </cell>
          <cell r="AP1180" t="str">
            <v>https://www.hqsc.govt.nz/our-programmes/health-quality-evaluation/projects/atlas-of-healthcare-variation/polypharmacy/</v>
          </cell>
          <cell r="AQ1180" t="str">
            <v>https://www.hqsc.govt.nz/our-programmes/health-quality-evaluation/projects/atlas-of-healthcare-variation/</v>
          </cell>
          <cell r="AR1180">
            <v>0</v>
          </cell>
          <cell r="AS1180" t="str">
            <v>N</v>
          </cell>
          <cell r="AT1180">
            <v>27.698732042</v>
          </cell>
          <cell r="AU1180">
            <v>-9.7842935390000001</v>
          </cell>
          <cell r="AV1180">
            <v>95.732400061000007</v>
          </cell>
          <cell r="AW1180">
            <v>5.4588418687000004</v>
          </cell>
          <cell r="AX1180">
            <v>20</v>
          </cell>
          <cell r="AY1180">
            <v>-1.79</v>
          </cell>
          <cell r="AZ1180" t="str">
            <v>Low</v>
          </cell>
          <cell r="BA1180">
            <v>-1.79</v>
          </cell>
          <cell r="BB1180">
            <v>-1.79</v>
          </cell>
          <cell r="BC1180">
            <v>0.60499999999999998</v>
          </cell>
          <cell r="BD1180" t="str">
            <v>Better</v>
          </cell>
          <cell r="BE1180">
            <v>0.31611163180000001</v>
          </cell>
          <cell r="BF1180">
            <v>-0.33611999100000001</v>
          </cell>
          <cell r="BG1180">
            <v>0.51584729920000005</v>
          </cell>
          <cell r="BH1180">
            <v>0.50303911530000001</v>
          </cell>
          <cell r="BI1180">
            <v>0.31611163180000001</v>
          </cell>
          <cell r="BJ1180">
            <v>0.51584729920000005</v>
          </cell>
          <cell r="BK1180">
            <v>-0.33611999100000001</v>
          </cell>
          <cell r="BL1180">
            <v>0.50303911530000001</v>
          </cell>
          <cell r="BM1180">
            <v>1.79</v>
          </cell>
          <cell r="BN1180">
            <v>1.79</v>
          </cell>
          <cell r="BO1180">
            <v>27.7</v>
          </cell>
          <cell r="BP1180" t="str">
            <v>Better than national by 1.79 Z Score</v>
          </cell>
          <cell r="BQ1180" t="str">
            <v>Measure NZ: 27.70</v>
          </cell>
          <cell r="BR1180" t="str">
            <v>Annual report of year 2017</v>
          </cell>
          <cell r="BS1180" t="str">
            <v>Annual report of year 2014</v>
          </cell>
          <cell r="BT1180" t="str">
            <v>Annual report</v>
          </cell>
          <cell r="BU1180">
            <v>43708</v>
          </cell>
        </row>
        <row r="1181">
          <cell r="A1181" t="str">
            <v>TriWhammy</v>
          </cell>
          <cell r="B1181">
            <v>91</v>
          </cell>
          <cell r="C1181">
            <v>42736</v>
          </cell>
          <cell r="D1181" t="str">
            <v>Ann</v>
          </cell>
          <cell r="F1181">
            <v>40280</v>
          </cell>
          <cell r="G1181">
            <v>1029</v>
          </cell>
          <cell r="H1181">
            <v>25.546176762999998</v>
          </cell>
          <cell r="I1181" t="str">
            <v>Number of people aged 65 and over who received the 'triple whammy' per 1000 population</v>
          </cell>
          <cell r="J1181" t="str">
            <v>SFTY</v>
          </cell>
          <cell r="K1181" t="str">
            <v>SafePrescribing</v>
          </cell>
          <cell r="M1181" t="str">
            <v>ACTHBD</v>
          </cell>
          <cell r="N1181" t="str">
            <v>P</v>
          </cell>
          <cell r="O1181" t="str">
            <v>Rate</v>
          </cell>
          <cell r="P1181" t="str">
            <v>Y</v>
          </cell>
          <cell r="Q1181" t="str">
            <v>Y</v>
          </cell>
          <cell r="R1181" t="str">
            <v>Capital &amp; Coast DHB</v>
          </cell>
          <cell r="T1181">
            <v>1000</v>
          </cell>
          <cell r="U1181" t="str">
            <v>TS</v>
          </cell>
          <cell r="V1181">
            <v>0</v>
          </cell>
          <cell r="W1181" t="str">
            <v>Low</v>
          </cell>
          <cell r="X1181">
            <v>27.698732042</v>
          </cell>
          <cell r="Y1181" t="str">
            <v>LastPeriod</v>
          </cell>
          <cell r="Z1181" t="str">
            <v>Better</v>
          </cell>
          <cell r="AA1181">
            <v>34.677419354999998</v>
          </cell>
          <cell r="AB1181">
            <v>25.546176762999998</v>
          </cell>
          <cell r="AC1181">
            <v>41640</v>
          </cell>
          <cell r="AD1181">
            <v>42736</v>
          </cell>
          <cell r="AE1181" t="str">
            <v>Dom</v>
          </cell>
          <cell r="AF1181" t="str">
            <v>people</v>
          </cell>
          <cell r="AG1181">
            <v>58.5</v>
          </cell>
          <cell r="AH1181">
            <v>123.75</v>
          </cell>
          <cell r="AI1181">
            <v>0.52249856500000003</v>
          </cell>
          <cell r="AJ1181">
            <v>-0.55557023299999997</v>
          </cell>
          <cell r="AK1181">
            <v>0.85264016399999998</v>
          </cell>
          <cell r="AL1181">
            <v>0.83146961200000002</v>
          </cell>
          <cell r="AM1181">
            <v>2</v>
          </cell>
          <cell r="AN1181" t="str">
            <v>SFTY11</v>
          </cell>
          <cell r="AO1181" t="str">
            <v>Contributory safe prescribing</v>
          </cell>
          <cell r="AP1181" t="str">
            <v>https://www.hqsc.govt.nz/our-programmes/health-quality-evaluation/projects/atlas-of-healthcare-variation/polypharmacy/</v>
          </cell>
          <cell r="AQ1181" t="str">
            <v>https://www.hqsc.govt.nz/our-programmes/health-quality-evaluation/projects/atlas-of-healthcare-variation/</v>
          </cell>
          <cell r="AR1181">
            <v>0</v>
          </cell>
          <cell r="AS1181" t="str">
            <v>N</v>
          </cell>
          <cell r="AT1181">
            <v>27.698732042</v>
          </cell>
          <cell r="AU1181">
            <v>-2.152555279</v>
          </cell>
          <cell r="AV1181">
            <v>4.6334942300000002</v>
          </cell>
          <cell r="AW1181">
            <v>5.4588418687000004</v>
          </cell>
          <cell r="AX1181">
            <v>20</v>
          </cell>
          <cell r="AY1181">
            <v>-0.39</v>
          </cell>
          <cell r="AZ1181" t="str">
            <v>Low</v>
          </cell>
          <cell r="BA1181">
            <v>-0.39</v>
          </cell>
          <cell r="BB1181">
            <v>-0.39</v>
          </cell>
          <cell r="BC1181">
            <v>1.61</v>
          </cell>
          <cell r="BD1181" t="str">
            <v>Better</v>
          </cell>
          <cell r="BE1181">
            <v>0.84122268970000003</v>
          </cell>
          <cell r="BF1181">
            <v>-0.89446807500000003</v>
          </cell>
          <cell r="BG1181">
            <v>1.372750664</v>
          </cell>
          <cell r="BH1181">
            <v>1.3386660752999999</v>
          </cell>
          <cell r="BI1181">
            <v>0.84122268970000003</v>
          </cell>
          <cell r="BJ1181">
            <v>1.372750664</v>
          </cell>
          <cell r="BK1181">
            <v>-0.89446807500000003</v>
          </cell>
          <cell r="BL1181">
            <v>1.3386660752999999</v>
          </cell>
          <cell r="BM1181">
            <v>0.39</v>
          </cell>
          <cell r="BN1181">
            <v>0.39</v>
          </cell>
          <cell r="BO1181">
            <v>27.7</v>
          </cell>
          <cell r="BP1181" t="str">
            <v>Better than national by 0.39 Z Score</v>
          </cell>
          <cell r="BQ1181" t="str">
            <v>Measure NZ: 27.70</v>
          </cell>
          <cell r="BR1181" t="str">
            <v>Annual report of year 2017</v>
          </cell>
          <cell r="BS1181" t="str">
            <v>Annual report of year 2014</v>
          </cell>
          <cell r="BT1181" t="str">
            <v>Annual report</v>
          </cell>
          <cell r="BU1181">
            <v>43708</v>
          </cell>
        </row>
        <row r="1182">
          <cell r="A1182" t="str">
            <v>TriWhammy</v>
          </cell>
          <cell r="B1182">
            <v>23</v>
          </cell>
          <cell r="C1182">
            <v>42736</v>
          </cell>
          <cell r="D1182" t="str">
            <v>Ann</v>
          </cell>
          <cell r="F1182">
            <v>62310</v>
          </cell>
          <cell r="G1182">
            <v>1813</v>
          </cell>
          <cell r="H1182">
            <v>29.096453218000001</v>
          </cell>
          <cell r="I1182" t="str">
            <v>Number of people aged 65 and over who received the 'triple whammy' per 1000 population</v>
          </cell>
          <cell r="J1182" t="str">
            <v>SFTY</v>
          </cell>
          <cell r="K1182" t="str">
            <v>SafePrescribing</v>
          </cell>
          <cell r="M1182" t="str">
            <v>ACTHBD</v>
          </cell>
          <cell r="N1182" t="str">
            <v>P</v>
          </cell>
          <cell r="O1182" t="str">
            <v>Rate</v>
          </cell>
          <cell r="P1182" t="str">
            <v>Y</v>
          </cell>
          <cell r="Q1182" t="str">
            <v>Y</v>
          </cell>
          <cell r="R1182" t="str">
            <v>Counties Manukau Health</v>
          </cell>
          <cell r="T1182">
            <v>1000</v>
          </cell>
          <cell r="U1182" t="str">
            <v>TS</v>
          </cell>
          <cell r="V1182">
            <v>0</v>
          </cell>
          <cell r="W1182" t="str">
            <v>Low</v>
          </cell>
          <cell r="X1182">
            <v>27.698732042</v>
          </cell>
          <cell r="Y1182" t="str">
            <v>LastPeriod</v>
          </cell>
          <cell r="Z1182" t="str">
            <v>Better</v>
          </cell>
          <cell r="AA1182">
            <v>39.939133548000001</v>
          </cell>
          <cell r="AB1182">
            <v>29.096453218000001</v>
          </cell>
          <cell r="AC1182">
            <v>41640</v>
          </cell>
          <cell r="AD1182">
            <v>42736</v>
          </cell>
          <cell r="AE1182" t="str">
            <v>Dom</v>
          </cell>
          <cell r="AF1182" t="str">
            <v>people</v>
          </cell>
          <cell r="AG1182">
            <v>58.5</v>
          </cell>
          <cell r="AH1182">
            <v>123.75</v>
          </cell>
          <cell r="AI1182">
            <v>0.52249856500000003</v>
          </cell>
          <cell r="AJ1182">
            <v>-0.55557023299999997</v>
          </cell>
          <cell r="AK1182">
            <v>0.85264016399999998</v>
          </cell>
          <cell r="AL1182">
            <v>0.83146961200000002</v>
          </cell>
          <cell r="AM1182">
            <v>2</v>
          </cell>
          <cell r="AN1182" t="str">
            <v>SFTY11</v>
          </cell>
          <cell r="AO1182" t="str">
            <v>Contributory safe prescribing</v>
          </cell>
          <cell r="AP1182" t="str">
            <v>https://www.hqsc.govt.nz/our-programmes/health-quality-evaluation/projects/atlas-of-healthcare-variation/polypharmacy/</v>
          </cell>
          <cell r="AQ1182" t="str">
            <v>https://www.hqsc.govt.nz/our-programmes/health-quality-evaluation/projects/atlas-of-healthcare-variation/</v>
          </cell>
          <cell r="AR1182">
            <v>0</v>
          </cell>
          <cell r="AS1182" t="str">
            <v>N</v>
          </cell>
          <cell r="AT1182">
            <v>27.698732042</v>
          </cell>
          <cell r="AU1182">
            <v>1.3977211758999999</v>
          </cell>
          <cell r="AV1182">
            <v>1.9536244856</v>
          </cell>
          <cell r="AW1182">
            <v>5.4588418687000004</v>
          </cell>
          <cell r="AX1182">
            <v>20</v>
          </cell>
          <cell r="AY1182">
            <v>0.26</v>
          </cell>
          <cell r="AZ1182" t="str">
            <v>Low</v>
          </cell>
          <cell r="BA1182">
            <v>0.26</v>
          </cell>
          <cell r="BB1182">
            <v>0.26</v>
          </cell>
          <cell r="BC1182">
            <v>2.2599999999999998</v>
          </cell>
          <cell r="BD1182" t="str">
            <v>Worse</v>
          </cell>
          <cell r="BE1182">
            <v>1.1808467569000001</v>
          </cell>
          <cell r="BF1182">
            <v>-1.2555887269999999</v>
          </cell>
          <cell r="BG1182">
            <v>1.9269667706</v>
          </cell>
          <cell r="BH1182">
            <v>1.8791213230999999</v>
          </cell>
          <cell r="BI1182">
            <v>1.1808467569000001</v>
          </cell>
          <cell r="BJ1182">
            <v>1.9269667706</v>
          </cell>
          <cell r="BK1182">
            <v>-1.2555887269999999</v>
          </cell>
          <cell r="BL1182">
            <v>1.8791213230999999</v>
          </cell>
          <cell r="BM1182">
            <v>0.26</v>
          </cell>
          <cell r="BN1182">
            <v>0.26</v>
          </cell>
          <cell r="BO1182">
            <v>27.7</v>
          </cell>
          <cell r="BP1182" t="str">
            <v>Worse than national by 0.26 Z Score</v>
          </cell>
          <cell r="BQ1182" t="str">
            <v>Measure NZ: 27.70</v>
          </cell>
          <cell r="BR1182" t="str">
            <v>Annual report of year 2017</v>
          </cell>
          <cell r="BS1182" t="str">
            <v>Annual report of year 2014</v>
          </cell>
          <cell r="BT1182" t="str">
            <v>Annual report</v>
          </cell>
          <cell r="BU1182">
            <v>43708</v>
          </cell>
        </row>
        <row r="1183">
          <cell r="A1183" t="str">
            <v>TriWhammy</v>
          </cell>
          <cell r="B1183">
            <v>51</v>
          </cell>
          <cell r="C1183">
            <v>42736</v>
          </cell>
          <cell r="D1183" t="str">
            <v>Ann</v>
          </cell>
          <cell r="F1183">
            <v>7190</v>
          </cell>
          <cell r="G1183">
            <v>290</v>
          </cell>
          <cell r="H1183">
            <v>40.333796939999999</v>
          </cell>
          <cell r="I1183" t="str">
            <v>Number of people aged 65 and over who received the 'triple whammy' per 1000 population</v>
          </cell>
          <cell r="J1183" t="str">
            <v>SFTY</v>
          </cell>
          <cell r="K1183" t="str">
            <v>SafePrescribing</v>
          </cell>
          <cell r="M1183" t="str">
            <v>ACTHBD</v>
          </cell>
          <cell r="N1183" t="str">
            <v>P</v>
          </cell>
          <cell r="O1183" t="str">
            <v>Rate</v>
          </cell>
          <cell r="P1183" t="str">
            <v>Y</v>
          </cell>
          <cell r="Q1183" t="str">
            <v>Y</v>
          </cell>
          <cell r="R1183" t="str">
            <v>Hauora Tairawhiti</v>
          </cell>
          <cell r="T1183">
            <v>1000</v>
          </cell>
          <cell r="U1183" t="str">
            <v>TS</v>
          </cell>
          <cell r="V1183">
            <v>0</v>
          </cell>
          <cell r="W1183" t="str">
            <v>Low</v>
          </cell>
          <cell r="X1183">
            <v>27.698732042</v>
          </cell>
          <cell r="Y1183" t="str">
            <v>LastPeriod</v>
          </cell>
          <cell r="Z1183" t="str">
            <v>Better</v>
          </cell>
          <cell r="AA1183">
            <v>46.286161063000002</v>
          </cell>
          <cell r="AB1183">
            <v>40.333796939999999</v>
          </cell>
          <cell r="AC1183">
            <v>41640</v>
          </cell>
          <cell r="AD1183">
            <v>42736</v>
          </cell>
          <cell r="AE1183" t="str">
            <v>Dom</v>
          </cell>
          <cell r="AF1183" t="str">
            <v>people</v>
          </cell>
          <cell r="AG1183">
            <v>58.5</v>
          </cell>
          <cell r="AH1183">
            <v>123.75</v>
          </cell>
          <cell r="AI1183">
            <v>0.52249856500000003</v>
          </cell>
          <cell r="AJ1183">
            <v>-0.55557023299999997</v>
          </cell>
          <cell r="AK1183">
            <v>0.85264016399999998</v>
          </cell>
          <cell r="AL1183">
            <v>0.83146961200000002</v>
          </cell>
          <cell r="AM1183">
            <v>2</v>
          </cell>
          <cell r="AN1183" t="str">
            <v>SFTY11</v>
          </cell>
          <cell r="AO1183" t="str">
            <v>Contributory safe prescribing</v>
          </cell>
          <cell r="AP1183" t="str">
            <v>https://www.hqsc.govt.nz/our-programmes/health-quality-evaluation/projects/atlas-of-healthcare-variation/polypharmacy/</v>
          </cell>
          <cell r="AQ1183" t="str">
            <v>https://www.hqsc.govt.nz/our-programmes/health-quality-evaluation/projects/atlas-of-healthcare-variation/</v>
          </cell>
          <cell r="AR1183">
            <v>0</v>
          </cell>
          <cell r="AS1183" t="str">
            <v>N</v>
          </cell>
          <cell r="AT1183">
            <v>27.698732042</v>
          </cell>
          <cell r="AU1183">
            <v>12.635064898</v>
          </cell>
          <cell r="AV1183">
            <v>159.64486497999999</v>
          </cell>
          <cell r="AW1183">
            <v>5.4588418687000004</v>
          </cell>
          <cell r="AX1183">
            <v>20</v>
          </cell>
          <cell r="AY1183">
            <v>2.31</v>
          </cell>
          <cell r="AZ1183" t="str">
            <v>Low</v>
          </cell>
          <cell r="BA1183">
            <v>2.31</v>
          </cell>
          <cell r="BB1183">
            <v>2.31</v>
          </cell>
          <cell r="BC1183">
            <v>3.6549999999999998</v>
          </cell>
          <cell r="BD1183" t="str">
            <v>Worse</v>
          </cell>
          <cell r="BE1183">
            <v>1.9097322551</v>
          </cell>
          <cell r="BF1183">
            <v>-2.0306092019999999</v>
          </cell>
          <cell r="BG1183">
            <v>3.1163997993999999</v>
          </cell>
          <cell r="BH1183">
            <v>3.0390214319000002</v>
          </cell>
          <cell r="BI1183">
            <v>1.9097322551</v>
          </cell>
          <cell r="BJ1183">
            <v>3.1163997993999999</v>
          </cell>
          <cell r="BK1183">
            <v>-2.0306092019999999</v>
          </cell>
          <cell r="BL1183">
            <v>3.0390214319000002</v>
          </cell>
          <cell r="BM1183">
            <v>2.31</v>
          </cell>
          <cell r="BN1183">
            <v>2.31</v>
          </cell>
          <cell r="BO1183">
            <v>27.7</v>
          </cell>
          <cell r="BP1183" t="str">
            <v>Worse than national by 2.31 Z Score</v>
          </cell>
          <cell r="BQ1183" t="str">
            <v>Measure NZ: 27.70</v>
          </cell>
          <cell r="BR1183" t="str">
            <v>Annual report of year 2017</v>
          </cell>
          <cell r="BS1183" t="str">
            <v>Annual report of year 2014</v>
          </cell>
          <cell r="BT1183" t="str">
            <v>Annual report</v>
          </cell>
          <cell r="BU1183">
            <v>43708</v>
          </cell>
        </row>
        <row r="1184">
          <cell r="A1184" t="str">
            <v>TriWhammy</v>
          </cell>
          <cell r="B1184">
            <v>61</v>
          </cell>
          <cell r="C1184">
            <v>42736</v>
          </cell>
          <cell r="D1184" t="str">
            <v>Ann</v>
          </cell>
          <cell r="F1184">
            <v>30180</v>
          </cell>
          <cell r="G1184">
            <v>995</v>
          </cell>
          <cell r="H1184">
            <v>32.968853545000002</v>
          </cell>
          <cell r="I1184" t="str">
            <v>Number of people aged 65 and over who received the 'triple whammy' per 1000 population</v>
          </cell>
          <cell r="J1184" t="str">
            <v>SFTY</v>
          </cell>
          <cell r="K1184" t="str">
            <v>SafePrescribing</v>
          </cell>
          <cell r="M1184" t="str">
            <v>ACTHBD</v>
          </cell>
          <cell r="N1184" t="str">
            <v>P</v>
          </cell>
          <cell r="O1184" t="str">
            <v>Rate</v>
          </cell>
          <cell r="P1184" t="str">
            <v>Y</v>
          </cell>
          <cell r="Q1184" t="str">
            <v>Y</v>
          </cell>
          <cell r="R1184" t="str">
            <v>Hawke’s Bay DHB</v>
          </cell>
          <cell r="T1184">
            <v>1000</v>
          </cell>
          <cell r="U1184" t="str">
            <v>TS</v>
          </cell>
          <cell r="V1184">
            <v>0</v>
          </cell>
          <cell r="W1184" t="str">
            <v>Low</v>
          </cell>
          <cell r="X1184">
            <v>27.698732042</v>
          </cell>
          <cell r="Y1184" t="str">
            <v>LastPeriod</v>
          </cell>
          <cell r="Z1184" t="str">
            <v>Better</v>
          </cell>
          <cell r="AA1184">
            <v>46.608563850000003</v>
          </cell>
          <cell r="AB1184">
            <v>32.968853545000002</v>
          </cell>
          <cell r="AC1184">
            <v>41640</v>
          </cell>
          <cell r="AD1184">
            <v>42736</v>
          </cell>
          <cell r="AE1184" t="str">
            <v>Dom</v>
          </cell>
          <cell r="AF1184" t="str">
            <v>people</v>
          </cell>
          <cell r="AG1184">
            <v>58.5</v>
          </cell>
          <cell r="AH1184">
            <v>123.75</v>
          </cell>
          <cell r="AI1184">
            <v>0.52249856500000003</v>
          </cell>
          <cell r="AJ1184">
            <v>-0.55557023299999997</v>
          </cell>
          <cell r="AK1184">
            <v>0.85264016399999998</v>
          </cell>
          <cell r="AL1184">
            <v>0.83146961200000002</v>
          </cell>
          <cell r="AM1184">
            <v>2</v>
          </cell>
          <cell r="AN1184" t="str">
            <v>SFTY11</v>
          </cell>
          <cell r="AO1184" t="str">
            <v>Contributory safe prescribing</v>
          </cell>
          <cell r="AP1184" t="str">
            <v>https://www.hqsc.govt.nz/our-programmes/health-quality-evaluation/projects/atlas-of-healthcare-variation/polypharmacy/</v>
          </cell>
          <cell r="AQ1184" t="str">
            <v>https://www.hqsc.govt.nz/our-programmes/health-quality-evaluation/projects/atlas-of-healthcare-variation/</v>
          </cell>
          <cell r="AR1184">
            <v>0</v>
          </cell>
          <cell r="AS1184" t="str">
            <v>N</v>
          </cell>
          <cell r="AT1184">
            <v>27.698732042</v>
          </cell>
          <cell r="AU1184">
            <v>5.2701215035000004</v>
          </cell>
          <cell r="AV1184">
            <v>27.774180661999999</v>
          </cell>
          <cell r="AW1184">
            <v>5.4588418687000004</v>
          </cell>
          <cell r="AX1184">
            <v>20</v>
          </cell>
          <cell r="AY1184">
            <v>0.97</v>
          </cell>
          <cell r="AZ1184" t="str">
            <v>Low</v>
          </cell>
          <cell r="BA1184">
            <v>0.97</v>
          </cell>
          <cell r="BB1184">
            <v>0.97</v>
          </cell>
          <cell r="BC1184">
            <v>2.97</v>
          </cell>
          <cell r="BD1184" t="str">
            <v>Worse</v>
          </cell>
          <cell r="BE1184">
            <v>1.5518207381</v>
          </cell>
          <cell r="BF1184">
            <v>-1.6500435920000001</v>
          </cell>
          <cell r="BG1184">
            <v>2.5323412870999999</v>
          </cell>
          <cell r="BH1184">
            <v>2.4694647476</v>
          </cell>
          <cell r="BI1184">
            <v>1.5518207381</v>
          </cell>
          <cell r="BJ1184">
            <v>2.5323412870999999</v>
          </cell>
          <cell r="BK1184">
            <v>-1.6500435920000001</v>
          </cell>
          <cell r="BL1184">
            <v>2.4694647476</v>
          </cell>
          <cell r="BM1184">
            <v>0.97</v>
          </cell>
          <cell r="BN1184">
            <v>0.97</v>
          </cell>
          <cell r="BO1184">
            <v>27.7</v>
          </cell>
          <cell r="BP1184" t="str">
            <v>Worse than national by 0.97 Z Score</v>
          </cell>
          <cell r="BQ1184" t="str">
            <v>Measure NZ: 27.70</v>
          </cell>
          <cell r="BR1184" t="str">
            <v>Annual report of year 2017</v>
          </cell>
          <cell r="BS1184" t="str">
            <v>Annual report of year 2014</v>
          </cell>
          <cell r="BT1184" t="str">
            <v>Annual report</v>
          </cell>
          <cell r="BU1184">
            <v>43708</v>
          </cell>
        </row>
        <row r="1185">
          <cell r="A1185" t="str">
            <v>TriWhammy</v>
          </cell>
          <cell r="B1185">
            <v>92</v>
          </cell>
          <cell r="C1185">
            <v>42736</v>
          </cell>
          <cell r="D1185" t="str">
            <v>Ann</v>
          </cell>
          <cell r="F1185">
            <v>21420</v>
          </cell>
          <cell r="G1185">
            <v>616</v>
          </cell>
          <cell r="H1185">
            <v>28.758169935000002</v>
          </cell>
          <cell r="I1185" t="str">
            <v>Number of people aged 65 and over who received the 'triple whammy' per 1000 population</v>
          </cell>
          <cell r="J1185" t="str">
            <v>SFTY</v>
          </cell>
          <cell r="K1185" t="str">
            <v>SafePrescribing</v>
          </cell>
          <cell r="M1185" t="str">
            <v>ACTHBD</v>
          </cell>
          <cell r="N1185" t="str">
            <v>P</v>
          </cell>
          <cell r="O1185" t="str">
            <v>Rate</v>
          </cell>
          <cell r="P1185" t="str">
            <v>Y</v>
          </cell>
          <cell r="Q1185" t="str">
            <v>Y</v>
          </cell>
          <cell r="R1185" t="str">
            <v>Hutt Valley DHB</v>
          </cell>
          <cell r="T1185">
            <v>1000</v>
          </cell>
          <cell r="U1185" t="str">
            <v>TS</v>
          </cell>
          <cell r="V1185">
            <v>0</v>
          </cell>
          <cell r="W1185" t="str">
            <v>Low</v>
          </cell>
          <cell r="X1185">
            <v>27.698732042</v>
          </cell>
          <cell r="Y1185" t="str">
            <v>LastPeriod</v>
          </cell>
          <cell r="Z1185" t="str">
            <v>Better</v>
          </cell>
          <cell r="AA1185">
            <v>31.678252233999999</v>
          </cell>
          <cell r="AB1185">
            <v>28.758169935000002</v>
          </cell>
          <cell r="AC1185">
            <v>41640</v>
          </cell>
          <cell r="AD1185">
            <v>42736</v>
          </cell>
          <cell r="AE1185" t="str">
            <v>Dom</v>
          </cell>
          <cell r="AF1185" t="str">
            <v>people</v>
          </cell>
          <cell r="AG1185">
            <v>58.5</v>
          </cell>
          <cell r="AH1185">
            <v>123.75</v>
          </cell>
          <cell r="AI1185">
            <v>0.52249856500000003</v>
          </cell>
          <cell r="AJ1185">
            <v>-0.55557023299999997</v>
          </cell>
          <cell r="AK1185">
            <v>0.85264016399999998</v>
          </cell>
          <cell r="AL1185">
            <v>0.83146961200000002</v>
          </cell>
          <cell r="AM1185">
            <v>2</v>
          </cell>
          <cell r="AN1185" t="str">
            <v>SFTY11</v>
          </cell>
          <cell r="AO1185" t="str">
            <v>Contributory safe prescribing</v>
          </cell>
          <cell r="AP1185" t="str">
            <v>https://www.hqsc.govt.nz/our-programmes/health-quality-evaluation/projects/atlas-of-healthcare-variation/polypharmacy/</v>
          </cell>
          <cell r="AQ1185" t="str">
            <v>https://www.hqsc.govt.nz/our-programmes/health-quality-evaluation/projects/atlas-of-healthcare-variation/</v>
          </cell>
          <cell r="AR1185">
            <v>0</v>
          </cell>
          <cell r="AS1185" t="str">
            <v>N</v>
          </cell>
          <cell r="AT1185">
            <v>27.698732042</v>
          </cell>
          <cell r="AU1185">
            <v>1.0594378927999999</v>
          </cell>
          <cell r="AV1185">
            <v>1.1224086486</v>
          </cell>
          <cell r="AW1185">
            <v>5.4588418687000004</v>
          </cell>
          <cell r="AX1185">
            <v>20</v>
          </cell>
          <cell r="AY1185">
            <v>0.19</v>
          </cell>
          <cell r="AZ1185" t="str">
            <v>Low</v>
          </cell>
          <cell r="BA1185">
            <v>0.19</v>
          </cell>
          <cell r="BB1185">
            <v>0.19</v>
          </cell>
          <cell r="BC1185">
            <v>2.19</v>
          </cell>
          <cell r="BD1185" t="str">
            <v>Worse</v>
          </cell>
          <cell r="BE1185">
            <v>1.1442718573999999</v>
          </cell>
          <cell r="BF1185">
            <v>-1.21669881</v>
          </cell>
          <cell r="BG1185">
            <v>1.8672819592000001</v>
          </cell>
          <cell r="BH1185">
            <v>1.8209184503</v>
          </cell>
          <cell r="BI1185">
            <v>1.1442718573999999</v>
          </cell>
          <cell r="BJ1185">
            <v>1.8672819592000001</v>
          </cell>
          <cell r="BK1185">
            <v>-1.21669881</v>
          </cell>
          <cell r="BL1185">
            <v>1.8209184503</v>
          </cell>
          <cell r="BM1185">
            <v>0.19</v>
          </cell>
          <cell r="BN1185">
            <v>0.19</v>
          </cell>
          <cell r="BO1185">
            <v>27.7</v>
          </cell>
          <cell r="BP1185" t="str">
            <v>Worse than national by 0.19 Z Score</v>
          </cell>
          <cell r="BQ1185" t="str">
            <v>Measure NZ: 27.70</v>
          </cell>
          <cell r="BR1185" t="str">
            <v>Annual report of year 2017</v>
          </cell>
          <cell r="BS1185" t="str">
            <v>Annual report of year 2014</v>
          </cell>
          <cell r="BT1185" t="str">
            <v>Annual report</v>
          </cell>
          <cell r="BU1185">
            <v>43708</v>
          </cell>
        </row>
        <row r="1186">
          <cell r="A1186" t="str">
            <v>TriWhammy</v>
          </cell>
          <cell r="B1186">
            <v>42</v>
          </cell>
          <cell r="C1186">
            <v>42736</v>
          </cell>
          <cell r="D1186" t="str">
            <v>Ann</v>
          </cell>
          <cell r="F1186">
            <v>17010</v>
          </cell>
          <cell r="G1186">
            <v>551</v>
          </cell>
          <cell r="H1186">
            <v>32.392710170000001</v>
          </cell>
          <cell r="I1186" t="str">
            <v>Number of people aged 65 and over who received the 'triple whammy' per 1000 population</v>
          </cell>
          <cell r="J1186" t="str">
            <v>SFTY</v>
          </cell>
          <cell r="K1186" t="str">
            <v>SafePrescribing</v>
          </cell>
          <cell r="M1186" t="str">
            <v>ACTHBD</v>
          </cell>
          <cell r="N1186" t="str">
            <v>P</v>
          </cell>
          <cell r="O1186" t="str">
            <v>Rate</v>
          </cell>
          <cell r="P1186" t="str">
            <v>Y</v>
          </cell>
          <cell r="Q1186" t="str">
            <v>Y</v>
          </cell>
          <cell r="R1186" t="str">
            <v>Lakes DHB</v>
          </cell>
          <cell r="T1186">
            <v>1000</v>
          </cell>
          <cell r="U1186" t="str">
            <v>TS</v>
          </cell>
          <cell r="V1186">
            <v>0</v>
          </cell>
          <cell r="W1186" t="str">
            <v>Low</v>
          </cell>
          <cell r="X1186">
            <v>27.698732042</v>
          </cell>
          <cell r="Y1186" t="str">
            <v>LastPeriod</v>
          </cell>
          <cell r="Z1186" t="str">
            <v>Better</v>
          </cell>
          <cell r="AA1186">
            <v>40.864440078999998</v>
          </cell>
          <cell r="AB1186">
            <v>32.392710170000001</v>
          </cell>
          <cell r="AC1186">
            <v>41640</v>
          </cell>
          <cell r="AD1186">
            <v>42736</v>
          </cell>
          <cell r="AE1186" t="str">
            <v>Dom</v>
          </cell>
          <cell r="AF1186" t="str">
            <v>people</v>
          </cell>
          <cell r="AG1186">
            <v>58.5</v>
          </cell>
          <cell r="AH1186">
            <v>123.75</v>
          </cell>
          <cell r="AI1186">
            <v>0.52249856500000003</v>
          </cell>
          <cell r="AJ1186">
            <v>-0.55557023299999997</v>
          </cell>
          <cell r="AK1186">
            <v>0.85264016399999998</v>
          </cell>
          <cell r="AL1186">
            <v>0.83146961200000002</v>
          </cell>
          <cell r="AM1186">
            <v>2</v>
          </cell>
          <cell r="AN1186" t="str">
            <v>SFTY11</v>
          </cell>
          <cell r="AO1186" t="str">
            <v>Contributory safe prescribing</v>
          </cell>
          <cell r="AP1186" t="str">
            <v>https://www.hqsc.govt.nz/our-programmes/health-quality-evaluation/projects/atlas-of-healthcare-variation/polypharmacy/</v>
          </cell>
          <cell r="AQ1186" t="str">
            <v>https://www.hqsc.govt.nz/our-programmes/health-quality-evaluation/projects/atlas-of-healthcare-variation/</v>
          </cell>
          <cell r="AR1186">
            <v>0</v>
          </cell>
          <cell r="AS1186" t="str">
            <v>N</v>
          </cell>
          <cell r="AT1186">
            <v>27.698732042</v>
          </cell>
          <cell r="AU1186">
            <v>4.6939781286000004</v>
          </cell>
          <cell r="AV1186">
            <v>22.033430672000001</v>
          </cell>
          <cell r="AW1186">
            <v>5.4588418687000004</v>
          </cell>
          <cell r="AX1186">
            <v>20</v>
          </cell>
          <cell r="AY1186">
            <v>0.86</v>
          </cell>
          <cell r="AZ1186" t="str">
            <v>Low</v>
          </cell>
          <cell r="BA1186">
            <v>0.86</v>
          </cell>
          <cell r="BB1186">
            <v>0.86</v>
          </cell>
          <cell r="BC1186">
            <v>2.86</v>
          </cell>
          <cell r="BD1186" t="str">
            <v>Worse</v>
          </cell>
          <cell r="BE1186">
            <v>1.4943458959</v>
          </cell>
          <cell r="BF1186">
            <v>-1.5889308660000001</v>
          </cell>
          <cell r="BG1186">
            <v>2.4385508690000002</v>
          </cell>
          <cell r="BH1186">
            <v>2.3780030903</v>
          </cell>
          <cell r="BI1186">
            <v>1.4943458959</v>
          </cell>
          <cell r="BJ1186">
            <v>2.4385508690000002</v>
          </cell>
          <cell r="BK1186">
            <v>-1.5889308660000001</v>
          </cell>
          <cell r="BL1186">
            <v>2.3780030903</v>
          </cell>
          <cell r="BM1186">
            <v>0.86</v>
          </cell>
          <cell r="BN1186">
            <v>0.86</v>
          </cell>
          <cell r="BO1186">
            <v>27.7</v>
          </cell>
          <cell r="BP1186" t="str">
            <v>Worse than national by 0.86 Z Score</v>
          </cell>
          <cell r="BQ1186" t="str">
            <v>Measure NZ: 27.70</v>
          </cell>
          <cell r="BR1186" t="str">
            <v>Annual report of year 2017</v>
          </cell>
          <cell r="BS1186" t="str">
            <v>Annual report of year 2014</v>
          </cell>
          <cell r="BT1186" t="str">
            <v>Annual report</v>
          </cell>
          <cell r="BU1186">
            <v>43708</v>
          </cell>
        </row>
        <row r="1187">
          <cell r="A1187" t="str">
            <v>TriWhammy</v>
          </cell>
          <cell r="B1187">
            <v>81</v>
          </cell>
          <cell r="C1187">
            <v>42736</v>
          </cell>
          <cell r="D1187" t="str">
            <v>Ann</v>
          </cell>
          <cell r="F1187">
            <v>30830</v>
          </cell>
          <cell r="G1187">
            <v>827</v>
          </cell>
          <cell r="H1187">
            <v>26.824521570000002</v>
          </cell>
          <cell r="I1187" t="str">
            <v>Number of people aged 65 and over who received the 'triple whammy' per 1000 population</v>
          </cell>
          <cell r="J1187" t="str">
            <v>SFTY</v>
          </cell>
          <cell r="K1187" t="str">
            <v>SafePrescribing</v>
          </cell>
          <cell r="M1187" t="str">
            <v>ACTHBD</v>
          </cell>
          <cell r="N1187" t="str">
            <v>P</v>
          </cell>
          <cell r="O1187" t="str">
            <v>Rate</v>
          </cell>
          <cell r="P1187" t="str">
            <v>Y</v>
          </cell>
          <cell r="Q1187" t="str">
            <v>Y</v>
          </cell>
          <cell r="R1187" t="str">
            <v>MidCentral DHB</v>
          </cell>
          <cell r="T1187">
            <v>1000</v>
          </cell>
          <cell r="U1187" t="str">
            <v>TS</v>
          </cell>
          <cell r="V1187">
            <v>0</v>
          </cell>
          <cell r="W1187" t="str">
            <v>Low</v>
          </cell>
          <cell r="X1187">
            <v>27.698732042</v>
          </cell>
          <cell r="Y1187" t="str">
            <v>LastPeriod</v>
          </cell>
          <cell r="Z1187" t="str">
            <v>Better</v>
          </cell>
          <cell r="AA1187">
            <v>34.649277406000003</v>
          </cell>
          <cell r="AB1187">
            <v>26.824521570000002</v>
          </cell>
          <cell r="AC1187">
            <v>41640</v>
          </cell>
          <cell r="AD1187">
            <v>42736</v>
          </cell>
          <cell r="AE1187" t="str">
            <v>Dom</v>
          </cell>
          <cell r="AF1187" t="str">
            <v>people</v>
          </cell>
          <cell r="AG1187">
            <v>58.5</v>
          </cell>
          <cell r="AH1187">
            <v>123.75</v>
          </cell>
          <cell r="AI1187">
            <v>0.52249856500000003</v>
          </cell>
          <cell r="AJ1187">
            <v>-0.55557023299999997</v>
          </cell>
          <cell r="AK1187">
            <v>0.85264016399999998</v>
          </cell>
          <cell r="AL1187">
            <v>0.83146961200000002</v>
          </cell>
          <cell r="AM1187">
            <v>2</v>
          </cell>
          <cell r="AN1187" t="str">
            <v>SFTY11</v>
          </cell>
          <cell r="AO1187" t="str">
            <v>Contributory safe prescribing</v>
          </cell>
          <cell r="AP1187" t="str">
            <v>https://www.hqsc.govt.nz/our-programmes/health-quality-evaluation/projects/atlas-of-healthcare-variation/polypharmacy/</v>
          </cell>
          <cell r="AQ1187" t="str">
            <v>https://www.hqsc.govt.nz/our-programmes/health-quality-evaluation/projects/atlas-of-healthcare-variation/</v>
          </cell>
          <cell r="AR1187">
            <v>0</v>
          </cell>
          <cell r="AS1187" t="str">
            <v>N</v>
          </cell>
          <cell r="AT1187">
            <v>27.698732042</v>
          </cell>
          <cell r="AU1187">
            <v>-0.87421047200000002</v>
          </cell>
          <cell r="AV1187">
            <v>0.76424394929999995</v>
          </cell>
          <cell r="AW1187">
            <v>5.4588418687000004</v>
          </cell>
          <cell r="AX1187">
            <v>20</v>
          </cell>
          <cell r="AY1187">
            <v>-0.16</v>
          </cell>
          <cell r="AZ1187" t="str">
            <v>Low</v>
          </cell>
          <cell r="BA1187">
            <v>-0.16</v>
          </cell>
          <cell r="BB1187">
            <v>-0.16</v>
          </cell>
          <cell r="BC1187">
            <v>1.84</v>
          </cell>
          <cell r="BD1187" t="str">
            <v>Better</v>
          </cell>
          <cell r="BE1187">
            <v>0.96139735959999995</v>
          </cell>
          <cell r="BF1187">
            <v>-1.022249229</v>
          </cell>
          <cell r="BG1187">
            <v>1.5688579018</v>
          </cell>
          <cell r="BH1187">
            <v>1.5299040860999999</v>
          </cell>
          <cell r="BI1187">
            <v>0.96139735959999995</v>
          </cell>
          <cell r="BJ1187">
            <v>1.5688579018</v>
          </cell>
          <cell r="BK1187">
            <v>-1.022249229</v>
          </cell>
          <cell r="BL1187">
            <v>1.5299040860999999</v>
          </cell>
          <cell r="BM1187">
            <v>0.16</v>
          </cell>
          <cell r="BN1187">
            <v>0.16</v>
          </cell>
          <cell r="BO1187">
            <v>27.7</v>
          </cell>
          <cell r="BP1187" t="str">
            <v>Better than national by 0.16 Z Score</v>
          </cell>
          <cell r="BQ1187" t="str">
            <v>Measure NZ: 27.70</v>
          </cell>
          <cell r="BR1187" t="str">
            <v>Annual report of year 2017</v>
          </cell>
          <cell r="BS1187" t="str">
            <v>Annual report of year 2014</v>
          </cell>
          <cell r="BT1187" t="str">
            <v>Annual report</v>
          </cell>
          <cell r="BU1187">
            <v>43708</v>
          </cell>
        </row>
        <row r="1188">
          <cell r="A1188" t="str">
            <v>TriWhammy</v>
          </cell>
          <cell r="B1188">
            <v>101</v>
          </cell>
          <cell r="C1188">
            <v>42736</v>
          </cell>
          <cell r="D1188" t="str">
            <v>Ann</v>
          </cell>
          <cell r="F1188">
            <v>30870</v>
          </cell>
          <cell r="G1188">
            <v>862</v>
          </cell>
          <cell r="H1188">
            <v>27.923550373000001</v>
          </cell>
          <cell r="I1188" t="str">
            <v>Number of people aged 65 and over who received the 'triple whammy' per 1000 population</v>
          </cell>
          <cell r="J1188" t="str">
            <v>SFTY</v>
          </cell>
          <cell r="K1188" t="str">
            <v>SafePrescribing</v>
          </cell>
          <cell r="M1188" t="str">
            <v>ACTHBD</v>
          </cell>
          <cell r="N1188" t="str">
            <v>P</v>
          </cell>
          <cell r="O1188" t="str">
            <v>Rate</v>
          </cell>
          <cell r="P1188" t="str">
            <v>Y</v>
          </cell>
          <cell r="Q1188" t="str">
            <v>Y</v>
          </cell>
          <cell r="R1188" t="str">
            <v>Nelson Marlborough DHB</v>
          </cell>
          <cell r="T1188">
            <v>1000</v>
          </cell>
          <cell r="U1188" t="str">
            <v>TS</v>
          </cell>
          <cell r="V1188">
            <v>0</v>
          </cell>
          <cell r="W1188" t="str">
            <v>Low</v>
          </cell>
          <cell r="X1188">
            <v>27.698732042</v>
          </cell>
          <cell r="Y1188" t="str">
            <v>LastPeriod</v>
          </cell>
          <cell r="Z1188" t="str">
            <v>Better</v>
          </cell>
          <cell r="AA1188">
            <v>39.192221390999997</v>
          </cell>
          <cell r="AB1188">
            <v>27.923550373000001</v>
          </cell>
          <cell r="AC1188">
            <v>41640</v>
          </cell>
          <cell r="AD1188">
            <v>42736</v>
          </cell>
          <cell r="AE1188" t="str">
            <v>Dom</v>
          </cell>
          <cell r="AF1188" t="str">
            <v>people</v>
          </cell>
          <cell r="AG1188">
            <v>58.5</v>
          </cell>
          <cell r="AH1188">
            <v>123.75</v>
          </cell>
          <cell r="AI1188">
            <v>0.52249856500000003</v>
          </cell>
          <cell r="AJ1188">
            <v>-0.55557023299999997</v>
          </cell>
          <cell r="AK1188">
            <v>0.85264016399999998</v>
          </cell>
          <cell r="AL1188">
            <v>0.83146961200000002</v>
          </cell>
          <cell r="AM1188">
            <v>2</v>
          </cell>
          <cell r="AN1188" t="str">
            <v>SFTY11</v>
          </cell>
          <cell r="AO1188" t="str">
            <v>Contributory safe prescribing</v>
          </cell>
          <cell r="AP1188" t="str">
            <v>https://www.hqsc.govt.nz/our-programmes/health-quality-evaluation/projects/atlas-of-healthcare-variation/polypharmacy/</v>
          </cell>
          <cell r="AQ1188" t="str">
            <v>https://www.hqsc.govt.nz/our-programmes/health-quality-evaluation/projects/atlas-of-healthcare-variation/</v>
          </cell>
          <cell r="AR1188">
            <v>0</v>
          </cell>
          <cell r="AS1188" t="str">
            <v>N</v>
          </cell>
          <cell r="AT1188">
            <v>27.698732042</v>
          </cell>
          <cell r="AU1188">
            <v>0.22481833070000001</v>
          </cell>
          <cell r="AV1188">
            <v>5.0543281799999999E-2</v>
          </cell>
          <cell r="AW1188">
            <v>5.4588418687000004</v>
          </cell>
          <cell r="AX1188">
            <v>20</v>
          </cell>
          <cell r="AY1188">
            <v>0.04</v>
          </cell>
          <cell r="AZ1188" t="str">
            <v>Low</v>
          </cell>
          <cell r="BA1188">
            <v>0.04</v>
          </cell>
          <cell r="BB1188">
            <v>0.04</v>
          </cell>
          <cell r="BC1188">
            <v>2.04</v>
          </cell>
          <cell r="BD1188" t="str">
            <v>Worse</v>
          </cell>
          <cell r="BE1188">
            <v>1.0658970726000001</v>
          </cell>
          <cell r="BF1188">
            <v>-1.133363275</v>
          </cell>
          <cell r="BG1188">
            <v>1.7393859346</v>
          </cell>
          <cell r="BH1188">
            <v>1.6961980084999999</v>
          </cell>
          <cell r="BI1188">
            <v>1.0658970726000001</v>
          </cell>
          <cell r="BJ1188">
            <v>1.7393859346</v>
          </cell>
          <cell r="BK1188">
            <v>-1.133363275</v>
          </cell>
          <cell r="BL1188">
            <v>1.6961980084999999</v>
          </cell>
          <cell r="BM1188">
            <v>0.04</v>
          </cell>
          <cell r="BN1188">
            <v>0.04</v>
          </cell>
          <cell r="BO1188">
            <v>27.7</v>
          </cell>
          <cell r="BP1188" t="str">
            <v>Worse than national by 0.04 Z Score</v>
          </cell>
          <cell r="BQ1188" t="str">
            <v>Measure NZ: 27.70</v>
          </cell>
          <cell r="BR1188" t="str">
            <v>Annual report of year 2017</v>
          </cell>
          <cell r="BS1188" t="str">
            <v>Annual report of year 2014</v>
          </cell>
          <cell r="BT1188" t="str">
            <v>Annual report</v>
          </cell>
          <cell r="BU1188">
            <v>43708</v>
          </cell>
        </row>
        <row r="1189">
          <cell r="A1189" t="str">
            <v>TriWhammy</v>
          </cell>
          <cell r="B1189">
            <v>200</v>
          </cell>
          <cell r="C1189">
            <v>42736</v>
          </cell>
          <cell r="D1189" t="str">
            <v>Ann</v>
          </cell>
          <cell r="F1189">
            <v>723210</v>
          </cell>
          <cell r="G1189">
            <v>20032</v>
          </cell>
          <cell r="H1189">
            <v>27.698732042</v>
          </cell>
          <cell r="I1189" t="str">
            <v>Number of people aged 65 and over who received the 'triple whammy' per 1000 population</v>
          </cell>
          <cell r="J1189" t="str">
            <v>SFTY</v>
          </cell>
          <cell r="K1189" t="str">
            <v>SafePrescribing</v>
          </cell>
          <cell r="M1189" t="str">
            <v>ACTHBD</v>
          </cell>
          <cell r="N1189" t="str">
            <v>P</v>
          </cell>
          <cell r="O1189" t="str">
            <v>Rate</v>
          </cell>
          <cell r="P1189" t="str">
            <v>Y</v>
          </cell>
          <cell r="Q1189" t="str">
            <v>Y</v>
          </cell>
          <cell r="R1189" t="str">
            <v>New Zealand</v>
          </cell>
          <cell r="T1189">
            <v>1000</v>
          </cell>
          <cell r="U1189" t="str">
            <v>TS</v>
          </cell>
          <cell r="V1189">
            <v>0</v>
          </cell>
          <cell r="W1189" t="str">
            <v>Low</v>
          </cell>
          <cell r="X1189">
            <v>27.698732042</v>
          </cell>
          <cell r="Y1189" t="str">
            <v>LastPeriod</v>
          </cell>
          <cell r="Z1189" t="str">
            <v>Better</v>
          </cell>
          <cell r="AA1189">
            <v>36.586389832000002</v>
          </cell>
          <cell r="AB1189">
            <v>27.698732042</v>
          </cell>
          <cell r="AC1189">
            <v>41640</v>
          </cell>
          <cell r="AD1189">
            <v>42736</v>
          </cell>
          <cell r="AE1189" t="str">
            <v>Dom</v>
          </cell>
          <cell r="AF1189" t="str">
            <v>people</v>
          </cell>
          <cell r="AG1189">
            <v>58.5</v>
          </cell>
          <cell r="AH1189">
            <v>123.75</v>
          </cell>
          <cell r="AI1189">
            <v>0.52249856500000003</v>
          </cell>
          <cell r="AJ1189">
            <v>-0.55557023299999997</v>
          </cell>
          <cell r="AK1189">
            <v>0.85264016399999998</v>
          </cell>
          <cell r="AL1189">
            <v>0.83146961200000002</v>
          </cell>
          <cell r="AM1189">
            <v>2</v>
          </cell>
          <cell r="AN1189" t="str">
            <v>SFTY11</v>
          </cell>
          <cell r="AO1189" t="str">
            <v>Contributory safe prescribing</v>
          </cell>
          <cell r="AP1189" t="str">
            <v>https://www.hqsc.govt.nz/our-programmes/health-quality-evaluation/projects/atlas-of-healthcare-variation/polypharmacy/</v>
          </cell>
          <cell r="AQ1189" t="str">
            <v>https://www.hqsc.govt.nz/our-programmes/health-quality-evaluation/projects/atlas-of-healthcare-variation/</v>
          </cell>
          <cell r="AR1189">
            <v>0</v>
          </cell>
          <cell r="AS1189" t="str">
            <v>N</v>
          </cell>
          <cell r="AT1189">
            <v>27.698732042</v>
          </cell>
          <cell r="AU1189">
            <v>0</v>
          </cell>
          <cell r="AV1189">
            <v>0</v>
          </cell>
          <cell r="AW1189">
            <v>5.4588418687000004</v>
          </cell>
          <cell r="AX1189">
            <v>20</v>
          </cell>
          <cell r="AY1189">
            <v>0</v>
          </cell>
          <cell r="AZ1189" t="str">
            <v>Low</v>
          </cell>
          <cell r="BA1189">
            <v>0</v>
          </cell>
          <cell r="BB1189">
            <v>0</v>
          </cell>
          <cell r="BC1189">
            <v>2</v>
          </cell>
          <cell r="BD1189" t="str">
            <v>Same</v>
          </cell>
          <cell r="BE1189">
            <v>1.0449971300000001</v>
          </cell>
          <cell r="BF1189">
            <v>-1.1111404659999999</v>
          </cell>
          <cell r="BG1189">
            <v>1.705280328</v>
          </cell>
          <cell r="BH1189">
            <v>1.662939224</v>
          </cell>
          <cell r="BI1189">
            <v>1.0449971300000001</v>
          </cell>
          <cell r="BJ1189">
            <v>1.705280328</v>
          </cell>
          <cell r="BK1189">
            <v>-1.1111404659999999</v>
          </cell>
          <cell r="BL1189">
            <v>1.662939224</v>
          </cell>
          <cell r="BM1189">
            <v>0</v>
          </cell>
          <cell r="BN1189">
            <v>0</v>
          </cell>
          <cell r="BO1189">
            <v>27.7</v>
          </cell>
          <cell r="BP1189" t="str">
            <v>National average</v>
          </cell>
          <cell r="BQ1189" t="str">
            <v>Measure NZ: 27.70</v>
          </cell>
          <cell r="BR1189" t="str">
            <v>Annual report of year 2017</v>
          </cell>
          <cell r="BS1189" t="str">
            <v>Annual report of year 2014</v>
          </cell>
          <cell r="BT1189" t="str">
            <v>Annual report</v>
          </cell>
          <cell r="BU1189">
            <v>43708</v>
          </cell>
        </row>
        <row r="1190">
          <cell r="A1190" t="str">
            <v>TriWhammy</v>
          </cell>
          <cell r="B1190">
            <v>11</v>
          </cell>
          <cell r="C1190">
            <v>42736</v>
          </cell>
          <cell r="D1190" t="str">
            <v>Ann</v>
          </cell>
          <cell r="F1190">
            <v>33780</v>
          </cell>
          <cell r="G1190">
            <v>950</v>
          </cell>
          <cell r="H1190">
            <v>28.123149793</v>
          </cell>
          <cell r="I1190" t="str">
            <v>Number of people aged 65 and over who received the 'triple whammy' per 1000 population</v>
          </cell>
          <cell r="J1190" t="str">
            <v>SFTY</v>
          </cell>
          <cell r="K1190" t="str">
            <v>SafePrescribing</v>
          </cell>
          <cell r="M1190" t="str">
            <v>ACTHBD</v>
          </cell>
          <cell r="N1190" t="str">
            <v>P</v>
          </cell>
          <cell r="O1190" t="str">
            <v>Rate</v>
          </cell>
          <cell r="P1190" t="str">
            <v>Y</v>
          </cell>
          <cell r="Q1190" t="str">
            <v>Y</v>
          </cell>
          <cell r="R1190" t="str">
            <v>Northland DHB</v>
          </cell>
          <cell r="T1190">
            <v>1000</v>
          </cell>
          <cell r="U1190" t="str">
            <v>TS</v>
          </cell>
          <cell r="V1190">
            <v>0</v>
          </cell>
          <cell r="W1190" t="str">
            <v>Low</v>
          </cell>
          <cell r="X1190">
            <v>27.698732042</v>
          </cell>
          <cell r="Y1190" t="str">
            <v>LastPeriod</v>
          </cell>
          <cell r="Z1190" t="str">
            <v>Better</v>
          </cell>
          <cell r="AA1190">
            <v>36.086051353000002</v>
          </cell>
          <cell r="AB1190">
            <v>28.123149793</v>
          </cell>
          <cell r="AC1190">
            <v>41640</v>
          </cell>
          <cell r="AD1190">
            <v>42736</v>
          </cell>
          <cell r="AE1190" t="str">
            <v>Dom</v>
          </cell>
          <cell r="AF1190" t="str">
            <v>people</v>
          </cell>
          <cell r="AG1190">
            <v>58.5</v>
          </cell>
          <cell r="AH1190">
            <v>123.75</v>
          </cell>
          <cell r="AI1190">
            <v>0.52249856500000003</v>
          </cell>
          <cell r="AJ1190">
            <v>-0.55557023299999997</v>
          </cell>
          <cell r="AK1190">
            <v>0.85264016399999998</v>
          </cell>
          <cell r="AL1190">
            <v>0.83146961200000002</v>
          </cell>
          <cell r="AM1190">
            <v>2</v>
          </cell>
          <cell r="AN1190" t="str">
            <v>SFTY11</v>
          </cell>
          <cell r="AO1190" t="str">
            <v>Contributory safe prescribing</v>
          </cell>
          <cell r="AP1190" t="str">
            <v>https://www.hqsc.govt.nz/our-programmes/health-quality-evaluation/projects/atlas-of-healthcare-variation/polypharmacy/</v>
          </cell>
          <cell r="AQ1190" t="str">
            <v>https://www.hqsc.govt.nz/our-programmes/health-quality-evaluation/projects/atlas-of-healthcare-variation/</v>
          </cell>
          <cell r="AR1190">
            <v>0</v>
          </cell>
          <cell r="AS1190" t="str">
            <v>N</v>
          </cell>
          <cell r="AT1190">
            <v>27.698732042</v>
          </cell>
          <cell r="AU1190">
            <v>0.4244177509</v>
          </cell>
          <cell r="AV1190">
            <v>0.18013042730000001</v>
          </cell>
          <cell r="AW1190">
            <v>5.4588418687000004</v>
          </cell>
          <cell r="AX1190">
            <v>20</v>
          </cell>
          <cell r="AY1190">
            <v>0.08</v>
          </cell>
          <cell r="AZ1190" t="str">
            <v>Low</v>
          </cell>
          <cell r="BA1190">
            <v>0.08</v>
          </cell>
          <cell r="BB1190">
            <v>0.08</v>
          </cell>
          <cell r="BC1190">
            <v>2.08</v>
          </cell>
          <cell r="BD1190" t="str">
            <v>Worse</v>
          </cell>
          <cell r="BE1190">
            <v>1.0867970151999999</v>
          </cell>
          <cell r="BF1190">
            <v>-1.1555860849999999</v>
          </cell>
          <cell r="BG1190">
            <v>1.7734915411000001</v>
          </cell>
          <cell r="BH1190">
            <v>1.729456793</v>
          </cell>
          <cell r="BI1190">
            <v>1.0867970151999999</v>
          </cell>
          <cell r="BJ1190">
            <v>1.7734915411000001</v>
          </cell>
          <cell r="BK1190">
            <v>-1.1555860849999999</v>
          </cell>
          <cell r="BL1190">
            <v>1.729456793</v>
          </cell>
          <cell r="BM1190">
            <v>0.08</v>
          </cell>
          <cell r="BN1190">
            <v>0.08</v>
          </cell>
          <cell r="BO1190">
            <v>27.7</v>
          </cell>
          <cell r="BP1190" t="str">
            <v>Worse than national by 0.08 Z Score</v>
          </cell>
          <cell r="BQ1190" t="str">
            <v>Measure NZ: 27.70</v>
          </cell>
          <cell r="BR1190" t="str">
            <v>Annual report of year 2017</v>
          </cell>
          <cell r="BS1190" t="str">
            <v>Annual report of year 2014</v>
          </cell>
          <cell r="BT1190" t="str">
            <v>Annual report</v>
          </cell>
          <cell r="BU1190">
            <v>43708</v>
          </cell>
        </row>
        <row r="1191">
          <cell r="A1191" t="str">
            <v>TriWhammy</v>
          </cell>
          <cell r="B1191">
            <v>123</v>
          </cell>
          <cell r="C1191">
            <v>42736</v>
          </cell>
          <cell r="D1191" t="str">
            <v>Ann</v>
          </cell>
          <cell r="F1191">
            <v>12890</v>
          </cell>
          <cell r="G1191">
            <v>445</v>
          </cell>
          <cell r="H1191">
            <v>34.522885958000003</v>
          </cell>
          <cell r="I1191" t="str">
            <v>Number of people aged 65 and over who received the 'triple whammy' per 1000 population</v>
          </cell>
          <cell r="J1191" t="str">
            <v>SFTY</v>
          </cell>
          <cell r="K1191" t="str">
            <v>SafePrescribing</v>
          </cell>
          <cell r="M1191" t="str">
            <v>ACTHBD</v>
          </cell>
          <cell r="N1191" t="str">
            <v>P</v>
          </cell>
          <cell r="O1191" t="str">
            <v>Rate</v>
          </cell>
          <cell r="P1191" t="str">
            <v>Y</v>
          </cell>
          <cell r="Q1191" t="str">
            <v>Y</v>
          </cell>
          <cell r="R1191" t="str">
            <v>South Canterbury DHB</v>
          </cell>
          <cell r="T1191">
            <v>1000</v>
          </cell>
          <cell r="U1191" t="str">
            <v>TS</v>
          </cell>
          <cell r="V1191">
            <v>0</v>
          </cell>
          <cell r="W1191" t="str">
            <v>Low</v>
          </cell>
          <cell r="X1191">
            <v>27.698732042</v>
          </cell>
          <cell r="Y1191" t="str">
            <v>LastPeriod</v>
          </cell>
          <cell r="Z1191" t="str">
            <v>Better</v>
          </cell>
          <cell r="AA1191">
            <v>41.142857143000001</v>
          </cell>
          <cell r="AB1191">
            <v>34.522885958000003</v>
          </cell>
          <cell r="AC1191">
            <v>41640</v>
          </cell>
          <cell r="AD1191">
            <v>42736</v>
          </cell>
          <cell r="AE1191" t="str">
            <v>Dom</v>
          </cell>
          <cell r="AF1191" t="str">
            <v>people</v>
          </cell>
          <cell r="AG1191">
            <v>58.5</v>
          </cell>
          <cell r="AH1191">
            <v>123.75</v>
          </cell>
          <cell r="AI1191">
            <v>0.52249856500000003</v>
          </cell>
          <cell r="AJ1191">
            <v>-0.55557023299999997</v>
          </cell>
          <cell r="AK1191">
            <v>0.85264016399999998</v>
          </cell>
          <cell r="AL1191">
            <v>0.83146961200000002</v>
          </cell>
          <cell r="AM1191">
            <v>2</v>
          </cell>
          <cell r="AN1191" t="str">
            <v>SFTY11</v>
          </cell>
          <cell r="AO1191" t="str">
            <v>Contributory safe prescribing</v>
          </cell>
          <cell r="AP1191" t="str">
            <v>https://www.hqsc.govt.nz/our-programmes/health-quality-evaluation/projects/atlas-of-healthcare-variation/polypharmacy/</v>
          </cell>
          <cell r="AQ1191" t="str">
            <v>https://www.hqsc.govt.nz/our-programmes/health-quality-evaluation/projects/atlas-of-healthcare-variation/</v>
          </cell>
          <cell r="AR1191">
            <v>0</v>
          </cell>
          <cell r="AS1191" t="str">
            <v>N</v>
          </cell>
          <cell r="AT1191">
            <v>27.698732042</v>
          </cell>
          <cell r="AU1191">
            <v>6.8241539162000002</v>
          </cell>
          <cell r="AV1191">
            <v>46.569076672999998</v>
          </cell>
          <cell r="AW1191">
            <v>5.4588418687000004</v>
          </cell>
          <cell r="AX1191">
            <v>20</v>
          </cell>
          <cell r="AY1191">
            <v>1.25</v>
          </cell>
          <cell r="AZ1191" t="str">
            <v>Low</v>
          </cell>
          <cell r="BA1191">
            <v>1.25</v>
          </cell>
          <cell r="BB1191">
            <v>1.25</v>
          </cell>
          <cell r="BC1191">
            <v>3.125</v>
          </cell>
          <cell r="BD1191" t="str">
            <v>Worse</v>
          </cell>
          <cell r="BE1191">
            <v>1.6328080156</v>
          </cell>
          <cell r="BF1191">
            <v>-1.7361569779999999</v>
          </cell>
          <cell r="BG1191">
            <v>2.6645005125000001</v>
          </cell>
          <cell r="BH1191">
            <v>2.5983425375000002</v>
          </cell>
          <cell r="BI1191">
            <v>1.6328080156</v>
          </cell>
          <cell r="BJ1191">
            <v>2.6645005125000001</v>
          </cell>
          <cell r="BK1191">
            <v>-1.7361569779999999</v>
          </cell>
          <cell r="BL1191">
            <v>2.5983425375000002</v>
          </cell>
          <cell r="BM1191">
            <v>1.25</v>
          </cell>
          <cell r="BN1191">
            <v>1.25</v>
          </cell>
          <cell r="BO1191">
            <v>27.7</v>
          </cell>
          <cell r="BP1191" t="str">
            <v>Worse than national by 1.25 Z Score</v>
          </cell>
          <cell r="BQ1191" t="str">
            <v>Measure NZ: 27.70</v>
          </cell>
          <cell r="BR1191" t="str">
            <v>Annual report of year 2017</v>
          </cell>
          <cell r="BS1191" t="str">
            <v>Annual report of year 2014</v>
          </cell>
          <cell r="BT1191" t="str">
            <v>Annual report</v>
          </cell>
          <cell r="BU1191">
            <v>43708</v>
          </cell>
        </row>
        <row r="1192">
          <cell r="A1192" t="str">
            <v>TriWhammy</v>
          </cell>
          <cell r="B1192">
            <v>160</v>
          </cell>
          <cell r="C1192">
            <v>42736</v>
          </cell>
          <cell r="D1192" t="str">
            <v>Ann</v>
          </cell>
          <cell r="F1192">
            <v>53550</v>
          </cell>
          <cell r="G1192">
            <v>1969</v>
          </cell>
          <cell r="H1192">
            <v>36.769374415999998</v>
          </cell>
          <cell r="I1192" t="str">
            <v>Number of people aged 65 and over who received the 'triple whammy' per 1000 population</v>
          </cell>
          <cell r="J1192" t="str">
            <v>SFTY</v>
          </cell>
          <cell r="K1192" t="str">
            <v>SafePrescribing</v>
          </cell>
          <cell r="M1192" t="str">
            <v>ACTHBD</v>
          </cell>
          <cell r="N1192" t="str">
            <v>P</v>
          </cell>
          <cell r="O1192" t="str">
            <v>Rate</v>
          </cell>
          <cell r="P1192" t="str">
            <v>Y</v>
          </cell>
          <cell r="Q1192" t="str">
            <v>Y</v>
          </cell>
          <cell r="R1192" t="str">
            <v>Southern DHB</v>
          </cell>
          <cell r="T1192">
            <v>1000</v>
          </cell>
          <cell r="U1192" t="str">
            <v>TS</v>
          </cell>
          <cell r="V1192">
            <v>0</v>
          </cell>
          <cell r="W1192" t="str">
            <v>Low</v>
          </cell>
          <cell r="X1192">
            <v>27.698732042</v>
          </cell>
          <cell r="Y1192" t="str">
            <v>LastPeriod</v>
          </cell>
          <cell r="Z1192" t="str">
            <v>Better</v>
          </cell>
          <cell r="AA1192">
            <v>41.556091676999998</v>
          </cell>
          <cell r="AB1192">
            <v>36.769374415999998</v>
          </cell>
          <cell r="AC1192">
            <v>41640</v>
          </cell>
          <cell r="AD1192">
            <v>42736</v>
          </cell>
          <cell r="AE1192" t="str">
            <v>Dom</v>
          </cell>
          <cell r="AF1192" t="str">
            <v>people</v>
          </cell>
          <cell r="AG1192">
            <v>58.5</v>
          </cell>
          <cell r="AH1192">
            <v>123.75</v>
          </cell>
          <cell r="AI1192">
            <v>0.52249856500000003</v>
          </cell>
          <cell r="AJ1192">
            <v>-0.55557023299999997</v>
          </cell>
          <cell r="AK1192">
            <v>0.85264016399999998</v>
          </cell>
          <cell r="AL1192">
            <v>0.83146961200000002</v>
          </cell>
          <cell r="AM1192">
            <v>2</v>
          </cell>
          <cell r="AN1192" t="str">
            <v>SFTY11</v>
          </cell>
          <cell r="AO1192" t="str">
            <v>Contributory safe prescribing</v>
          </cell>
          <cell r="AP1192" t="str">
            <v>https://www.hqsc.govt.nz/our-programmes/health-quality-evaluation/projects/atlas-of-healthcare-variation/polypharmacy/</v>
          </cell>
          <cell r="AQ1192" t="str">
            <v>https://www.hqsc.govt.nz/our-programmes/health-quality-evaluation/projects/atlas-of-healthcare-variation/</v>
          </cell>
          <cell r="AR1192">
            <v>0</v>
          </cell>
          <cell r="AS1192" t="str">
            <v>N</v>
          </cell>
          <cell r="AT1192">
            <v>27.698732042</v>
          </cell>
          <cell r="AU1192">
            <v>9.0706423746000002</v>
          </cell>
          <cell r="AV1192">
            <v>82.276553086999996</v>
          </cell>
          <cell r="AW1192">
            <v>5.4588418687000004</v>
          </cell>
          <cell r="AX1192">
            <v>20</v>
          </cell>
          <cell r="AY1192">
            <v>1.66</v>
          </cell>
          <cell r="AZ1192" t="str">
            <v>Low</v>
          </cell>
          <cell r="BA1192">
            <v>1.66</v>
          </cell>
          <cell r="BB1192">
            <v>1.66</v>
          </cell>
          <cell r="BC1192">
            <v>3.33</v>
          </cell>
          <cell r="BD1192" t="str">
            <v>Worse</v>
          </cell>
          <cell r="BE1192">
            <v>1.7399202215</v>
          </cell>
          <cell r="BF1192">
            <v>-1.850048876</v>
          </cell>
          <cell r="BG1192">
            <v>2.8392917460999998</v>
          </cell>
          <cell r="BH1192">
            <v>2.7687938079999999</v>
          </cell>
          <cell r="BI1192">
            <v>1.7399202215</v>
          </cell>
          <cell r="BJ1192">
            <v>2.8392917460999998</v>
          </cell>
          <cell r="BK1192">
            <v>-1.850048876</v>
          </cell>
          <cell r="BL1192">
            <v>2.7687938079999999</v>
          </cell>
          <cell r="BM1192">
            <v>1.66</v>
          </cell>
          <cell r="BN1192">
            <v>1.66</v>
          </cell>
          <cell r="BO1192">
            <v>27.7</v>
          </cell>
          <cell r="BP1192" t="str">
            <v>Worse than national by 1.66 Z Score</v>
          </cell>
          <cell r="BQ1192" t="str">
            <v>Measure NZ: 27.70</v>
          </cell>
          <cell r="BR1192" t="str">
            <v>Annual report of year 2017</v>
          </cell>
          <cell r="BS1192" t="str">
            <v>Annual report of year 2014</v>
          </cell>
          <cell r="BT1192" t="str">
            <v>Annual report</v>
          </cell>
          <cell r="BU1192">
            <v>43708</v>
          </cell>
        </row>
        <row r="1193">
          <cell r="A1193" t="str">
            <v>TriWhammy</v>
          </cell>
          <cell r="B1193">
            <v>71</v>
          </cell>
          <cell r="C1193">
            <v>42736</v>
          </cell>
          <cell r="D1193" t="str">
            <v>Ann</v>
          </cell>
          <cell r="F1193">
            <v>20620</v>
          </cell>
          <cell r="G1193">
            <v>615</v>
          </cell>
          <cell r="H1193">
            <v>29.825412221000001</v>
          </cell>
          <cell r="I1193" t="str">
            <v>Number of people aged 65 and over who received the 'triple whammy' per 1000 population</v>
          </cell>
          <cell r="J1193" t="str">
            <v>SFTY</v>
          </cell>
          <cell r="K1193" t="str">
            <v>SafePrescribing</v>
          </cell>
          <cell r="M1193" t="str">
            <v>ACTHBD</v>
          </cell>
          <cell r="N1193" t="str">
            <v>P</v>
          </cell>
          <cell r="O1193" t="str">
            <v>Rate</v>
          </cell>
          <cell r="P1193" t="str">
            <v>Y</v>
          </cell>
          <cell r="Q1193" t="str">
            <v>Y</v>
          </cell>
          <cell r="R1193" t="str">
            <v>Taranaki DHB</v>
          </cell>
          <cell r="T1193">
            <v>1000</v>
          </cell>
          <cell r="U1193" t="str">
            <v>TS</v>
          </cell>
          <cell r="V1193">
            <v>0</v>
          </cell>
          <cell r="W1193" t="str">
            <v>Low</v>
          </cell>
          <cell r="X1193">
            <v>27.698732042</v>
          </cell>
          <cell r="Y1193" t="str">
            <v>LastPeriod</v>
          </cell>
          <cell r="Z1193" t="str">
            <v>Better</v>
          </cell>
          <cell r="AA1193">
            <v>39.740259739999999</v>
          </cell>
          <cell r="AB1193">
            <v>29.825412221000001</v>
          </cell>
          <cell r="AC1193">
            <v>41640</v>
          </cell>
          <cell r="AD1193">
            <v>42736</v>
          </cell>
          <cell r="AE1193" t="str">
            <v>Dom</v>
          </cell>
          <cell r="AF1193" t="str">
            <v>people</v>
          </cell>
          <cell r="AG1193">
            <v>58.5</v>
          </cell>
          <cell r="AH1193">
            <v>123.75</v>
          </cell>
          <cell r="AI1193">
            <v>0.52249856500000003</v>
          </cell>
          <cell r="AJ1193">
            <v>-0.55557023299999997</v>
          </cell>
          <cell r="AK1193">
            <v>0.85264016399999998</v>
          </cell>
          <cell r="AL1193">
            <v>0.83146961200000002</v>
          </cell>
          <cell r="AM1193">
            <v>2</v>
          </cell>
          <cell r="AN1193" t="str">
            <v>SFTY11</v>
          </cell>
          <cell r="AO1193" t="str">
            <v>Contributory safe prescribing</v>
          </cell>
          <cell r="AP1193" t="str">
            <v>https://www.hqsc.govt.nz/our-programmes/health-quality-evaluation/projects/atlas-of-healthcare-variation/polypharmacy/</v>
          </cell>
          <cell r="AQ1193" t="str">
            <v>https://www.hqsc.govt.nz/our-programmes/health-quality-evaluation/projects/atlas-of-healthcare-variation/</v>
          </cell>
          <cell r="AR1193">
            <v>0</v>
          </cell>
          <cell r="AS1193" t="str">
            <v>N</v>
          </cell>
          <cell r="AT1193">
            <v>27.698732042</v>
          </cell>
          <cell r="AU1193">
            <v>2.1266801793000001</v>
          </cell>
          <cell r="AV1193">
            <v>4.5227685848999997</v>
          </cell>
          <cell r="AW1193">
            <v>5.4588418687000004</v>
          </cell>
          <cell r="AX1193">
            <v>20</v>
          </cell>
          <cell r="AY1193">
            <v>0.39</v>
          </cell>
          <cell r="AZ1193" t="str">
            <v>Low</v>
          </cell>
          <cell r="BA1193">
            <v>0.39</v>
          </cell>
          <cell r="BB1193">
            <v>0.39</v>
          </cell>
          <cell r="BC1193">
            <v>2.39</v>
          </cell>
          <cell r="BD1193" t="str">
            <v>Worse</v>
          </cell>
          <cell r="BE1193">
            <v>1.2487715704</v>
          </cell>
          <cell r="BF1193">
            <v>-1.3278128570000001</v>
          </cell>
          <cell r="BG1193">
            <v>2.0378099920000001</v>
          </cell>
          <cell r="BH1193">
            <v>1.9872123727</v>
          </cell>
          <cell r="BI1193">
            <v>1.2487715704</v>
          </cell>
          <cell r="BJ1193">
            <v>2.0378099920000001</v>
          </cell>
          <cell r="BK1193">
            <v>-1.3278128570000001</v>
          </cell>
          <cell r="BL1193">
            <v>1.9872123727</v>
          </cell>
          <cell r="BM1193">
            <v>0.39</v>
          </cell>
          <cell r="BN1193">
            <v>0.39</v>
          </cell>
          <cell r="BO1193">
            <v>27.7</v>
          </cell>
          <cell r="BP1193" t="str">
            <v>Worse than national by 0.39 Z Score</v>
          </cell>
          <cell r="BQ1193" t="str">
            <v>Measure NZ: 27.70</v>
          </cell>
          <cell r="BR1193" t="str">
            <v>Annual report of year 2017</v>
          </cell>
          <cell r="BS1193" t="str">
            <v>Annual report of year 2014</v>
          </cell>
          <cell r="BT1193" t="str">
            <v>Annual report</v>
          </cell>
          <cell r="BU1193">
            <v>43708</v>
          </cell>
        </row>
        <row r="1194">
          <cell r="A1194" t="str">
            <v>TriWhammy</v>
          </cell>
          <cell r="B1194">
            <v>31</v>
          </cell>
          <cell r="C1194">
            <v>42736</v>
          </cell>
          <cell r="D1194" t="str">
            <v>Ann</v>
          </cell>
          <cell r="F1194">
            <v>63220</v>
          </cell>
          <cell r="G1194">
            <v>2038</v>
          </cell>
          <cell r="H1194">
            <v>32.236633976999997</v>
          </cell>
          <cell r="I1194" t="str">
            <v>Number of people aged 65 and over who received the 'triple whammy' per 1000 population</v>
          </cell>
          <cell r="J1194" t="str">
            <v>SFTY</v>
          </cell>
          <cell r="K1194" t="str">
            <v>SafePrescribing</v>
          </cell>
          <cell r="M1194" t="str">
            <v>ACTHBD</v>
          </cell>
          <cell r="N1194" t="str">
            <v>P</v>
          </cell>
          <cell r="O1194" t="str">
            <v>Rate</v>
          </cell>
          <cell r="P1194" t="str">
            <v>Y</v>
          </cell>
          <cell r="Q1194" t="str">
            <v>Y</v>
          </cell>
          <cell r="R1194" t="str">
            <v>Waikato DHB</v>
          </cell>
          <cell r="T1194">
            <v>1000</v>
          </cell>
          <cell r="U1194" t="str">
            <v>TS</v>
          </cell>
          <cell r="V1194">
            <v>0</v>
          </cell>
          <cell r="W1194" t="str">
            <v>Low</v>
          </cell>
          <cell r="X1194">
            <v>27.698732042</v>
          </cell>
          <cell r="Y1194" t="str">
            <v>LastPeriod</v>
          </cell>
          <cell r="Z1194" t="str">
            <v>Better</v>
          </cell>
          <cell r="AA1194">
            <v>39.079438422000003</v>
          </cell>
          <cell r="AB1194">
            <v>32.236633976999997</v>
          </cell>
          <cell r="AC1194">
            <v>41640</v>
          </cell>
          <cell r="AD1194">
            <v>42736</v>
          </cell>
          <cell r="AE1194" t="str">
            <v>Dom</v>
          </cell>
          <cell r="AF1194" t="str">
            <v>people</v>
          </cell>
          <cell r="AG1194">
            <v>58.5</v>
          </cell>
          <cell r="AH1194">
            <v>123.75</v>
          </cell>
          <cell r="AI1194">
            <v>0.52249856500000003</v>
          </cell>
          <cell r="AJ1194">
            <v>-0.55557023299999997</v>
          </cell>
          <cell r="AK1194">
            <v>0.85264016399999998</v>
          </cell>
          <cell r="AL1194">
            <v>0.83146961200000002</v>
          </cell>
          <cell r="AM1194">
            <v>2</v>
          </cell>
          <cell r="AN1194" t="str">
            <v>SFTY11</v>
          </cell>
          <cell r="AO1194" t="str">
            <v>Contributory safe prescribing</v>
          </cell>
          <cell r="AP1194" t="str">
            <v>https://www.hqsc.govt.nz/our-programmes/health-quality-evaluation/projects/atlas-of-healthcare-variation/polypharmacy/</v>
          </cell>
          <cell r="AQ1194" t="str">
            <v>https://www.hqsc.govt.nz/our-programmes/health-quality-evaluation/projects/atlas-of-healthcare-variation/</v>
          </cell>
          <cell r="AR1194">
            <v>0</v>
          </cell>
          <cell r="AS1194" t="str">
            <v>N</v>
          </cell>
          <cell r="AT1194">
            <v>27.698732042</v>
          </cell>
          <cell r="AU1194">
            <v>4.5379019346999998</v>
          </cell>
          <cell r="AV1194">
            <v>20.592553969000001</v>
          </cell>
          <cell r="AW1194">
            <v>5.4588418687000004</v>
          </cell>
          <cell r="AX1194">
            <v>20</v>
          </cell>
          <cell r="AY1194">
            <v>0.83</v>
          </cell>
          <cell r="AZ1194" t="str">
            <v>Low</v>
          </cell>
          <cell r="BA1194">
            <v>0.83</v>
          </cell>
          <cell r="BB1194">
            <v>0.83</v>
          </cell>
          <cell r="BC1194">
            <v>2.83</v>
          </cell>
          <cell r="BD1194" t="str">
            <v>Worse</v>
          </cell>
          <cell r="BE1194">
            <v>1.4786709389999999</v>
          </cell>
          <cell r="BF1194">
            <v>-1.5722637589999999</v>
          </cell>
          <cell r="BG1194">
            <v>2.4129716641000001</v>
          </cell>
          <cell r="BH1194">
            <v>2.3530590020000002</v>
          </cell>
          <cell r="BI1194">
            <v>1.4786709389999999</v>
          </cell>
          <cell r="BJ1194">
            <v>2.4129716641000001</v>
          </cell>
          <cell r="BK1194">
            <v>-1.5722637589999999</v>
          </cell>
          <cell r="BL1194">
            <v>2.3530590020000002</v>
          </cell>
          <cell r="BM1194">
            <v>0.83</v>
          </cell>
          <cell r="BN1194">
            <v>0.83</v>
          </cell>
          <cell r="BO1194">
            <v>27.7</v>
          </cell>
          <cell r="BP1194" t="str">
            <v>Worse than national by 0.83 Z Score</v>
          </cell>
          <cell r="BQ1194" t="str">
            <v>Measure NZ: 27.70</v>
          </cell>
          <cell r="BR1194" t="str">
            <v>Annual report of year 2017</v>
          </cell>
          <cell r="BS1194" t="str">
            <v>Annual report of year 2014</v>
          </cell>
          <cell r="BT1194" t="str">
            <v>Annual report</v>
          </cell>
          <cell r="BU1194">
            <v>43708</v>
          </cell>
        </row>
        <row r="1195">
          <cell r="A1195" t="str">
            <v>TriWhammy</v>
          </cell>
          <cell r="B1195">
            <v>93</v>
          </cell>
          <cell r="C1195">
            <v>42736</v>
          </cell>
          <cell r="D1195" t="str">
            <v>Ann</v>
          </cell>
          <cell r="F1195">
            <v>9410</v>
          </cell>
          <cell r="G1195">
            <v>316</v>
          </cell>
          <cell r="H1195">
            <v>33.581296493000004</v>
          </cell>
          <cell r="I1195" t="str">
            <v>Number of people aged 65 and over who received the 'triple whammy' per 1000 population</v>
          </cell>
          <cell r="J1195" t="str">
            <v>SFTY</v>
          </cell>
          <cell r="K1195" t="str">
            <v>SafePrescribing</v>
          </cell>
          <cell r="M1195" t="str">
            <v>ACTHBD</v>
          </cell>
          <cell r="N1195" t="str">
            <v>P</v>
          </cell>
          <cell r="O1195" t="str">
            <v>Rate</v>
          </cell>
          <cell r="P1195" t="str">
            <v>Y</v>
          </cell>
          <cell r="Q1195" t="str">
            <v>Y</v>
          </cell>
          <cell r="R1195" t="str">
            <v>Wairarapa DHB</v>
          </cell>
          <cell r="T1195">
            <v>1000</v>
          </cell>
          <cell r="U1195" t="str">
            <v>TS</v>
          </cell>
          <cell r="V1195">
            <v>0</v>
          </cell>
          <cell r="W1195" t="str">
            <v>Low</v>
          </cell>
          <cell r="X1195">
            <v>27.698732042</v>
          </cell>
          <cell r="Y1195" t="str">
            <v>LastPeriod</v>
          </cell>
          <cell r="Z1195" t="str">
            <v>Better</v>
          </cell>
          <cell r="AA1195">
            <v>41.764705882000001</v>
          </cell>
          <cell r="AB1195">
            <v>33.581296493000004</v>
          </cell>
          <cell r="AC1195">
            <v>41640</v>
          </cell>
          <cell r="AD1195">
            <v>42736</v>
          </cell>
          <cell r="AE1195" t="str">
            <v>Dom</v>
          </cell>
          <cell r="AF1195" t="str">
            <v>people</v>
          </cell>
          <cell r="AG1195">
            <v>58.5</v>
          </cell>
          <cell r="AH1195">
            <v>123.75</v>
          </cell>
          <cell r="AI1195">
            <v>0.52249856500000003</v>
          </cell>
          <cell r="AJ1195">
            <v>-0.55557023299999997</v>
          </cell>
          <cell r="AK1195">
            <v>0.85264016399999998</v>
          </cell>
          <cell r="AL1195">
            <v>0.83146961200000002</v>
          </cell>
          <cell r="AM1195">
            <v>2</v>
          </cell>
          <cell r="AN1195" t="str">
            <v>SFTY11</v>
          </cell>
          <cell r="AO1195" t="str">
            <v>Contributory safe prescribing</v>
          </cell>
          <cell r="AP1195" t="str">
            <v>https://www.hqsc.govt.nz/our-programmes/health-quality-evaluation/projects/atlas-of-healthcare-variation/polypharmacy/</v>
          </cell>
          <cell r="AQ1195" t="str">
            <v>https://www.hqsc.govt.nz/our-programmes/health-quality-evaluation/projects/atlas-of-healthcare-variation/</v>
          </cell>
          <cell r="AR1195">
            <v>0</v>
          </cell>
          <cell r="AS1195" t="str">
            <v>N</v>
          </cell>
          <cell r="AT1195">
            <v>27.698732042</v>
          </cell>
          <cell r="AU1195">
            <v>5.8825644512000004</v>
          </cell>
          <cell r="AV1195">
            <v>34.604564523000001</v>
          </cell>
          <cell r="AW1195">
            <v>5.4588418687000004</v>
          </cell>
          <cell r="AX1195">
            <v>20</v>
          </cell>
          <cell r="AY1195">
            <v>1.08</v>
          </cell>
          <cell r="AZ1195" t="str">
            <v>Low</v>
          </cell>
          <cell r="BA1195">
            <v>1.08</v>
          </cell>
          <cell r="BB1195">
            <v>1.08</v>
          </cell>
          <cell r="BC1195">
            <v>3.04</v>
          </cell>
          <cell r="BD1195" t="str">
            <v>Worse</v>
          </cell>
          <cell r="BE1195">
            <v>1.5883956375999999</v>
          </cell>
          <cell r="BF1195">
            <v>-1.6889335080000001</v>
          </cell>
          <cell r="BG1195">
            <v>2.5920260985999999</v>
          </cell>
          <cell r="BH1195">
            <v>2.5276676204999999</v>
          </cell>
          <cell r="BI1195">
            <v>1.5883956375999999</v>
          </cell>
          <cell r="BJ1195">
            <v>2.5920260985999999</v>
          </cell>
          <cell r="BK1195">
            <v>-1.6889335080000001</v>
          </cell>
          <cell r="BL1195">
            <v>2.5276676204999999</v>
          </cell>
          <cell r="BM1195">
            <v>1.08</v>
          </cell>
          <cell r="BN1195">
            <v>1.08</v>
          </cell>
          <cell r="BO1195">
            <v>27.7</v>
          </cell>
          <cell r="BP1195" t="str">
            <v>Worse than national by 1.08 Z Score</v>
          </cell>
          <cell r="BQ1195" t="str">
            <v>Measure NZ: 27.70</v>
          </cell>
          <cell r="BR1195" t="str">
            <v>Annual report of year 2017</v>
          </cell>
          <cell r="BS1195" t="str">
            <v>Annual report of year 2014</v>
          </cell>
          <cell r="BT1195" t="str">
            <v>Annual report</v>
          </cell>
          <cell r="BU1195">
            <v>43708</v>
          </cell>
        </row>
        <row r="1196">
          <cell r="A1196" t="str">
            <v>TriWhammy</v>
          </cell>
          <cell r="B1196">
            <v>21</v>
          </cell>
          <cell r="C1196">
            <v>42736</v>
          </cell>
          <cell r="D1196" t="str">
            <v>Ann</v>
          </cell>
          <cell r="F1196">
            <v>84450</v>
          </cell>
          <cell r="G1196">
            <v>1832</v>
          </cell>
          <cell r="H1196">
            <v>21.693309651</v>
          </cell>
          <cell r="I1196" t="str">
            <v>Number of people aged 65 and over who received the 'triple whammy' per 1000 population</v>
          </cell>
          <cell r="J1196" t="str">
            <v>SFTY</v>
          </cell>
          <cell r="K1196" t="str">
            <v>SafePrescribing</v>
          </cell>
          <cell r="M1196" t="str">
            <v>ACTHBD</v>
          </cell>
          <cell r="N1196" t="str">
            <v>P</v>
          </cell>
          <cell r="O1196" t="str">
            <v>Rate</v>
          </cell>
          <cell r="P1196" t="str">
            <v>Y</v>
          </cell>
          <cell r="Q1196" t="str">
            <v>Y</v>
          </cell>
          <cell r="R1196" t="str">
            <v>Waitemata DHB</v>
          </cell>
          <cell r="T1196">
            <v>1000</v>
          </cell>
          <cell r="U1196" t="str">
            <v>TS</v>
          </cell>
          <cell r="V1196">
            <v>0</v>
          </cell>
          <cell r="W1196" t="str">
            <v>Low</v>
          </cell>
          <cell r="X1196">
            <v>27.698732042</v>
          </cell>
          <cell r="Y1196" t="str">
            <v>LastPeriod</v>
          </cell>
          <cell r="Z1196" t="str">
            <v>Better</v>
          </cell>
          <cell r="AA1196">
            <v>33.840253900999997</v>
          </cell>
          <cell r="AB1196">
            <v>21.693309651</v>
          </cell>
          <cell r="AC1196">
            <v>41640</v>
          </cell>
          <cell r="AD1196">
            <v>42736</v>
          </cell>
          <cell r="AE1196" t="str">
            <v>Dom</v>
          </cell>
          <cell r="AF1196" t="str">
            <v>people</v>
          </cell>
          <cell r="AG1196">
            <v>58.5</v>
          </cell>
          <cell r="AH1196">
            <v>123.75</v>
          </cell>
          <cell r="AI1196">
            <v>0.52249856500000003</v>
          </cell>
          <cell r="AJ1196">
            <v>-0.55557023299999997</v>
          </cell>
          <cell r="AK1196">
            <v>0.85264016399999998</v>
          </cell>
          <cell r="AL1196">
            <v>0.83146961200000002</v>
          </cell>
          <cell r="AM1196">
            <v>2</v>
          </cell>
          <cell r="AN1196" t="str">
            <v>SFTY11</v>
          </cell>
          <cell r="AO1196" t="str">
            <v>Contributory safe prescribing</v>
          </cell>
          <cell r="AP1196" t="str">
            <v>https://www.hqsc.govt.nz/our-programmes/health-quality-evaluation/projects/atlas-of-healthcare-variation/polypharmacy/</v>
          </cell>
          <cell r="AQ1196" t="str">
            <v>https://www.hqsc.govt.nz/our-programmes/health-quality-evaluation/projects/atlas-of-healthcare-variation/</v>
          </cell>
          <cell r="AR1196">
            <v>0</v>
          </cell>
          <cell r="AS1196" t="str">
            <v>N</v>
          </cell>
          <cell r="AT1196">
            <v>27.698732042</v>
          </cell>
          <cell r="AU1196">
            <v>-6.0054223909999997</v>
          </cell>
          <cell r="AV1196">
            <v>36.065098097000003</v>
          </cell>
          <cell r="AW1196">
            <v>5.4588418687000004</v>
          </cell>
          <cell r="AX1196">
            <v>20</v>
          </cell>
          <cell r="AY1196">
            <v>-1.1000000000000001</v>
          </cell>
          <cell r="AZ1196" t="str">
            <v>Low</v>
          </cell>
          <cell r="BA1196">
            <v>-1.1000000000000001</v>
          </cell>
          <cell r="BB1196">
            <v>-1.1000000000000001</v>
          </cell>
          <cell r="BC1196">
            <v>0.95</v>
          </cell>
          <cell r="BD1196" t="str">
            <v>Better</v>
          </cell>
          <cell r="BE1196">
            <v>0.49637363680000002</v>
          </cell>
          <cell r="BF1196">
            <v>-0.52779172100000005</v>
          </cell>
          <cell r="BG1196">
            <v>0.81000815579999996</v>
          </cell>
          <cell r="BH1196">
            <v>0.78989613140000003</v>
          </cell>
          <cell r="BI1196">
            <v>0.49637363680000002</v>
          </cell>
          <cell r="BJ1196">
            <v>0.81000815579999996</v>
          </cell>
          <cell r="BK1196">
            <v>-0.52779172100000005</v>
          </cell>
          <cell r="BL1196">
            <v>0.78989613140000003</v>
          </cell>
          <cell r="BM1196">
            <v>1.1000000000000001</v>
          </cell>
          <cell r="BN1196">
            <v>1.1000000000000001</v>
          </cell>
          <cell r="BO1196">
            <v>27.7</v>
          </cell>
          <cell r="BP1196" t="str">
            <v>Better than national by 1.10 Z Score</v>
          </cell>
          <cell r="BQ1196" t="str">
            <v>Measure NZ: 27.70</v>
          </cell>
          <cell r="BR1196" t="str">
            <v>Annual report of year 2017</v>
          </cell>
          <cell r="BS1196" t="str">
            <v>Annual report of year 2014</v>
          </cell>
          <cell r="BT1196" t="str">
            <v>Annual report</v>
          </cell>
          <cell r="BU1196">
            <v>43708</v>
          </cell>
        </row>
        <row r="1197">
          <cell r="A1197" t="str">
            <v>TriWhammy</v>
          </cell>
          <cell r="B1197">
            <v>111</v>
          </cell>
          <cell r="C1197">
            <v>42736</v>
          </cell>
          <cell r="D1197" t="str">
            <v>Ann</v>
          </cell>
          <cell r="F1197">
            <v>6000</v>
          </cell>
          <cell r="G1197">
            <v>209</v>
          </cell>
          <cell r="H1197">
            <v>34.833333332999999</v>
          </cell>
          <cell r="I1197" t="str">
            <v>Number of people aged 65 and over who received the 'triple whammy' per 1000 population</v>
          </cell>
          <cell r="J1197" t="str">
            <v>SFTY</v>
          </cell>
          <cell r="K1197" t="str">
            <v>SafePrescribing</v>
          </cell>
          <cell r="M1197" t="str">
            <v>ACTHBD</v>
          </cell>
          <cell r="N1197" t="str">
            <v>P</v>
          </cell>
          <cell r="O1197" t="str">
            <v>Rate</v>
          </cell>
          <cell r="P1197" t="str">
            <v>Y</v>
          </cell>
          <cell r="Q1197" t="str">
            <v>Y</v>
          </cell>
          <cell r="R1197" t="str">
            <v>West Coast DHB</v>
          </cell>
          <cell r="T1197">
            <v>1000</v>
          </cell>
          <cell r="U1197" t="str">
            <v>TS</v>
          </cell>
          <cell r="V1197">
            <v>0</v>
          </cell>
          <cell r="W1197" t="str">
            <v>Low</v>
          </cell>
          <cell r="X1197">
            <v>27.698732042</v>
          </cell>
          <cell r="Y1197" t="str">
            <v>LastPeriod</v>
          </cell>
          <cell r="Z1197" t="str">
            <v>Better</v>
          </cell>
          <cell r="AA1197">
            <v>38.409475465</v>
          </cell>
          <cell r="AB1197">
            <v>34.833333332999999</v>
          </cell>
          <cell r="AC1197">
            <v>41640</v>
          </cell>
          <cell r="AD1197">
            <v>42736</v>
          </cell>
          <cell r="AE1197" t="str">
            <v>Dom</v>
          </cell>
          <cell r="AF1197" t="str">
            <v>people</v>
          </cell>
          <cell r="AG1197">
            <v>58.5</v>
          </cell>
          <cell r="AH1197">
            <v>123.75</v>
          </cell>
          <cell r="AI1197">
            <v>0.52249856500000003</v>
          </cell>
          <cell r="AJ1197">
            <v>-0.55557023299999997</v>
          </cell>
          <cell r="AK1197">
            <v>0.85264016399999998</v>
          </cell>
          <cell r="AL1197">
            <v>0.83146961200000002</v>
          </cell>
          <cell r="AM1197">
            <v>2</v>
          </cell>
          <cell r="AN1197" t="str">
            <v>SFTY11</v>
          </cell>
          <cell r="AO1197" t="str">
            <v>Contributory safe prescribing</v>
          </cell>
          <cell r="AP1197" t="str">
            <v>https://www.hqsc.govt.nz/our-programmes/health-quality-evaluation/projects/atlas-of-healthcare-variation/polypharmacy/</v>
          </cell>
          <cell r="AQ1197" t="str">
            <v>https://www.hqsc.govt.nz/our-programmes/health-quality-evaluation/projects/atlas-of-healthcare-variation/</v>
          </cell>
          <cell r="AR1197">
            <v>0</v>
          </cell>
          <cell r="AS1197" t="str">
            <v>N</v>
          </cell>
          <cell r="AT1197">
            <v>27.698732042</v>
          </cell>
          <cell r="AU1197">
            <v>7.1346012915000001</v>
          </cell>
          <cell r="AV1197">
            <v>50.902535587999999</v>
          </cell>
          <cell r="AW1197">
            <v>5.4588418687000004</v>
          </cell>
          <cell r="AX1197">
            <v>20</v>
          </cell>
          <cell r="AY1197">
            <v>1.31</v>
          </cell>
          <cell r="AZ1197" t="str">
            <v>Low</v>
          </cell>
          <cell r="BA1197">
            <v>1.31</v>
          </cell>
          <cell r="BB1197">
            <v>1.31</v>
          </cell>
          <cell r="BC1197">
            <v>3.1549999999999998</v>
          </cell>
          <cell r="BD1197" t="str">
            <v>Worse</v>
          </cell>
          <cell r="BE1197">
            <v>1.6484829726000001</v>
          </cell>
          <cell r="BF1197">
            <v>-1.7528240850000001</v>
          </cell>
          <cell r="BG1197">
            <v>2.6900797174000002</v>
          </cell>
          <cell r="BH1197">
            <v>2.6232866259000001</v>
          </cell>
          <cell r="BI1197">
            <v>1.6484829726000001</v>
          </cell>
          <cell r="BJ1197">
            <v>2.6900797174000002</v>
          </cell>
          <cell r="BK1197">
            <v>-1.7528240850000001</v>
          </cell>
          <cell r="BL1197">
            <v>2.6232866259000001</v>
          </cell>
          <cell r="BM1197">
            <v>1.31</v>
          </cell>
          <cell r="BN1197">
            <v>1.31</v>
          </cell>
          <cell r="BO1197">
            <v>27.7</v>
          </cell>
          <cell r="BP1197" t="str">
            <v>Worse than national by 1.31 Z Score</v>
          </cell>
          <cell r="BQ1197" t="str">
            <v>Measure NZ: 27.70</v>
          </cell>
          <cell r="BR1197" t="str">
            <v>Annual report of year 2017</v>
          </cell>
          <cell r="BS1197" t="str">
            <v>Annual report of year 2014</v>
          </cell>
          <cell r="BT1197" t="str">
            <v>Annual report</v>
          </cell>
          <cell r="BU1197">
            <v>43708</v>
          </cell>
        </row>
        <row r="1198">
          <cell r="A1198" t="str">
            <v>TriWhammy</v>
          </cell>
          <cell r="B1198">
            <v>82</v>
          </cell>
          <cell r="C1198">
            <v>42736</v>
          </cell>
          <cell r="D1198" t="str">
            <v>Ann</v>
          </cell>
          <cell r="F1198">
            <v>12260</v>
          </cell>
          <cell r="G1198">
            <v>360</v>
          </cell>
          <cell r="H1198">
            <v>29.363784666000001</v>
          </cell>
          <cell r="I1198" t="str">
            <v>Number of people aged 65 and over who received the 'triple whammy' per 1000 population</v>
          </cell>
          <cell r="J1198" t="str">
            <v>SFTY</v>
          </cell>
          <cell r="K1198" t="str">
            <v>SafePrescribing</v>
          </cell>
          <cell r="M1198" t="str">
            <v>ACTHBD</v>
          </cell>
          <cell r="N1198" t="str">
            <v>P</v>
          </cell>
          <cell r="O1198" t="str">
            <v>Rate</v>
          </cell>
          <cell r="P1198" t="str">
            <v>Y</v>
          </cell>
          <cell r="Q1198" t="str">
            <v>Y</v>
          </cell>
          <cell r="R1198" t="str">
            <v>Whanganui DHB</v>
          </cell>
          <cell r="T1198">
            <v>1000</v>
          </cell>
          <cell r="U1198" t="str">
            <v>TS</v>
          </cell>
          <cell r="V1198">
            <v>0</v>
          </cell>
          <cell r="W1198" t="str">
            <v>Low</v>
          </cell>
          <cell r="X1198">
            <v>27.698732042</v>
          </cell>
          <cell r="Y1198" t="str">
            <v>LastPeriod</v>
          </cell>
          <cell r="Z1198" t="str">
            <v>Better</v>
          </cell>
          <cell r="AA1198">
            <v>44.300518134999997</v>
          </cell>
          <cell r="AB1198">
            <v>29.363784666000001</v>
          </cell>
          <cell r="AC1198">
            <v>41640</v>
          </cell>
          <cell r="AD1198">
            <v>42736</v>
          </cell>
          <cell r="AE1198" t="str">
            <v>Dom</v>
          </cell>
          <cell r="AF1198" t="str">
            <v>people</v>
          </cell>
          <cell r="AG1198">
            <v>58.5</v>
          </cell>
          <cell r="AH1198">
            <v>123.75</v>
          </cell>
          <cell r="AI1198">
            <v>0.52249856500000003</v>
          </cell>
          <cell r="AJ1198">
            <v>-0.55557023299999997</v>
          </cell>
          <cell r="AK1198">
            <v>0.85264016399999998</v>
          </cell>
          <cell r="AL1198">
            <v>0.83146961200000002</v>
          </cell>
          <cell r="AM1198">
            <v>2</v>
          </cell>
          <cell r="AN1198" t="str">
            <v>SFTY11</v>
          </cell>
          <cell r="AO1198" t="str">
            <v>Contributory safe prescribing</v>
          </cell>
          <cell r="AP1198" t="str">
            <v>https://www.hqsc.govt.nz/our-programmes/health-quality-evaluation/projects/atlas-of-healthcare-variation/polypharmacy/</v>
          </cell>
          <cell r="AQ1198" t="str">
            <v>https://www.hqsc.govt.nz/our-programmes/health-quality-evaluation/projects/atlas-of-healthcare-variation/</v>
          </cell>
          <cell r="AR1198">
            <v>0</v>
          </cell>
          <cell r="AS1198" t="str">
            <v>N</v>
          </cell>
          <cell r="AT1198">
            <v>27.698732042</v>
          </cell>
          <cell r="AU1198">
            <v>1.6650526237000001</v>
          </cell>
          <cell r="AV1198">
            <v>2.7724002397</v>
          </cell>
          <cell r="AW1198">
            <v>5.4588418687000004</v>
          </cell>
          <cell r="AX1198">
            <v>20</v>
          </cell>
          <cell r="AY1198">
            <v>0.31</v>
          </cell>
          <cell r="AZ1198" t="str">
            <v>Low</v>
          </cell>
          <cell r="BA1198">
            <v>0.31</v>
          </cell>
          <cell r="BB1198">
            <v>0.31</v>
          </cell>
          <cell r="BC1198">
            <v>2.31</v>
          </cell>
          <cell r="BD1198" t="str">
            <v>Worse</v>
          </cell>
          <cell r="BE1198">
            <v>1.2069716852000001</v>
          </cell>
          <cell r="BF1198">
            <v>-1.2833672380000001</v>
          </cell>
          <cell r="BG1198">
            <v>1.9695987788</v>
          </cell>
          <cell r="BH1198">
            <v>1.9206948037</v>
          </cell>
          <cell r="BI1198">
            <v>1.2069716852000001</v>
          </cell>
          <cell r="BJ1198">
            <v>1.9695987788</v>
          </cell>
          <cell r="BK1198">
            <v>-1.2833672380000001</v>
          </cell>
          <cell r="BL1198">
            <v>1.9206948037</v>
          </cell>
          <cell r="BM1198">
            <v>0.31</v>
          </cell>
          <cell r="BN1198">
            <v>0.31</v>
          </cell>
          <cell r="BO1198">
            <v>27.7</v>
          </cell>
          <cell r="BP1198" t="str">
            <v>Worse than national by 0.31 Z Score</v>
          </cell>
          <cell r="BQ1198" t="str">
            <v>Measure NZ: 27.70</v>
          </cell>
          <cell r="BR1198" t="str">
            <v>Annual report of year 2017</v>
          </cell>
          <cell r="BS1198" t="str">
            <v>Annual report of year 2014</v>
          </cell>
          <cell r="BT1198" t="str">
            <v>Annual report</v>
          </cell>
          <cell r="BU1198">
            <v>43708</v>
          </cell>
        </row>
        <row r="1199">
          <cell r="A1199" t="str">
            <v>Uptake</v>
          </cell>
          <cell r="B1199">
            <v>22</v>
          </cell>
          <cell r="C1199">
            <v>43466</v>
          </cell>
          <cell r="D1199" t="str">
            <v>Qrt</v>
          </cell>
          <cell r="E1199">
            <v>100</v>
          </cell>
          <cell r="F1199">
            <v>204</v>
          </cell>
          <cell r="G1199">
            <v>194</v>
          </cell>
          <cell r="H1199">
            <v>95.098039216000004</v>
          </cell>
          <cell r="I1199" t="str">
            <v>Percentage of Safe Surgery audits where all components of the checklist were reviewed</v>
          </cell>
          <cell r="J1199" t="str">
            <v>SFTY</v>
          </cell>
          <cell r="K1199" t="str">
            <v>SS</v>
          </cell>
          <cell r="L1199" t="str">
            <v>SS</v>
          </cell>
          <cell r="N1199" t="str">
            <v>P</v>
          </cell>
          <cell r="O1199" t="str">
            <v>Rate</v>
          </cell>
          <cell r="Q1199" t="str">
            <v>Y</v>
          </cell>
          <cell r="R1199" t="str">
            <v>Auckland DHB</v>
          </cell>
          <cell r="T1199">
            <v>100</v>
          </cell>
          <cell r="V1199">
            <v>0</v>
          </cell>
          <cell r="W1199" t="str">
            <v>High</v>
          </cell>
          <cell r="X1199">
            <v>97.789412448999997</v>
          </cell>
          <cell r="Y1199" t="str">
            <v>LastPeriod</v>
          </cell>
          <cell r="AA1199">
            <v>98.076923077000004</v>
          </cell>
          <cell r="AB1199">
            <v>95.098039216000004</v>
          </cell>
          <cell r="AC1199">
            <v>42552</v>
          </cell>
          <cell r="AD1199">
            <v>43466</v>
          </cell>
          <cell r="AE1199" t="str">
            <v>SRV</v>
          </cell>
          <cell r="AF1199" t="str">
            <v>operations</v>
          </cell>
          <cell r="AH1199">
            <v>311.25</v>
          </cell>
          <cell r="AJ1199">
            <v>0.659345815</v>
          </cell>
          <cell r="AL1199">
            <v>-0.75183980699999997</v>
          </cell>
          <cell r="AM1199">
            <v>2</v>
          </cell>
          <cell r="AN1199" t="str">
            <v>SFTY05</v>
          </cell>
          <cell r="AO1199" t="str">
            <v>Contributory safe surgery</v>
          </cell>
          <cell r="AP1199" t="str">
            <v>https://www.hqsc.govt.nz/our-programmes/health-quality-evaluation/projects/quality-and-safety-markers/</v>
          </cell>
          <cell r="AQ1199" t="str">
            <v>https://www.hqsc.govt.nz/our-programmes/safe-surgery-nz/</v>
          </cell>
          <cell r="AR1199">
            <v>100</v>
          </cell>
          <cell r="AS1199" t="str">
            <v>N</v>
          </cell>
          <cell r="AT1199">
            <v>97.789412448999997</v>
          </cell>
          <cell r="AU1199">
            <v>-2.6913732330000002</v>
          </cell>
          <cell r="AV1199">
            <v>7.2434898815000004</v>
          </cell>
          <cell r="AW1199">
            <v>4.9668631415000002</v>
          </cell>
          <cell r="AX1199">
            <v>19</v>
          </cell>
          <cell r="AY1199">
            <v>-0.54</v>
          </cell>
          <cell r="AZ1199" t="str">
            <v>High</v>
          </cell>
          <cell r="BA1199">
            <v>-0.54</v>
          </cell>
          <cell r="BB1199">
            <v>-0.54</v>
          </cell>
          <cell r="BC1199">
            <v>2.54</v>
          </cell>
          <cell r="BD1199" t="str">
            <v>Worse</v>
          </cell>
          <cell r="BF1199">
            <v>1.6747383701</v>
          </cell>
          <cell r="BH1199">
            <v>-1.90967311</v>
          </cell>
          <cell r="BK1199">
            <v>1.6747383701</v>
          </cell>
          <cell r="BL1199">
            <v>-1.90967311</v>
          </cell>
          <cell r="BM1199">
            <v>0.54</v>
          </cell>
          <cell r="BN1199">
            <v>0.54</v>
          </cell>
          <cell r="BO1199">
            <v>97.79</v>
          </cell>
          <cell r="BP1199" t="str">
            <v>Worse than national by 0.54 Z Score</v>
          </cell>
          <cell r="BQ1199" t="str">
            <v>Measure NZ: 97.79</v>
          </cell>
          <cell r="BR1199" t="str">
            <v>Quarterly report of quarter JAN-MAR2019</v>
          </cell>
          <cell r="BS1199" t="str">
            <v>Quarterly report of quarter JUL-SEP2016</v>
          </cell>
          <cell r="BT1199" t="str">
            <v>Quarterly report</v>
          </cell>
          <cell r="BU1199">
            <v>43708</v>
          </cell>
        </row>
        <row r="1200">
          <cell r="A1200" t="str">
            <v>Uptake</v>
          </cell>
          <cell r="B1200">
            <v>47</v>
          </cell>
          <cell r="C1200">
            <v>43466</v>
          </cell>
          <cell r="D1200" t="str">
            <v>Qrt</v>
          </cell>
          <cell r="E1200">
            <v>100</v>
          </cell>
          <cell r="F1200">
            <v>205</v>
          </cell>
          <cell r="G1200">
            <v>202</v>
          </cell>
          <cell r="H1200">
            <v>98.536585365999997</v>
          </cell>
          <cell r="I1200" t="str">
            <v>Percentage of Safe Surgery audits where all components of the checklist were reviewed</v>
          </cell>
          <cell r="J1200" t="str">
            <v>SFTY</v>
          </cell>
          <cell r="K1200" t="str">
            <v>SS</v>
          </cell>
          <cell r="L1200" t="str">
            <v>SS</v>
          </cell>
          <cell r="N1200" t="str">
            <v>P</v>
          </cell>
          <cell r="O1200" t="str">
            <v>Rate</v>
          </cell>
          <cell r="Q1200" t="str">
            <v>Y</v>
          </cell>
          <cell r="R1200" t="str">
            <v>Bay of Plenty DHB</v>
          </cell>
          <cell r="T1200">
            <v>100</v>
          </cell>
          <cell r="V1200">
            <v>0</v>
          </cell>
          <cell r="W1200" t="str">
            <v>High</v>
          </cell>
          <cell r="X1200">
            <v>97.789412448999997</v>
          </cell>
          <cell r="Y1200" t="str">
            <v>LastPeriod</v>
          </cell>
          <cell r="AA1200">
            <v>93.209876542999993</v>
          </cell>
          <cell r="AB1200">
            <v>98.536585365999997</v>
          </cell>
          <cell r="AC1200">
            <v>42552</v>
          </cell>
          <cell r="AD1200">
            <v>43466</v>
          </cell>
          <cell r="AE1200" t="str">
            <v>SRV</v>
          </cell>
          <cell r="AF1200" t="str">
            <v>operations</v>
          </cell>
          <cell r="AH1200">
            <v>311.25</v>
          </cell>
          <cell r="AJ1200">
            <v>0.659345815</v>
          </cell>
          <cell r="AL1200">
            <v>-0.75183980699999997</v>
          </cell>
          <cell r="AM1200">
            <v>2</v>
          </cell>
          <cell r="AN1200" t="str">
            <v>SFTY05</v>
          </cell>
          <cell r="AO1200" t="str">
            <v>Contributory safe surgery</v>
          </cell>
          <cell r="AP1200" t="str">
            <v>https://www.hqsc.govt.nz/our-programmes/health-quality-evaluation/projects/quality-and-safety-markers/</v>
          </cell>
          <cell r="AQ1200" t="str">
            <v>https://www.hqsc.govt.nz/our-programmes/safe-surgery-nz/</v>
          </cell>
          <cell r="AR1200">
            <v>100</v>
          </cell>
          <cell r="AS1200" t="str">
            <v>N</v>
          </cell>
          <cell r="AT1200">
            <v>97.789412448999997</v>
          </cell>
          <cell r="AU1200">
            <v>0.74717291679999998</v>
          </cell>
          <cell r="AV1200">
            <v>0.55826736749999994</v>
          </cell>
          <cell r="AW1200">
            <v>4.9668631415000002</v>
          </cell>
          <cell r="AX1200">
            <v>19</v>
          </cell>
          <cell r="AY1200">
            <v>0.15</v>
          </cell>
          <cell r="AZ1200" t="str">
            <v>High</v>
          </cell>
          <cell r="BA1200">
            <v>0.15</v>
          </cell>
          <cell r="BB1200">
            <v>0.15</v>
          </cell>
          <cell r="BC1200">
            <v>1.85</v>
          </cell>
          <cell r="BD1200" t="str">
            <v>Better</v>
          </cell>
          <cell r="BF1200">
            <v>1.2197897578000001</v>
          </cell>
          <cell r="BH1200">
            <v>-1.3909036429999999</v>
          </cell>
          <cell r="BK1200">
            <v>1.2197897578000001</v>
          </cell>
          <cell r="BL1200">
            <v>-1.3909036429999999</v>
          </cell>
          <cell r="BM1200">
            <v>0.15</v>
          </cell>
          <cell r="BN1200">
            <v>0.15</v>
          </cell>
          <cell r="BO1200">
            <v>97.79</v>
          </cell>
          <cell r="BP1200" t="str">
            <v>Better than national by 0.15 Z Score</v>
          </cell>
          <cell r="BQ1200" t="str">
            <v>Measure NZ: 97.79</v>
          </cell>
          <cell r="BR1200" t="str">
            <v>Quarterly report of quarter JAN-MAR2019</v>
          </cell>
          <cell r="BS1200" t="str">
            <v>Quarterly report of quarter JUL-SEP2016</v>
          </cell>
          <cell r="BT1200" t="str">
            <v>Quarterly report</v>
          </cell>
          <cell r="BU1200">
            <v>43708</v>
          </cell>
        </row>
        <row r="1201">
          <cell r="A1201" t="str">
            <v>Uptake</v>
          </cell>
          <cell r="B1201">
            <v>121</v>
          </cell>
          <cell r="C1201">
            <v>43466</v>
          </cell>
          <cell r="D1201" t="str">
            <v>Qrt</v>
          </cell>
          <cell r="E1201">
            <v>100</v>
          </cell>
          <cell r="F1201">
            <v>183</v>
          </cell>
          <cell r="G1201">
            <v>182</v>
          </cell>
          <cell r="H1201">
            <v>99.453551912999998</v>
          </cell>
          <cell r="I1201" t="str">
            <v>Percentage of Safe Surgery audits where all components of the checklist were reviewed</v>
          </cell>
          <cell r="J1201" t="str">
            <v>SFTY</v>
          </cell>
          <cell r="K1201" t="str">
            <v>SS</v>
          </cell>
          <cell r="L1201" t="str">
            <v>SS</v>
          </cell>
          <cell r="N1201" t="str">
            <v>P</v>
          </cell>
          <cell r="O1201" t="str">
            <v>Rate</v>
          </cell>
          <cell r="Q1201" t="str">
            <v>Y</v>
          </cell>
          <cell r="R1201" t="str">
            <v>Canterbury DHB</v>
          </cell>
          <cell r="T1201">
            <v>100</v>
          </cell>
          <cell r="V1201">
            <v>0</v>
          </cell>
          <cell r="W1201" t="str">
            <v>High</v>
          </cell>
          <cell r="X1201">
            <v>97.789412448999997</v>
          </cell>
          <cell r="Y1201" t="str">
            <v>LastPeriod</v>
          </cell>
          <cell r="AA1201">
            <v>92.434210526000001</v>
          </cell>
          <cell r="AB1201">
            <v>99.453551912999998</v>
          </cell>
          <cell r="AC1201">
            <v>42552</v>
          </cell>
          <cell r="AD1201">
            <v>43466</v>
          </cell>
          <cell r="AE1201" t="str">
            <v>SRV</v>
          </cell>
          <cell r="AF1201" t="str">
            <v>operations</v>
          </cell>
          <cell r="AH1201">
            <v>311.25</v>
          </cell>
          <cell r="AJ1201">
            <v>0.659345815</v>
          </cell>
          <cell r="AL1201">
            <v>-0.75183980699999997</v>
          </cell>
          <cell r="AM1201">
            <v>2</v>
          </cell>
          <cell r="AN1201" t="str">
            <v>SFTY05</v>
          </cell>
          <cell r="AO1201" t="str">
            <v>Contributory safe surgery</v>
          </cell>
          <cell r="AP1201" t="str">
            <v>https://www.hqsc.govt.nz/our-programmes/health-quality-evaluation/projects/quality-and-safety-markers/</v>
          </cell>
          <cell r="AQ1201" t="str">
            <v>https://www.hqsc.govt.nz/our-programmes/safe-surgery-nz/</v>
          </cell>
          <cell r="AR1201">
            <v>100</v>
          </cell>
          <cell r="AS1201" t="str">
            <v>N</v>
          </cell>
          <cell r="AT1201">
            <v>97.789412448999997</v>
          </cell>
          <cell r="AU1201">
            <v>1.6641394635</v>
          </cell>
          <cell r="AV1201">
            <v>2.7693601539000001</v>
          </cell>
          <cell r="AW1201">
            <v>4.9668631415000002</v>
          </cell>
          <cell r="AX1201">
            <v>19</v>
          </cell>
          <cell r="AY1201">
            <v>0.34</v>
          </cell>
          <cell r="AZ1201" t="str">
            <v>High</v>
          </cell>
          <cell r="BA1201">
            <v>0.34</v>
          </cell>
          <cell r="BB1201">
            <v>0.34</v>
          </cell>
          <cell r="BC1201">
            <v>1.66</v>
          </cell>
          <cell r="BD1201" t="str">
            <v>Better</v>
          </cell>
          <cell r="BF1201">
            <v>1.0945140528999999</v>
          </cell>
          <cell r="BH1201">
            <v>-1.24805408</v>
          </cell>
          <cell r="BK1201">
            <v>1.0945140528999999</v>
          </cell>
          <cell r="BL1201">
            <v>-1.24805408</v>
          </cell>
          <cell r="BM1201">
            <v>0.34</v>
          </cell>
          <cell r="BN1201">
            <v>0.34</v>
          </cell>
          <cell r="BO1201">
            <v>97.79</v>
          </cell>
          <cell r="BP1201" t="str">
            <v>Better than national by 0.34 Z Score</v>
          </cell>
          <cell r="BQ1201" t="str">
            <v>Measure NZ: 97.79</v>
          </cell>
          <cell r="BR1201" t="str">
            <v>Quarterly report of quarter JAN-MAR2019</v>
          </cell>
          <cell r="BS1201" t="str">
            <v>Quarterly report of quarter JUL-SEP2016</v>
          </cell>
          <cell r="BT1201" t="str">
            <v>Quarterly report</v>
          </cell>
          <cell r="BU1201">
            <v>43708</v>
          </cell>
        </row>
        <row r="1202">
          <cell r="A1202" t="str">
            <v>Uptake</v>
          </cell>
          <cell r="B1202">
            <v>91</v>
          </cell>
          <cell r="C1202">
            <v>43466</v>
          </cell>
          <cell r="D1202" t="str">
            <v>Qrt</v>
          </cell>
          <cell r="E1202">
            <v>100</v>
          </cell>
          <cell r="F1202">
            <v>155</v>
          </cell>
          <cell r="G1202">
            <v>155</v>
          </cell>
          <cell r="H1202">
            <v>100</v>
          </cell>
          <cell r="I1202" t="str">
            <v>Percentage of Safe Surgery audits where all components of the checklist were reviewed</v>
          </cell>
          <cell r="J1202" t="str">
            <v>SFTY</v>
          </cell>
          <cell r="K1202" t="str">
            <v>SS</v>
          </cell>
          <cell r="L1202" t="str">
            <v>SS</v>
          </cell>
          <cell r="N1202" t="str">
            <v>P</v>
          </cell>
          <cell r="O1202" t="str">
            <v>Rate</v>
          </cell>
          <cell r="Q1202" t="str">
            <v>Y</v>
          </cell>
          <cell r="R1202" t="str">
            <v>Capital &amp; Coast DHB</v>
          </cell>
          <cell r="T1202">
            <v>100</v>
          </cell>
          <cell r="V1202">
            <v>0</v>
          </cell>
          <cell r="W1202" t="str">
            <v>High</v>
          </cell>
          <cell r="X1202">
            <v>97.789412448999997</v>
          </cell>
          <cell r="Y1202" t="str">
            <v>LastPeriod</v>
          </cell>
          <cell r="AA1202">
            <v>90.625</v>
          </cell>
          <cell r="AB1202">
            <v>100</v>
          </cell>
          <cell r="AC1202">
            <v>42552</v>
          </cell>
          <cell r="AD1202">
            <v>43466</v>
          </cell>
          <cell r="AE1202" t="str">
            <v>SRV</v>
          </cell>
          <cell r="AF1202" t="str">
            <v>operations</v>
          </cell>
          <cell r="AH1202">
            <v>311.25</v>
          </cell>
          <cell r="AJ1202">
            <v>0.659345815</v>
          </cell>
          <cell r="AL1202">
            <v>-0.75183980699999997</v>
          </cell>
          <cell r="AM1202">
            <v>2</v>
          </cell>
          <cell r="AN1202" t="str">
            <v>SFTY05</v>
          </cell>
          <cell r="AO1202" t="str">
            <v>Contributory safe surgery</v>
          </cell>
          <cell r="AP1202" t="str">
            <v>https://www.hqsc.govt.nz/our-programmes/health-quality-evaluation/projects/quality-and-safety-markers/</v>
          </cell>
          <cell r="AQ1202" t="str">
            <v>https://www.hqsc.govt.nz/our-programmes/safe-surgery-nz/</v>
          </cell>
          <cell r="AR1202">
            <v>100</v>
          </cell>
          <cell r="AS1202" t="str">
            <v>Y</v>
          </cell>
          <cell r="AT1202">
            <v>97.789412448999997</v>
          </cell>
          <cell r="AU1202">
            <v>2.2105875509000001</v>
          </cell>
          <cell r="AV1202">
            <v>4.8866973201999997</v>
          </cell>
          <cell r="AW1202">
            <v>4.9668631415000002</v>
          </cell>
          <cell r="AX1202">
            <v>19</v>
          </cell>
          <cell r="AY1202">
            <v>0.45</v>
          </cell>
          <cell r="AZ1202" t="str">
            <v>High</v>
          </cell>
          <cell r="BA1202">
            <v>0.45</v>
          </cell>
          <cell r="BB1202">
            <v>0.45</v>
          </cell>
          <cell r="BC1202">
            <v>1.55</v>
          </cell>
          <cell r="BD1202" t="str">
            <v>Better</v>
          </cell>
          <cell r="BF1202">
            <v>1.0219860133000001</v>
          </cell>
          <cell r="BH1202">
            <v>-1.1653517010000001</v>
          </cell>
          <cell r="BK1202">
            <v>1.0219860133000001</v>
          </cell>
          <cell r="BL1202">
            <v>-1.1653517010000001</v>
          </cell>
          <cell r="BM1202">
            <v>0.45</v>
          </cell>
          <cell r="BN1202">
            <v>0.45</v>
          </cell>
          <cell r="BO1202">
            <v>97.79</v>
          </cell>
          <cell r="BP1202" t="str">
            <v>Better than national by 0.45 Z Score</v>
          </cell>
          <cell r="BQ1202" t="str">
            <v>Measure NZ: 97.79</v>
          </cell>
          <cell r="BR1202" t="str">
            <v>Quarterly report of quarter JAN-MAR2019</v>
          </cell>
          <cell r="BS1202" t="str">
            <v>Quarterly report of quarter JUL-SEP2016</v>
          </cell>
          <cell r="BT1202" t="str">
            <v>Quarterly report</v>
          </cell>
          <cell r="BU1202">
            <v>43708</v>
          </cell>
        </row>
        <row r="1203">
          <cell r="A1203" t="str">
            <v>Uptake</v>
          </cell>
          <cell r="B1203">
            <v>23</v>
          </cell>
          <cell r="C1203">
            <v>43466</v>
          </cell>
          <cell r="D1203" t="str">
            <v>Qrt</v>
          </cell>
          <cell r="E1203">
            <v>100</v>
          </cell>
          <cell r="F1203">
            <v>2302</v>
          </cell>
          <cell r="G1203">
            <v>2298</v>
          </cell>
          <cell r="H1203">
            <v>99.826238054000001</v>
          </cell>
          <cell r="I1203" t="str">
            <v>Percentage of Safe Surgery audits where all components of the checklist were reviewed</v>
          </cell>
          <cell r="J1203" t="str">
            <v>SFTY</v>
          </cell>
          <cell r="K1203" t="str">
            <v>SS</v>
          </cell>
          <cell r="L1203" t="str">
            <v>SS</v>
          </cell>
          <cell r="N1203" t="str">
            <v>P</v>
          </cell>
          <cell r="O1203" t="str">
            <v>Rate</v>
          </cell>
          <cell r="Q1203" t="str">
            <v>Y</v>
          </cell>
          <cell r="R1203" t="str">
            <v>Counties Manukau Health</v>
          </cell>
          <cell r="T1203">
            <v>100</v>
          </cell>
          <cell r="V1203">
            <v>0</v>
          </cell>
          <cell r="W1203" t="str">
            <v>High</v>
          </cell>
          <cell r="X1203">
            <v>97.789412448999997</v>
          </cell>
          <cell r="Y1203" t="str">
            <v>LastPeriod</v>
          </cell>
          <cell r="AA1203">
            <v>100</v>
          </cell>
          <cell r="AB1203">
            <v>99.826238054000001</v>
          </cell>
          <cell r="AC1203">
            <v>42552</v>
          </cell>
          <cell r="AD1203">
            <v>43466</v>
          </cell>
          <cell r="AE1203" t="str">
            <v>SRV</v>
          </cell>
          <cell r="AF1203" t="str">
            <v>operations</v>
          </cell>
          <cell r="AH1203">
            <v>311.25</v>
          </cell>
          <cell r="AJ1203">
            <v>0.659345815</v>
          </cell>
          <cell r="AL1203">
            <v>-0.75183980699999997</v>
          </cell>
          <cell r="AM1203">
            <v>2</v>
          </cell>
          <cell r="AN1203" t="str">
            <v>SFTY05</v>
          </cell>
          <cell r="AO1203" t="str">
            <v>Contributory safe surgery</v>
          </cell>
          <cell r="AP1203" t="str">
            <v>https://www.hqsc.govt.nz/our-programmes/health-quality-evaluation/projects/quality-and-safety-markers/</v>
          </cell>
          <cell r="AQ1203" t="str">
            <v>https://www.hqsc.govt.nz/our-programmes/safe-surgery-nz/</v>
          </cell>
          <cell r="AR1203">
            <v>100</v>
          </cell>
          <cell r="AS1203" t="str">
            <v>N</v>
          </cell>
          <cell r="AT1203">
            <v>97.789412448999997</v>
          </cell>
          <cell r="AU1203">
            <v>2.0368256048000002</v>
          </cell>
          <cell r="AV1203">
            <v>4.1486585441999999</v>
          </cell>
          <cell r="AW1203">
            <v>4.9668631415000002</v>
          </cell>
          <cell r="AX1203">
            <v>19</v>
          </cell>
          <cell r="AY1203">
            <v>0.41</v>
          </cell>
          <cell r="AZ1203" t="str">
            <v>High</v>
          </cell>
          <cell r="BA1203">
            <v>0.41</v>
          </cell>
          <cell r="BB1203">
            <v>0.41</v>
          </cell>
          <cell r="BC1203">
            <v>1.59</v>
          </cell>
          <cell r="BD1203" t="str">
            <v>Better</v>
          </cell>
          <cell r="BF1203">
            <v>1.0483598459000001</v>
          </cell>
          <cell r="BH1203">
            <v>-1.195425293</v>
          </cell>
          <cell r="BK1203">
            <v>1.0483598459000001</v>
          </cell>
          <cell r="BL1203">
            <v>-1.195425293</v>
          </cell>
          <cell r="BM1203">
            <v>0.41</v>
          </cell>
          <cell r="BN1203">
            <v>0.41</v>
          </cell>
          <cell r="BO1203">
            <v>97.79</v>
          </cell>
          <cell r="BP1203" t="str">
            <v>Better than national by 0.41 Z Score</v>
          </cell>
          <cell r="BQ1203" t="str">
            <v>Measure NZ: 97.79</v>
          </cell>
          <cell r="BR1203" t="str">
            <v>Quarterly report of quarter JAN-MAR2019</v>
          </cell>
          <cell r="BS1203" t="str">
            <v>Quarterly report of quarter JUL-SEP2016</v>
          </cell>
          <cell r="BT1203" t="str">
            <v>Quarterly report</v>
          </cell>
          <cell r="BU1203">
            <v>43708</v>
          </cell>
        </row>
        <row r="1204">
          <cell r="A1204" t="str">
            <v>Uptake</v>
          </cell>
          <cell r="B1204">
            <v>51</v>
          </cell>
          <cell r="C1204">
            <v>43466</v>
          </cell>
          <cell r="D1204" t="str">
            <v>Qrt</v>
          </cell>
          <cell r="E1204">
            <v>100</v>
          </cell>
          <cell r="F1204">
            <v>165</v>
          </cell>
          <cell r="G1204">
            <v>165</v>
          </cell>
          <cell r="H1204">
            <v>100</v>
          </cell>
          <cell r="I1204" t="str">
            <v>Percentage of Safe Surgery audits where all components of the checklist were reviewed</v>
          </cell>
          <cell r="J1204" t="str">
            <v>SFTY</v>
          </cell>
          <cell r="K1204" t="str">
            <v>SS</v>
          </cell>
          <cell r="L1204" t="str">
            <v>SS</v>
          </cell>
          <cell r="N1204" t="str">
            <v>P</v>
          </cell>
          <cell r="O1204" t="str">
            <v>Rate</v>
          </cell>
          <cell r="Q1204" t="str">
            <v>Y</v>
          </cell>
          <cell r="R1204" t="str">
            <v>Hauora Tairawhiti</v>
          </cell>
          <cell r="T1204">
            <v>100</v>
          </cell>
          <cell r="V1204">
            <v>1</v>
          </cell>
          <cell r="W1204" t="str">
            <v>High</v>
          </cell>
          <cell r="X1204">
            <v>97.789412448999997</v>
          </cell>
          <cell r="Y1204" t="str">
            <v>LastPeriod</v>
          </cell>
          <cell r="AA1204">
            <v>100</v>
          </cell>
          <cell r="AB1204">
            <v>100</v>
          </cell>
          <cell r="AC1204">
            <v>42552</v>
          </cell>
          <cell r="AD1204">
            <v>43466</v>
          </cell>
          <cell r="AE1204" t="str">
            <v>SRV</v>
          </cell>
          <cell r="AF1204" t="str">
            <v>operations</v>
          </cell>
          <cell r="AH1204">
            <v>311.25</v>
          </cell>
          <cell r="AJ1204">
            <v>0.659345815</v>
          </cell>
          <cell r="AL1204">
            <v>-0.75183980699999997</v>
          </cell>
          <cell r="AM1204">
            <v>2</v>
          </cell>
          <cell r="AN1204" t="str">
            <v>SFTY05</v>
          </cell>
          <cell r="AO1204" t="str">
            <v>Contributory safe surgery</v>
          </cell>
          <cell r="AP1204" t="str">
            <v>https://www.hqsc.govt.nz/our-programmes/health-quality-evaluation/projects/quality-and-safety-markers/</v>
          </cell>
          <cell r="AQ1204" t="str">
            <v>https://www.hqsc.govt.nz/our-programmes/safe-surgery-nz/</v>
          </cell>
          <cell r="AR1204">
            <v>100</v>
          </cell>
          <cell r="AS1204" t="str">
            <v>Y</v>
          </cell>
          <cell r="AT1204">
            <v>97.789412448999997</v>
          </cell>
          <cell r="AU1204">
            <v>2.2105875509000001</v>
          </cell>
          <cell r="AV1204">
            <v>4.8866973201999997</v>
          </cell>
          <cell r="AW1204">
            <v>4.9668631415000002</v>
          </cell>
          <cell r="AX1204">
            <v>19</v>
          </cell>
          <cell r="AY1204">
            <v>0.45</v>
          </cell>
          <cell r="AZ1204" t="str">
            <v>High</v>
          </cell>
          <cell r="BD1204" t="str">
            <v>Small Sample</v>
          </cell>
          <cell r="BM1204">
            <v>0.45</v>
          </cell>
          <cell r="BN1204">
            <v>0.45</v>
          </cell>
          <cell r="BO1204">
            <v>97.79</v>
          </cell>
          <cell r="BP1204" t="str">
            <v>Small Sample than national by 0.45 Z Score</v>
          </cell>
          <cell r="BQ1204" t="str">
            <v>Measure NZ: 97.79</v>
          </cell>
          <cell r="BR1204" t="str">
            <v>Quarterly report of quarter JAN-MAR2019</v>
          </cell>
          <cell r="BS1204" t="str">
            <v>Quarterly report of quarter JUL-SEP2016</v>
          </cell>
          <cell r="BT1204" t="str">
            <v>Quarterly report</v>
          </cell>
          <cell r="BU1204">
            <v>43708</v>
          </cell>
        </row>
        <row r="1205">
          <cell r="A1205" t="str">
            <v>Uptake</v>
          </cell>
          <cell r="B1205">
            <v>61</v>
          </cell>
          <cell r="C1205">
            <v>43466</v>
          </cell>
          <cell r="D1205" t="str">
            <v>Qrt</v>
          </cell>
          <cell r="E1205">
            <v>100</v>
          </cell>
          <cell r="F1205">
            <v>205</v>
          </cell>
          <cell r="G1205">
            <v>177</v>
          </cell>
          <cell r="H1205">
            <v>86.341463415000007</v>
          </cell>
          <cell r="I1205" t="str">
            <v>Percentage of Safe Surgery audits where all components of the checklist were reviewed</v>
          </cell>
          <cell r="J1205" t="str">
            <v>SFTY</v>
          </cell>
          <cell r="K1205" t="str">
            <v>SS</v>
          </cell>
          <cell r="L1205" t="str">
            <v>SS</v>
          </cell>
          <cell r="N1205" t="str">
            <v>P</v>
          </cell>
          <cell r="O1205" t="str">
            <v>Rate</v>
          </cell>
          <cell r="Q1205" t="str">
            <v>Y</v>
          </cell>
          <cell r="R1205" t="str">
            <v>Hawke’s Bay DHB</v>
          </cell>
          <cell r="T1205">
            <v>100</v>
          </cell>
          <cell r="V1205">
            <v>0</v>
          </cell>
          <cell r="W1205" t="str">
            <v>High</v>
          </cell>
          <cell r="X1205">
            <v>97.789412448999997</v>
          </cell>
          <cell r="Y1205" t="str">
            <v>LastPeriod</v>
          </cell>
          <cell r="AA1205">
            <v>80.808080808</v>
          </cell>
          <cell r="AB1205">
            <v>86.341463415000007</v>
          </cell>
          <cell r="AC1205">
            <v>42552</v>
          </cell>
          <cell r="AD1205">
            <v>43466</v>
          </cell>
          <cell r="AE1205" t="str">
            <v>SRV</v>
          </cell>
          <cell r="AF1205" t="str">
            <v>operations</v>
          </cell>
          <cell r="AH1205">
            <v>311.25</v>
          </cell>
          <cell r="AJ1205">
            <v>0.659345815</v>
          </cell>
          <cell r="AL1205">
            <v>-0.75183980699999997</v>
          </cell>
          <cell r="AM1205">
            <v>2</v>
          </cell>
          <cell r="AN1205" t="str">
            <v>SFTY05</v>
          </cell>
          <cell r="AO1205" t="str">
            <v>Contributory safe surgery</v>
          </cell>
          <cell r="AP1205" t="str">
            <v>https://www.hqsc.govt.nz/our-programmes/health-quality-evaluation/projects/quality-and-safety-markers/</v>
          </cell>
          <cell r="AQ1205" t="str">
            <v>https://www.hqsc.govt.nz/our-programmes/safe-surgery-nz/</v>
          </cell>
          <cell r="AR1205">
            <v>100</v>
          </cell>
          <cell r="AS1205" t="str">
            <v>N</v>
          </cell>
          <cell r="AT1205">
            <v>97.789412448999997</v>
          </cell>
          <cell r="AU1205">
            <v>-11.44794903</v>
          </cell>
          <cell r="AV1205">
            <v>131.05553710000001</v>
          </cell>
          <cell r="AW1205">
            <v>4.9668631415000002</v>
          </cell>
          <cell r="AX1205">
            <v>19</v>
          </cell>
          <cell r="AY1205">
            <v>-2.2999999999999998</v>
          </cell>
          <cell r="AZ1205" t="str">
            <v>High</v>
          </cell>
          <cell r="BA1205">
            <v>-2.2999999999999998</v>
          </cell>
          <cell r="BB1205">
            <v>-2.2999999999999998</v>
          </cell>
          <cell r="BC1205">
            <v>3.65</v>
          </cell>
          <cell r="BD1205" t="str">
            <v>Worse</v>
          </cell>
          <cell r="BF1205">
            <v>2.4066122247999999</v>
          </cell>
          <cell r="BH1205">
            <v>-2.7442152960000001</v>
          </cell>
          <cell r="BK1205">
            <v>2.4066122247999999</v>
          </cell>
          <cell r="BL1205">
            <v>-2.7442152960000001</v>
          </cell>
          <cell r="BM1205">
            <v>2.2999999999999998</v>
          </cell>
          <cell r="BN1205">
            <v>2.2999999999999998</v>
          </cell>
          <cell r="BO1205">
            <v>97.79</v>
          </cell>
          <cell r="BP1205" t="str">
            <v>Worse than national by 2.30 Z Score</v>
          </cell>
          <cell r="BQ1205" t="str">
            <v>Measure NZ: 97.79</v>
          </cell>
          <cell r="BR1205" t="str">
            <v>Quarterly report of quarter JAN-MAR2019</v>
          </cell>
          <cell r="BS1205" t="str">
            <v>Quarterly report of quarter JUL-SEP2016</v>
          </cell>
          <cell r="BT1205" t="str">
            <v>Quarterly report</v>
          </cell>
          <cell r="BU1205">
            <v>43708</v>
          </cell>
        </row>
        <row r="1206">
          <cell r="A1206" t="str">
            <v>Uptake</v>
          </cell>
          <cell r="B1206">
            <v>92</v>
          </cell>
          <cell r="C1206">
            <v>43466</v>
          </cell>
          <cell r="D1206" t="str">
            <v>Qrt</v>
          </cell>
          <cell r="E1206">
            <v>100</v>
          </cell>
          <cell r="F1206">
            <v>109</v>
          </cell>
          <cell r="G1206">
            <v>105</v>
          </cell>
          <cell r="H1206">
            <v>96.330275228999994</v>
          </cell>
          <cell r="I1206" t="str">
            <v>Percentage of Safe Surgery audits where all components of the checklist were reviewed</v>
          </cell>
          <cell r="J1206" t="str">
            <v>SFTY</v>
          </cell>
          <cell r="K1206" t="str">
            <v>SS</v>
          </cell>
          <cell r="L1206" t="str">
            <v>SS</v>
          </cell>
          <cell r="N1206" t="str">
            <v>P</v>
          </cell>
          <cell r="O1206" t="str">
            <v>Rate</v>
          </cell>
          <cell r="Q1206" t="str">
            <v>Y</v>
          </cell>
          <cell r="R1206" t="str">
            <v>Hutt Valley DHB</v>
          </cell>
          <cell r="T1206">
            <v>100</v>
          </cell>
          <cell r="V1206">
            <v>3</v>
          </cell>
          <cell r="W1206" t="str">
            <v>High</v>
          </cell>
          <cell r="X1206">
            <v>97.789412448999997</v>
          </cell>
          <cell r="Y1206" t="str">
            <v>LastPeriod</v>
          </cell>
          <cell r="AA1206">
            <v>96.350364963999994</v>
          </cell>
          <cell r="AB1206">
            <v>96.330275228999994</v>
          </cell>
          <cell r="AC1206">
            <v>42552</v>
          </cell>
          <cell r="AD1206">
            <v>43466</v>
          </cell>
          <cell r="AE1206" t="str">
            <v>SRV</v>
          </cell>
          <cell r="AF1206" t="str">
            <v>operations</v>
          </cell>
          <cell r="AH1206">
            <v>311.25</v>
          </cell>
          <cell r="AJ1206">
            <v>0.659345815</v>
          </cell>
          <cell r="AL1206">
            <v>-0.75183980699999997</v>
          </cell>
          <cell r="AM1206">
            <v>2</v>
          </cell>
          <cell r="AN1206" t="str">
            <v>SFTY05</v>
          </cell>
          <cell r="AO1206" t="str">
            <v>Contributory safe surgery</v>
          </cell>
          <cell r="AP1206" t="str">
            <v>https://www.hqsc.govt.nz/our-programmes/health-quality-evaluation/projects/quality-and-safety-markers/</v>
          </cell>
          <cell r="AQ1206" t="str">
            <v>https://www.hqsc.govt.nz/our-programmes/safe-surgery-nz/</v>
          </cell>
          <cell r="AR1206">
            <v>100</v>
          </cell>
          <cell r="AS1206" t="str">
            <v>N</v>
          </cell>
          <cell r="AT1206">
            <v>97.789412448999997</v>
          </cell>
          <cell r="AU1206">
            <v>-1.4591372199999999</v>
          </cell>
          <cell r="AV1206">
            <v>2.1290814259999999</v>
          </cell>
          <cell r="AW1206">
            <v>4.9668631415000002</v>
          </cell>
          <cell r="AX1206">
            <v>19</v>
          </cell>
          <cell r="AY1206">
            <v>-0.28999999999999998</v>
          </cell>
          <cell r="AZ1206" t="str">
            <v>High</v>
          </cell>
          <cell r="BD1206" t="str">
            <v>Small Sample</v>
          </cell>
          <cell r="BM1206">
            <v>0.28999999999999998</v>
          </cell>
          <cell r="BN1206">
            <v>0.28999999999999998</v>
          </cell>
          <cell r="BO1206">
            <v>97.79</v>
          </cell>
          <cell r="BP1206" t="str">
            <v>Small Sample than national by 0.29 Z Score</v>
          </cell>
          <cell r="BQ1206" t="str">
            <v>Measure NZ: 97.79</v>
          </cell>
          <cell r="BR1206" t="str">
            <v>Quarterly report of quarter JAN-MAR2019</v>
          </cell>
          <cell r="BS1206" t="str">
            <v>Quarterly report of quarter JUL-SEP2016</v>
          </cell>
          <cell r="BT1206" t="str">
            <v>Quarterly report</v>
          </cell>
          <cell r="BU1206">
            <v>43708</v>
          </cell>
        </row>
        <row r="1207">
          <cell r="A1207" t="str">
            <v>Uptake</v>
          </cell>
          <cell r="B1207">
            <v>42</v>
          </cell>
          <cell r="C1207">
            <v>43466</v>
          </cell>
          <cell r="D1207" t="str">
            <v>Qrt</v>
          </cell>
          <cell r="E1207">
            <v>100</v>
          </cell>
          <cell r="F1207">
            <v>51</v>
          </cell>
          <cell r="G1207">
            <v>51</v>
          </cell>
          <cell r="H1207">
            <v>100</v>
          </cell>
          <cell r="I1207" t="str">
            <v>Percentage of Safe Surgery audits where all components of the checklist were reviewed</v>
          </cell>
          <cell r="J1207" t="str">
            <v>SFTY</v>
          </cell>
          <cell r="K1207" t="str">
            <v>SS</v>
          </cell>
          <cell r="L1207" t="str">
            <v>SS</v>
          </cell>
          <cell r="N1207" t="str">
            <v>P</v>
          </cell>
          <cell r="O1207" t="str">
            <v>Rate</v>
          </cell>
          <cell r="Q1207" t="str">
            <v>Y</v>
          </cell>
          <cell r="R1207" t="str">
            <v>Lakes DHB</v>
          </cell>
          <cell r="T1207">
            <v>100</v>
          </cell>
          <cell r="V1207">
            <v>3</v>
          </cell>
          <cell r="W1207" t="str">
            <v>High</v>
          </cell>
          <cell r="X1207">
            <v>97.789412448999997</v>
          </cell>
          <cell r="Y1207" t="str">
            <v>LastPeriod</v>
          </cell>
          <cell r="AA1207">
            <v>100</v>
          </cell>
          <cell r="AB1207">
            <v>100</v>
          </cell>
          <cell r="AC1207">
            <v>42552</v>
          </cell>
          <cell r="AD1207">
            <v>43466</v>
          </cell>
          <cell r="AE1207" t="str">
            <v>SRV</v>
          </cell>
          <cell r="AF1207" t="str">
            <v>operations</v>
          </cell>
          <cell r="AH1207">
            <v>311.25</v>
          </cell>
          <cell r="AJ1207">
            <v>0.659345815</v>
          </cell>
          <cell r="AL1207">
            <v>-0.75183980699999997</v>
          </cell>
          <cell r="AM1207">
            <v>2</v>
          </cell>
          <cell r="AN1207" t="str">
            <v>SFTY05</v>
          </cell>
          <cell r="AO1207" t="str">
            <v>Contributory safe surgery</v>
          </cell>
          <cell r="AP1207" t="str">
            <v>https://www.hqsc.govt.nz/our-programmes/health-quality-evaluation/projects/quality-and-safety-markers/</v>
          </cell>
          <cell r="AQ1207" t="str">
            <v>https://www.hqsc.govt.nz/our-programmes/safe-surgery-nz/</v>
          </cell>
          <cell r="AR1207">
            <v>100</v>
          </cell>
          <cell r="AS1207" t="str">
            <v>Y</v>
          </cell>
          <cell r="AT1207">
            <v>97.789412448999997</v>
          </cell>
          <cell r="AU1207">
            <v>2.2105875509000001</v>
          </cell>
          <cell r="AV1207">
            <v>4.8866973201999997</v>
          </cell>
          <cell r="AW1207">
            <v>4.9668631415000002</v>
          </cell>
          <cell r="AX1207">
            <v>19</v>
          </cell>
          <cell r="AY1207">
            <v>0.45</v>
          </cell>
          <cell r="AZ1207" t="str">
            <v>High</v>
          </cell>
          <cell r="BD1207" t="str">
            <v>Small Sample</v>
          </cell>
          <cell r="BM1207">
            <v>0.45</v>
          </cell>
          <cell r="BN1207">
            <v>0.45</v>
          </cell>
          <cell r="BO1207">
            <v>97.79</v>
          </cell>
          <cell r="BP1207" t="str">
            <v>Small Sample than national by 0.45 Z Score</v>
          </cell>
          <cell r="BQ1207" t="str">
            <v>Measure NZ: 97.79</v>
          </cell>
          <cell r="BR1207" t="str">
            <v>Quarterly report of quarter JAN-MAR2019</v>
          </cell>
          <cell r="BS1207" t="str">
            <v>Quarterly report of quarter JUL-SEP2016</v>
          </cell>
          <cell r="BT1207" t="str">
            <v>Quarterly report</v>
          </cell>
          <cell r="BU1207">
            <v>43708</v>
          </cell>
        </row>
        <row r="1208">
          <cell r="A1208" t="str">
            <v>Uptake</v>
          </cell>
          <cell r="B1208">
            <v>81</v>
          </cell>
          <cell r="C1208">
            <v>43466</v>
          </cell>
          <cell r="D1208" t="str">
            <v>Qrt</v>
          </cell>
          <cell r="E1208">
            <v>100</v>
          </cell>
          <cell r="F1208">
            <v>144</v>
          </cell>
          <cell r="G1208">
            <v>141</v>
          </cell>
          <cell r="H1208">
            <v>97.916666667000001</v>
          </cell>
          <cell r="I1208" t="str">
            <v>Percentage of Safe Surgery audits where all components of the checklist were reviewed</v>
          </cell>
          <cell r="J1208" t="str">
            <v>SFTY</v>
          </cell>
          <cell r="K1208" t="str">
            <v>SS</v>
          </cell>
          <cell r="L1208" t="str">
            <v>SS</v>
          </cell>
          <cell r="N1208" t="str">
            <v>P</v>
          </cell>
          <cell r="O1208" t="str">
            <v>Rate</v>
          </cell>
          <cell r="Q1208" t="str">
            <v>Y</v>
          </cell>
          <cell r="R1208" t="str">
            <v>MidCentral DHB</v>
          </cell>
          <cell r="T1208">
            <v>100</v>
          </cell>
          <cell r="V1208">
            <v>1</v>
          </cell>
          <cell r="W1208" t="str">
            <v>High</v>
          </cell>
          <cell r="X1208">
            <v>97.789412448999997</v>
          </cell>
          <cell r="Y1208" t="str">
            <v>LastPeriod</v>
          </cell>
          <cell r="AA1208">
            <v>92.941176471000006</v>
          </cell>
          <cell r="AB1208">
            <v>97.916666667000001</v>
          </cell>
          <cell r="AC1208">
            <v>42552</v>
          </cell>
          <cell r="AD1208">
            <v>43466</v>
          </cell>
          <cell r="AE1208" t="str">
            <v>SRV</v>
          </cell>
          <cell r="AF1208" t="str">
            <v>operations</v>
          </cell>
          <cell r="AH1208">
            <v>311.25</v>
          </cell>
          <cell r="AJ1208">
            <v>0.659345815</v>
          </cell>
          <cell r="AL1208">
            <v>-0.75183980699999997</v>
          </cell>
          <cell r="AM1208">
            <v>2</v>
          </cell>
          <cell r="AN1208" t="str">
            <v>SFTY05</v>
          </cell>
          <cell r="AO1208" t="str">
            <v>Contributory safe surgery</v>
          </cell>
          <cell r="AP1208" t="str">
            <v>https://www.hqsc.govt.nz/our-programmes/health-quality-evaluation/projects/quality-and-safety-markers/</v>
          </cell>
          <cell r="AQ1208" t="str">
            <v>https://www.hqsc.govt.nz/our-programmes/safe-surgery-nz/</v>
          </cell>
          <cell r="AR1208">
            <v>100</v>
          </cell>
          <cell r="AS1208" t="str">
            <v>N</v>
          </cell>
          <cell r="AT1208">
            <v>97.789412448999997</v>
          </cell>
          <cell r="AU1208">
            <v>0.1272542176</v>
          </cell>
          <cell r="AV1208">
            <v>1.61936359E-2</v>
          </cell>
          <cell r="AW1208">
            <v>4.9668631415000002</v>
          </cell>
          <cell r="AX1208">
            <v>19</v>
          </cell>
          <cell r="AY1208">
            <v>0.03</v>
          </cell>
          <cell r="AZ1208" t="str">
            <v>High</v>
          </cell>
          <cell r="BD1208" t="str">
            <v>Small Sample</v>
          </cell>
          <cell r="BM1208">
            <v>0.03</v>
          </cell>
          <cell r="BN1208">
            <v>0.03</v>
          </cell>
          <cell r="BO1208">
            <v>97.79</v>
          </cell>
          <cell r="BP1208" t="str">
            <v>Small Sample than national by 0.03 Z Score</v>
          </cell>
          <cell r="BQ1208" t="str">
            <v>Measure NZ: 97.79</v>
          </cell>
          <cell r="BR1208" t="str">
            <v>Quarterly report of quarter JAN-MAR2019</v>
          </cell>
          <cell r="BS1208" t="str">
            <v>Quarterly report of quarter JUL-SEP2016</v>
          </cell>
          <cell r="BT1208" t="str">
            <v>Quarterly report</v>
          </cell>
          <cell r="BU1208">
            <v>43708</v>
          </cell>
        </row>
        <row r="1209">
          <cell r="A1209" t="str">
            <v>Uptake</v>
          </cell>
          <cell r="B1209">
            <v>101</v>
          </cell>
          <cell r="C1209">
            <v>43466</v>
          </cell>
          <cell r="D1209" t="str">
            <v>Qrt</v>
          </cell>
          <cell r="E1209">
            <v>100</v>
          </cell>
          <cell r="F1209">
            <v>96</v>
          </cell>
          <cell r="G1209">
            <v>96</v>
          </cell>
          <cell r="H1209">
            <v>100</v>
          </cell>
          <cell r="I1209" t="str">
            <v>Percentage of Safe Surgery audits where all components of the checklist were reviewed</v>
          </cell>
          <cell r="J1209" t="str">
            <v>SFTY</v>
          </cell>
          <cell r="K1209" t="str">
            <v>SS</v>
          </cell>
          <cell r="L1209" t="str">
            <v>SS</v>
          </cell>
          <cell r="N1209" t="str">
            <v>P</v>
          </cell>
          <cell r="O1209" t="str">
            <v>Rate</v>
          </cell>
          <cell r="Q1209" t="str">
            <v>Y</v>
          </cell>
          <cell r="R1209" t="str">
            <v>Nelson Marlborough DHB</v>
          </cell>
          <cell r="T1209">
            <v>100</v>
          </cell>
          <cell r="V1209">
            <v>3</v>
          </cell>
          <cell r="W1209" t="str">
            <v>High</v>
          </cell>
          <cell r="X1209">
            <v>97.789412448999997</v>
          </cell>
          <cell r="Y1209" t="str">
            <v>LastPeriod</v>
          </cell>
          <cell r="AA1209">
            <v>87.064676617000003</v>
          </cell>
          <cell r="AB1209">
            <v>100</v>
          </cell>
          <cell r="AC1209">
            <v>42552</v>
          </cell>
          <cell r="AD1209">
            <v>43466</v>
          </cell>
          <cell r="AE1209" t="str">
            <v>SRV</v>
          </cell>
          <cell r="AF1209" t="str">
            <v>operations</v>
          </cell>
          <cell r="AH1209">
            <v>311.25</v>
          </cell>
          <cell r="AJ1209">
            <v>0.659345815</v>
          </cell>
          <cell r="AL1209">
            <v>-0.75183980699999997</v>
          </cell>
          <cell r="AM1209">
            <v>2</v>
          </cell>
          <cell r="AN1209" t="str">
            <v>SFTY05</v>
          </cell>
          <cell r="AO1209" t="str">
            <v>Contributory safe surgery</v>
          </cell>
          <cell r="AP1209" t="str">
            <v>https://www.hqsc.govt.nz/our-programmes/health-quality-evaluation/projects/quality-and-safety-markers/</v>
          </cell>
          <cell r="AQ1209" t="str">
            <v>https://www.hqsc.govt.nz/our-programmes/safe-surgery-nz/</v>
          </cell>
          <cell r="AR1209">
            <v>100</v>
          </cell>
          <cell r="AS1209" t="str">
            <v>Y</v>
          </cell>
          <cell r="AT1209">
            <v>97.789412448999997</v>
          </cell>
          <cell r="AU1209">
            <v>2.2105875509000001</v>
          </cell>
          <cell r="AV1209">
            <v>4.8866973201999997</v>
          </cell>
          <cell r="AW1209">
            <v>4.9668631415000002</v>
          </cell>
          <cell r="AX1209">
            <v>19</v>
          </cell>
          <cell r="AY1209">
            <v>0.45</v>
          </cell>
          <cell r="AZ1209" t="str">
            <v>High</v>
          </cell>
          <cell r="BD1209" t="str">
            <v>Small Sample</v>
          </cell>
          <cell r="BM1209">
            <v>0.45</v>
          </cell>
          <cell r="BN1209">
            <v>0.45</v>
          </cell>
          <cell r="BO1209">
            <v>97.79</v>
          </cell>
          <cell r="BP1209" t="str">
            <v>Small Sample than national by 0.45 Z Score</v>
          </cell>
          <cell r="BQ1209" t="str">
            <v>Measure NZ: 97.79</v>
          </cell>
          <cell r="BR1209" t="str">
            <v>Quarterly report of quarter JAN-MAR2019</v>
          </cell>
          <cell r="BS1209" t="str">
            <v>Quarterly report of quarter JUL-SEP2016</v>
          </cell>
          <cell r="BT1209" t="str">
            <v>Quarterly report</v>
          </cell>
          <cell r="BU1209">
            <v>43708</v>
          </cell>
        </row>
        <row r="1210">
          <cell r="A1210" t="str">
            <v>Uptake</v>
          </cell>
          <cell r="B1210">
            <v>200</v>
          </cell>
          <cell r="C1210">
            <v>43466</v>
          </cell>
          <cell r="D1210" t="str">
            <v>Qrt</v>
          </cell>
          <cell r="E1210">
            <v>100</v>
          </cell>
          <cell r="F1210">
            <v>5157</v>
          </cell>
          <cell r="G1210">
            <v>5043</v>
          </cell>
          <cell r="H1210">
            <v>97.789412448999997</v>
          </cell>
          <cell r="I1210" t="str">
            <v>Percentage of Safe Surgery audits where all components of the checklist were reviewed</v>
          </cell>
          <cell r="J1210" t="str">
            <v>SFTY</v>
          </cell>
          <cell r="K1210" t="str">
            <v>SS</v>
          </cell>
          <cell r="L1210" t="str">
            <v>SS</v>
          </cell>
          <cell r="N1210" t="str">
            <v>P</v>
          </cell>
          <cell r="O1210" t="str">
            <v>Rate</v>
          </cell>
          <cell r="Q1210" t="str">
            <v>Y</v>
          </cell>
          <cell r="R1210" t="str">
            <v>New Zealand</v>
          </cell>
          <cell r="T1210">
            <v>100</v>
          </cell>
          <cell r="V1210">
            <v>0</v>
          </cell>
          <cell r="W1210" t="str">
            <v>High</v>
          </cell>
          <cell r="X1210">
            <v>97.789412448999997</v>
          </cell>
          <cell r="Y1210" t="str">
            <v>LastPeriod</v>
          </cell>
          <cell r="AA1210">
            <v>90.726072607000006</v>
          </cell>
          <cell r="AB1210">
            <v>97.789412448999997</v>
          </cell>
          <cell r="AC1210">
            <v>42552</v>
          </cell>
          <cell r="AD1210">
            <v>43466</v>
          </cell>
          <cell r="AE1210" t="str">
            <v>SRV</v>
          </cell>
          <cell r="AF1210" t="str">
            <v>operations</v>
          </cell>
          <cell r="AH1210">
            <v>311.25</v>
          </cell>
          <cell r="AJ1210">
            <v>0.659345815</v>
          </cell>
          <cell r="AL1210">
            <v>-0.75183980699999997</v>
          </cell>
          <cell r="AM1210">
            <v>2</v>
          </cell>
          <cell r="AN1210" t="str">
            <v>SFTY05</v>
          </cell>
          <cell r="AO1210" t="str">
            <v>Contributory safe surgery</v>
          </cell>
          <cell r="AP1210" t="str">
            <v>https://www.hqsc.govt.nz/our-programmes/health-quality-evaluation/projects/quality-and-safety-markers/</v>
          </cell>
          <cell r="AQ1210" t="str">
            <v>https://www.hqsc.govt.nz/our-programmes/safe-surgery-nz/</v>
          </cell>
          <cell r="AR1210">
            <v>100</v>
          </cell>
          <cell r="AS1210" t="str">
            <v>N</v>
          </cell>
          <cell r="AT1210">
            <v>97.789412448999997</v>
          </cell>
          <cell r="AU1210">
            <v>0</v>
          </cell>
          <cell r="AV1210">
            <v>0</v>
          </cell>
          <cell r="AW1210">
            <v>4.9668631415000002</v>
          </cell>
          <cell r="AX1210">
            <v>19</v>
          </cell>
          <cell r="AY1210">
            <v>0</v>
          </cell>
          <cell r="AZ1210" t="str">
            <v>High</v>
          </cell>
          <cell r="BA1210">
            <v>0</v>
          </cell>
          <cell r="BB1210">
            <v>0</v>
          </cell>
          <cell r="BC1210">
            <v>2</v>
          </cell>
          <cell r="BD1210" t="str">
            <v>Same</v>
          </cell>
          <cell r="BF1210">
            <v>1.31869163</v>
          </cell>
          <cell r="BH1210">
            <v>-1.5036796139999999</v>
          </cell>
          <cell r="BK1210">
            <v>1.31869163</v>
          </cell>
          <cell r="BL1210">
            <v>-1.5036796139999999</v>
          </cell>
          <cell r="BM1210">
            <v>0</v>
          </cell>
          <cell r="BN1210">
            <v>0</v>
          </cell>
          <cell r="BO1210">
            <v>97.79</v>
          </cell>
          <cell r="BP1210" t="str">
            <v>National average</v>
          </cell>
          <cell r="BQ1210" t="str">
            <v>Measure NZ: 97.79</v>
          </cell>
          <cell r="BR1210" t="str">
            <v>Quarterly report of quarter JAN-MAR2019</v>
          </cell>
          <cell r="BS1210" t="str">
            <v>Quarterly report of quarter JUL-SEP2016</v>
          </cell>
          <cell r="BT1210" t="str">
            <v>Quarterly report</v>
          </cell>
          <cell r="BU1210">
            <v>43708</v>
          </cell>
        </row>
        <row r="1211">
          <cell r="A1211" t="str">
            <v>Uptake</v>
          </cell>
          <cell r="B1211">
            <v>11</v>
          </cell>
          <cell r="C1211">
            <v>43466</v>
          </cell>
          <cell r="D1211" t="str">
            <v>Qrt</v>
          </cell>
          <cell r="E1211">
            <v>100</v>
          </cell>
          <cell r="F1211">
            <v>177</v>
          </cell>
          <cell r="G1211">
            <v>170</v>
          </cell>
          <cell r="H1211">
            <v>96.045197740000006</v>
          </cell>
          <cell r="I1211" t="str">
            <v>Percentage of Safe Surgery audits where all components of the checklist were reviewed</v>
          </cell>
          <cell r="J1211" t="str">
            <v>SFTY</v>
          </cell>
          <cell r="K1211" t="str">
            <v>SS</v>
          </cell>
          <cell r="L1211" t="str">
            <v>SS</v>
          </cell>
          <cell r="N1211" t="str">
            <v>P</v>
          </cell>
          <cell r="O1211" t="str">
            <v>Rate</v>
          </cell>
          <cell r="Q1211" t="str">
            <v>Y</v>
          </cell>
          <cell r="R1211" t="str">
            <v>Northland DHB</v>
          </cell>
          <cell r="T1211">
            <v>100</v>
          </cell>
          <cell r="V1211">
            <v>0</v>
          </cell>
          <cell r="W1211" t="str">
            <v>High</v>
          </cell>
          <cell r="X1211">
            <v>97.789412448999997</v>
          </cell>
          <cell r="Y1211" t="str">
            <v>LastPeriod</v>
          </cell>
          <cell r="AA1211">
            <v>88.607594937000002</v>
          </cell>
          <cell r="AB1211">
            <v>96.045197740000006</v>
          </cell>
          <cell r="AC1211">
            <v>42552</v>
          </cell>
          <cell r="AD1211">
            <v>43466</v>
          </cell>
          <cell r="AE1211" t="str">
            <v>SRV</v>
          </cell>
          <cell r="AF1211" t="str">
            <v>operations</v>
          </cell>
          <cell r="AH1211">
            <v>311.25</v>
          </cell>
          <cell r="AJ1211">
            <v>0.659345815</v>
          </cell>
          <cell r="AL1211">
            <v>-0.75183980699999997</v>
          </cell>
          <cell r="AM1211">
            <v>2</v>
          </cell>
          <cell r="AN1211" t="str">
            <v>SFTY05</v>
          </cell>
          <cell r="AO1211" t="str">
            <v>Contributory safe surgery</v>
          </cell>
          <cell r="AP1211" t="str">
            <v>https://www.hqsc.govt.nz/our-programmes/health-quality-evaluation/projects/quality-and-safety-markers/</v>
          </cell>
          <cell r="AQ1211" t="str">
            <v>https://www.hqsc.govt.nz/our-programmes/safe-surgery-nz/</v>
          </cell>
          <cell r="AR1211">
            <v>100</v>
          </cell>
          <cell r="AS1211" t="str">
            <v>N</v>
          </cell>
          <cell r="AT1211">
            <v>97.789412448999997</v>
          </cell>
          <cell r="AU1211">
            <v>-1.744214709</v>
          </cell>
          <cell r="AV1211">
            <v>3.0422849510000001</v>
          </cell>
          <cell r="AW1211">
            <v>4.9668631415000002</v>
          </cell>
          <cell r="AX1211">
            <v>19</v>
          </cell>
          <cell r="AY1211">
            <v>-0.35</v>
          </cell>
          <cell r="AZ1211" t="str">
            <v>High</v>
          </cell>
          <cell r="BA1211">
            <v>-0.35</v>
          </cell>
          <cell r="BB1211">
            <v>-0.35</v>
          </cell>
          <cell r="BC1211">
            <v>2.35</v>
          </cell>
          <cell r="BD1211" t="str">
            <v>Worse</v>
          </cell>
          <cell r="BF1211">
            <v>1.5494626653000001</v>
          </cell>
          <cell r="BH1211">
            <v>-1.7668235459999999</v>
          </cell>
          <cell r="BK1211">
            <v>1.5494626653000001</v>
          </cell>
          <cell r="BL1211">
            <v>-1.7668235459999999</v>
          </cell>
          <cell r="BM1211">
            <v>0.35</v>
          </cell>
          <cell r="BN1211">
            <v>0.35</v>
          </cell>
          <cell r="BO1211">
            <v>97.79</v>
          </cell>
          <cell r="BP1211" t="str">
            <v>Worse than national by 0.35 Z Score</v>
          </cell>
          <cell r="BQ1211" t="str">
            <v>Measure NZ: 97.79</v>
          </cell>
          <cell r="BR1211" t="str">
            <v>Quarterly report of quarter JAN-MAR2019</v>
          </cell>
          <cell r="BS1211" t="str">
            <v>Quarterly report of quarter JUL-SEP2016</v>
          </cell>
          <cell r="BT1211" t="str">
            <v>Quarterly report</v>
          </cell>
          <cell r="BU1211">
            <v>43708</v>
          </cell>
        </row>
        <row r="1212">
          <cell r="A1212" t="str">
            <v>Uptake</v>
          </cell>
          <cell r="B1212">
            <v>123</v>
          </cell>
          <cell r="C1212">
            <v>43466</v>
          </cell>
          <cell r="D1212" t="str">
            <v>Qrt</v>
          </cell>
          <cell r="E1212">
            <v>100</v>
          </cell>
          <cell r="F1212">
            <v>120</v>
          </cell>
          <cell r="G1212">
            <v>120</v>
          </cell>
          <cell r="H1212">
            <v>100</v>
          </cell>
          <cell r="I1212" t="str">
            <v>Percentage of Safe Surgery audits where all components of the checklist were reviewed</v>
          </cell>
          <cell r="J1212" t="str">
            <v>SFTY</v>
          </cell>
          <cell r="K1212" t="str">
            <v>SS</v>
          </cell>
          <cell r="L1212" t="str">
            <v>SS</v>
          </cell>
          <cell r="N1212" t="str">
            <v>P</v>
          </cell>
          <cell r="O1212" t="str">
            <v>Rate</v>
          </cell>
          <cell r="Q1212" t="str">
            <v>Y</v>
          </cell>
          <cell r="R1212" t="str">
            <v>South Canterbury DHB</v>
          </cell>
          <cell r="T1212">
            <v>100</v>
          </cell>
          <cell r="V1212">
            <v>1</v>
          </cell>
          <cell r="W1212" t="str">
            <v>High</v>
          </cell>
          <cell r="X1212">
            <v>97.789412448999997</v>
          </cell>
          <cell r="Y1212" t="str">
            <v>LastPeriod</v>
          </cell>
          <cell r="AB1212">
            <v>100</v>
          </cell>
          <cell r="AC1212">
            <v>42552</v>
          </cell>
          <cell r="AD1212">
            <v>43466</v>
          </cell>
          <cell r="AE1212" t="str">
            <v>SRV</v>
          </cell>
          <cell r="AF1212" t="str">
            <v>operations</v>
          </cell>
          <cell r="AH1212">
            <v>311.25</v>
          </cell>
          <cell r="AJ1212">
            <v>0.659345815</v>
          </cell>
          <cell r="AL1212">
            <v>-0.75183980699999997</v>
          </cell>
          <cell r="AM1212">
            <v>2</v>
          </cell>
          <cell r="AN1212" t="str">
            <v>SFTY05</v>
          </cell>
          <cell r="AO1212" t="str">
            <v>Contributory safe surgery</v>
          </cell>
          <cell r="AP1212" t="str">
            <v>https://www.hqsc.govt.nz/our-programmes/health-quality-evaluation/projects/quality-and-safety-markers/</v>
          </cell>
          <cell r="AQ1212" t="str">
            <v>https://www.hqsc.govt.nz/our-programmes/safe-surgery-nz/</v>
          </cell>
          <cell r="AR1212">
            <v>100</v>
          </cell>
          <cell r="AS1212" t="str">
            <v>Y</v>
          </cell>
          <cell r="AT1212">
            <v>97.789412448999997</v>
          </cell>
          <cell r="AU1212">
            <v>2.2105875509000001</v>
          </cell>
          <cell r="AV1212">
            <v>4.8866973201999997</v>
          </cell>
          <cell r="AW1212">
            <v>4.9668631415000002</v>
          </cell>
          <cell r="AX1212">
            <v>19</v>
          </cell>
          <cell r="AY1212">
            <v>0.45</v>
          </cell>
          <cell r="AZ1212" t="str">
            <v>High</v>
          </cell>
          <cell r="BD1212" t="str">
            <v>Small Sample</v>
          </cell>
          <cell r="BM1212">
            <v>0.45</v>
          </cell>
          <cell r="BN1212">
            <v>0.45</v>
          </cell>
          <cell r="BO1212">
            <v>97.79</v>
          </cell>
          <cell r="BP1212" t="str">
            <v>Small Sample than national by 0.45 Z Score</v>
          </cell>
          <cell r="BQ1212" t="str">
            <v>Measure NZ: 97.79</v>
          </cell>
          <cell r="BR1212" t="str">
            <v>Quarterly report of quarter JAN-MAR2019</v>
          </cell>
          <cell r="BS1212" t="str">
            <v>Quarterly report of quarter JUL-SEP2016</v>
          </cell>
          <cell r="BT1212" t="str">
            <v>Quarterly report</v>
          </cell>
          <cell r="BU1212">
            <v>43708</v>
          </cell>
        </row>
        <row r="1213">
          <cell r="A1213" t="str">
            <v>Uptake</v>
          </cell>
          <cell r="B1213">
            <v>160</v>
          </cell>
          <cell r="C1213">
            <v>43466</v>
          </cell>
          <cell r="D1213" t="str">
            <v>Qrt</v>
          </cell>
          <cell r="E1213">
            <v>100</v>
          </cell>
          <cell r="F1213">
            <v>168</v>
          </cell>
          <cell r="G1213">
            <v>160</v>
          </cell>
          <cell r="H1213">
            <v>95.238095238</v>
          </cell>
          <cell r="I1213" t="str">
            <v>Percentage of Safe Surgery audits where all components of the checklist were reviewed</v>
          </cell>
          <cell r="J1213" t="str">
            <v>SFTY</v>
          </cell>
          <cell r="K1213" t="str">
            <v>SS</v>
          </cell>
          <cell r="L1213" t="str">
            <v>SS</v>
          </cell>
          <cell r="N1213" t="str">
            <v>P</v>
          </cell>
          <cell r="O1213" t="str">
            <v>Rate</v>
          </cell>
          <cell r="Q1213" t="str">
            <v>Y</v>
          </cell>
          <cell r="R1213" t="str">
            <v>Southern DHB</v>
          </cell>
          <cell r="T1213">
            <v>100</v>
          </cell>
          <cell r="V1213">
            <v>0</v>
          </cell>
          <cell r="W1213" t="str">
            <v>High</v>
          </cell>
          <cell r="X1213">
            <v>97.789412448999997</v>
          </cell>
          <cell r="Y1213" t="str">
            <v>LastPeriod</v>
          </cell>
          <cell r="AA1213">
            <v>92.964824121000007</v>
          </cell>
          <cell r="AB1213">
            <v>95.238095238</v>
          </cell>
          <cell r="AC1213">
            <v>42552</v>
          </cell>
          <cell r="AD1213">
            <v>43466</v>
          </cell>
          <cell r="AE1213" t="str">
            <v>SRV</v>
          </cell>
          <cell r="AF1213" t="str">
            <v>operations</v>
          </cell>
          <cell r="AH1213">
            <v>311.25</v>
          </cell>
          <cell r="AJ1213">
            <v>0.659345815</v>
          </cell>
          <cell r="AL1213">
            <v>-0.75183980699999997</v>
          </cell>
          <cell r="AM1213">
            <v>2</v>
          </cell>
          <cell r="AN1213" t="str">
            <v>SFTY05</v>
          </cell>
          <cell r="AO1213" t="str">
            <v>Contributory safe surgery</v>
          </cell>
          <cell r="AP1213" t="str">
            <v>https://www.hqsc.govt.nz/our-programmes/health-quality-evaluation/projects/quality-and-safety-markers/</v>
          </cell>
          <cell r="AQ1213" t="str">
            <v>https://www.hqsc.govt.nz/our-programmes/safe-surgery-nz/</v>
          </cell>
          <cell r="AR1213">
            <v>100</v>
          </cell>
          <cell r="AS1213" t="str">
            <v>N</v>
          </cell>
          <cell r="AT1213">
            <v>97.789412448999997</v>
          </cell>
          <cell r="AU1213">
            <v>-2.5513172110000002</v>
          </cell>
          <cell r="AV1213">
            <v>6.5092195112000004</v>
          </cell>
          <cell r="AW1213">
            <v>4.9668631415000002</v>
          </cell>
          <cell r="AX1213">
            <v>19</v>
          </cell>
          <cell r="AY1213">
            <v>-0.51</v>
          </cell>
          <cell r="AZ1213" t="str">
            <v>High</v>
          </cell>
          <cell r="BA1213">
            <v>-0.51</v>
          </cell>
          <cell r="BB1213">
            <v>-0.51</v>
          </cell>
          <cell r="BC1213">
            <v>2.5099999999999998</v>
          </cell>
          <cell r="BD1213" t="str">
            <v>Worse</v>
          </cell>
          <cell r="BF1213">
            <v>1.6549579957</v>
          </cell>
          <cell r="BH1213">
            <v>-1.887117916</v>
          </cell>
          <cell r="BK1213">
            <v>1.6549579957</v>
          </cell>
          <cell r="BL1213">
            <v>-1.887117916</v>
          </cell>
          <cell r="BM1213">
            <v>0.51</v>
          </cell>
          <cell r="BN1213">
            <v>0.51</v>
          </cell>
          <cell r="BO1213">
            <v>97.79</v>
          </cell>
          <cell r="BP1213" t="str">
            <v>Worse than national by 0.51 Z Score</v>
          </cell>
          <cell r="BQ1213" t="str">
            <v>Measure NZ: 97.79</v>
          </cell>
          <cell r="BR1213" t="str">
            <v>Quarterly report of quarter JAN-MAR2019</v>
          </cell>
          <cell r="BS1213" t="str">
            <v>Quarterly report of quarter JUL-SEP2016</v>
          </cell>
          <cell r="BT1213" t="str">
            <v>Quarterly report</v>
          </cell>
          <cell r="BU1213">
            <v>43708</v>
          </cell>
        </row>
        <row r="1214">
          <cell r="A1214" t="str">
            <v>Uptake</v>
          </cell>
          <cell r="B1214">
            <v>71</v>
          </cell>
          <cell r="C1214">
            <v>43466</v>
          </cell>
          <cell r="D1214" t="str">
            <v>Qrt</v>
          </cell>
          <cell r="E1214">
            <v>100</v>
          </cell>
          <cell r="F1214">
            <v>144</v>
          </cell>
          <cell r="G1214">
            <v>117</v>
          </cell>
          <cell r="H1214">
            <v>81.25</v>
          </cell>
          <cell r="I1214" t="str">
            <v>Percentage of Safe Surgery audits where all components of the checklist were reviewed</v>
          </cell>
          <cell r="J1214" t="str">
            <v>SFTY</v>
          </cell>
          <cell r="K1214" t="str">
            <v>SS</v>
          </cell>
          <cell r="L1214" t="str">
            <v>SS</v>
          </cell>
          <cell r="N1214" t="str">
            <v>P</v>
          </cell>
          <cell r="O1214" t="str">
            <v>Rate</v>
          </cell>
          <cell r="Q1214" t="str">
            <v>Y</v>
          </cell>
          <cell r="R1214" t="str">
            <v>Taranaki DHB</v>
          </cell>
          <cell r="T1214">
            <v>100</v>
          </cell>
          <cell r="V1214">
            <v>1</v>
          </cell>
          <cell r="W1214" t="str">
            <v>High</v>
          </cell>
          <cell r="X1214">
            <v>97.789412448999997</v>
          </cell>
          <cell r="Y1214" t="str">
            <v>LastPeriod</v>
          </cell>
          <cell r="AA1214">
            <v>71.186440677999997</v>
          </cell>
          <cell r="AB1214">
            <v>81.25</v>
          </cell>
          <cell r="AC1214">
            <v>42552</v>
          </cell>
          <cell r="AD1214">
            <v>43466</v>
          </cell>
          <cell r="AE1214" t="str">
            <v>SRV</v>
          </cell>
          <cell r="AF1214" t="str">
            <v>operations</v>
          </cell>
          <cell r="AH1214">
            <v>311.25</v>
          </cell>
          <cell r="AJ1214">
            <v>0.659345815</v>
          </cell>
          <cell r="AL1214">
            <v>-0.75183980699999997</v>
          </cell>
          <cell r="AM1214">
            <v>2</v>
          </cell>
          <cell r="AN1214" t="str">
            <v>SFTY05</v>
          </cell>
          <cell r="AO1214" t="str">
            <v>Contributory safe surgery</v>
          </cell>
          <cell r="AP1214" t="str">
            <v>https://www.hqsc.govt.nz/our-programmes/health-quality-evaluation/projects/quality-and-safety-markers/</v>
          </cell>
          <cell r="AQ1214" t="str">
            <v>https://www.hqsc.govt.nz/our-programmes/safe-surgery-nz/</v>
          </cell>
          <cell r="AR1214">
            <v>100</v>
          </cell>
          <cell r="AS1214" t="str">
            <v>N</v>
          </cell>
          <cell r="AT1214">
            <v>97.789412448999997</v>
          </cell>
          <cell r="AU1214">
            <v>-16.53941245</v>
          </cell>
          <cell r="AV1214">
            <v>273.55216416000002</v>
          </cell>
          <cell r="AW1214">
            <v>4.9668631415000002</v>
          </cell>
          <cell r="AX1214">
            <v>19</v>
          </cell>
          <cell r="AY1214">
            <v>-3.33</v>
          </cell>
          <cell r="AZ1214" t="str">
            <v>High</v>
          </cell>
          <cell r="BD1214" t="str">
            <v>Small Sample</v>
          </cell>
          <cell r="BM1214">
            <v>3.33</v>
          </cell>
          <cell r="BN1214">
            <v>3.33</v>
          </cell>
          <cell r="BO1214">
            <v>97.79</v>
          </cell>
          <cell r="BP1214" t="str">
            <v>Small Sample than national by 3.33 Z Score</v>
          </cell>
          <cell r="BQ1214" t="str">
            <v>Measure NZ: 97.79</v>
          </cell>
          <cell r="BR1214" t="str">
            <v>Quarterly report of quarter JAN-MAR2019</v>
          </cell>
          <cell r="BS1214" t="str">
            <v>Quarterly report of quarter JUL-SEP2016</v>
          </cell>
          <cell r="BT1214" t="str">
            <v>Quarterly report</v>
          </cell>
          <cell r="BU1214">
            <v>43708</v>
          </cell>
        </row>
        <row r="1215">
          <cell r="A1215" t="str">
            <v>Uptake</v>
          </cell>
          <cell r="B1215">
            <v>31</v>
          </cell>
          <cell r="C1215">
            <v>43466</v>
          </cell>
          <cell r="D1215" t="str">
            <v>Qrt</v>
          </cell>
          <cell r="E1215">
            <v>100</v>
          </cell>
          <cell r="F1215">
            <v>0</v>
          </cell>
          <cell r="G1215">
            <v>0</v>
          </cell>
          <cell r="I1215" t="str">
            <v>Percentage of Safe Surgery audits where all components of the checklist were reviewed</v>
          </cell>
          <cell r="J1215" t="str">
            <v>SFTY</v>
          </cell>
          <cell r="K1215" t="str">
            <v>SS</v>
          </cell>
          <cell r="L1215" t="str">
            <v>SS</v>
          </cell>
          <cell r="N1215" t="str">
            <v>P</v>
          </cell>
          <cell r="O1215" t="str">
            <v>Rate</v>
          </cell>
          <cell r="Q1215" t="str">
            <v>Y</v>
          </cell>
          <cell r="R1215" t="str">
            <v>Waikato DHB</v>
          </cell>
          <cell r="T1215">
            <v>100</v>
          </cell>
          <cell r="V1215">
            <v>9</v>
          </cell>
          <cell r="W1215" t="str">
            <v>High</v>
          </cell>
          <cell r="X1215">
            <v>97.789412448999997</v>
          </cell>
          <cell r="Y1215" t="str">
            <v>LastPeriod</v>
          </cell>
          <cell r="AA1215">
            <v>76.143790850000002</v>
          </cell>
          <cell r="AC1215">
            <v>42552</v>
          </cell>
          <cell r="AD1215">
            <v>43466</v>
          </cell>
          <cell r="AE1215" t="str">
            <v>SRV</v>
          </cell>
          <cell r="AF1215" t="str">
            <v>operations</v>
          </cell>
          <cell r="AH1215">
            <v>311.25</v>
          </cell>
          <cell r="AJ1215">
            <v>0.659345815</v>
          </cell>
          <cell r="AL1215">
            <v>-0.75183980699999997</v>
          </cell>
          <cell r="AM1215">
            <v>2</v>
          </cell>
          <cell r="AN1215" t="str">
            <v>SFTY05</v>
          </cell>
          <cell r="AO1215" t="str">
            <v>Contributory safe surgery</v>
          </cell>
          <cell r="AP1215" t="str">
            <v>https://www.hqsc.govt.nz/our-programmes/health-quality-evaluation/projects/quality-and-safety-markers/</v>
          </cell>
          <cell r="AQ1215" t="str">
            <v>https://www.hqsc.govt.nz/our-programmes/safe-surgery-nz/</v>
          </cell>
          <cell r="AR1215">
            <v>100</v>
          </cell>
          <cell r="AS1215" t="str">
            <v>N</v>
          </cell>
          <cell r="AT1215">
            <v>97.789412448999997</v>
          </cell>
          <cell r="AW1215">
            <v>4.9668631415000002</v>
          </cell>
          <cell r="AX1215">
            <v>19</v>
          </cell>
          <cell r="AZ1215" t="str">
            <v>High</v>
          </cell>
          <cell r="BD1215" t="str">
            <v>Small Sample</v>
          </cell>
          <cell r="BN1215" t="str">
            <v>.</v>
          </cell>
          <cell r="BO1215">
            <v>97.79</v>
          </cell>
          <cell r="BP1215" t="str">
            <v>Small Sample than national by . Z Score</v>
          </cell>
          <cell r="BQ1215" t="str">
            <v>Measure NZ: 97.79</v>
          </cell>
          <cell r="BR1215" t="str">
            <v>Quarterly report of quarter JAN-MAR2019</v>
          </cell>
          <cell r="BS1215" t="str">
            <v>Quarterly report of quarter JUL-SEP2016</v>
          </cell>
          <cell r="BT1215" t="str">
            <v>Quarterly report</v>
          </cell>
          <cell r="BU1215">
            <v>43708</v>
          </cell>
        </row>
        <row r="1216">
          <cell r="A1216" t="str">
            <v>Uptake</v>
          </cell>
          <cell r="B1216">
            <v>93</v>
          </cell>
          <cell r="C1216">
            <v>43466</v>
          </cell>
          <cell r="D1216" t="str">
            <v>Qrt</v>
          </cell>
          <cell r="E1216">
            <v>100</v>
          </cell>
          <cell r="F1216">
            <v>184</v>
          </cell>
          <cell r="G1216">
            <v>177</v>
          </cell>
          <cell r="H1216">
            <v>96.195652174000003</v>
          </cell>
          <cell r="I1216" t="str">
            <v>Percentage of Safe Surgery audits where all components of the checklist were reviewed</v>
          </cell>
          <cell r="J1216" t="str">
            <v>SFTY</v>
          </cell>
          <cell r="K1216" t="str">
            <v>SS</v>
          </cell>
          <cell r="L1216" t="str">
            <v>SS</v>
          </cell>
          <cell r="N1216" t="str">
            <v>P</v>
          </cell>
          <cell r="O1216" t="str">
            <v>Rate</v>
          </cell>
          <cell r="Q1216" t="str">
            <v>Y</v>
          </cell>
          <cell r="R1216" t="str">
            <v>Wairarapa DHB</v>
          </cell>
          <cell r="T1216">
            <v>100</v>
          </cell>
          <cell r="V1216">
            <v>0</v>
          </cell>
          <cell r="W1216" t="str">
            <v>High</v>
          </cell>
          <cell r="X1216">
            <v>97.789412448999997</v>
          </cell>
          <cell r="Y1216" t="str">
            <v>LastPeriod</v>
          </cell>
          <cell r="AA1216">
            <v>98.064516128999998</v>
          </cell>
          <cell r="AB1216">
            <v>96.195652174000003</v>
          </cell>
          <cell r="AC1216">
            <v>42552</v>
          </cell>
          <cell r="AD1216">
            <v>43466</v>
          </cell>
          <cell r="AE1216" t="str">
            <v>SRV</v>
          </cell>
          <cell r="AF1216" t="str">
            <v>operations</v>
          </cell>
          <cell r="AH1216">
            <v>311.25</v>
          </cell>
          <cell r="AJ1216">
            <v>0.659345815</v>
          </cell>
          <cell r="AL1216">
            <v>-0.75183980699999997</v>
          </cell>
          <cell r="AM1216">
            <v>2</v>
          </cell>
          <cell r="AN1216" t="str">
            <v>SFTY05</v>
          </cell>
          <cell r="AO1216" t="str">
            <v>Contributory safe surgery</v>
          </cell>
          <cell r="AP1216" t="str">
            <v>https://www.hqsc.govt.nz/our-programmes/health-quality-evaluation/projects/quality-and-safety-markers/</v>
          </cell>
          <cell r="AQ1216" t="str">
            <v>https://www.hqsc.govt.nz/our-programmes/safe-surgery-nz/</v>
          </cell>
          <cell r="AR1216">
            <v>100</v>
          </cell>
          <cell r="AS1216" t="str">
            <v>N</v>
          </cell>
          <cell r="AT1216">
            <v>97.789412448999997</v>
          </cell>
          <cell r="AU1216">
            <v>-1.5937602749999999</v>
          </cell>
          <cell r="AV1216">
            <v>2.5400718148000001</v>
          </cell>
          <cell r="AW1216">
            <v>4.9668631415000002</v>
          </cell>
          <cell r="AX1216">
            <v>19</v>
          </cell>
          <cell r="AY1216">
            <v>-0.32</v>
          </cell>
          <cell r="AZ1216" t="str">
            <v>High</v>
          </cell>
          <cell r="BA1216">
            <v>-0.32</v>
          </cell>
          <cell r="BB1216">
            <v>-0.32</v>
          </cell>
          <cell r="BC1216">
            <v>2.3199999999999998</v>
          </cell>
          <cell r="BD1216" t="str">
            <v>Worse</v>
          </cell>
          <cell r="BF1216">
            <v>1.5296822908000001</v>
          </cell>
          <cell r="BH1216">
            <v>-1.744268352</v>
          </cell>
          <cell r="BK1216">
            <v>1.5296822908000001</v>
          </cell>
          <cell r="BL1216">
            <v>-1.744268352</v>
          </cell>
          <cell r="BM1216">
            <v>0.32</v>
          </cell>
          <cell r="BN1216">
            <v>0.32</v>
          </cell>
          <cell r="BO1216">
            <v>97.79</v>
          </cell>
          <cell r="BP1216" t="str">
            <v>Worse than national by 0.32 Z Score</v>
          </cell>
          <cell r="BQ1216" t="str">
            <v>Measure NZ: 97.79</v>
          </cell>
          <cell r="BR1216" t="str">
            <v>Quarterly report of quarter JAN-MAR2019</v>
          </cell>
          <cell r="BS1216" t="str">
            <v>Quarterly report of quarter JUL-SEP2016</v>
          </cell>
          <cell r="BT1216" t="str">
            <v>Quarterly report</v>
          </cell>
          <cell r="BU1216">
            <v>43708</v>
          </cell>
        </row>
        <row r="1217">
          <cell r="A1217" t="str">
            <v>Uptake</v>
          </cell>
          <cell r="B1217">
            <v>21</v>
          </cell>
          <cell r="C1217">
            <v>43466</v>
          </cell>
          <cell r="D1217" t="str">
            <v>Qrt</v>
          </cell>
          <cell r="E1217">
            <v>100</v>
          </cell>
          <cell r="F1217">
            <v>161</v>
          </cell>
          <cell r="G1217">
            <v>159</v>
          </cell>
          <cell r="H1217">
            <v>98.757763975000003</v>
          </cell>
          <cell r="I1217" t="str">
            <v>Percentage of Safe Surgery audits where all components of the checklist were reviewed</v>
          </cell>
          <cell r="J1217" t="str">
            <v>SFTY</v>
          </cell>
          <cell r="K1217" t="str">
            <v>SS</v>
          </cell>
          <cell r="L1217" t="str">
            <v>SS</v>
          </cell>
          <cell r="N1217" t="str">
            <v>P</v>
          </cell>
          <cell r="O1217" t="str">
            <v>Rate</v>
          </cell>
          <cell r="Q1217" t="str">
            <v>Y</v>
          </cell>
          <cell r="R1217" t="str">
            <v>Waitemata DHB</v>
          </cell>
          <cell r="T1217">
            <v>100</v>
          </cell>
          <cell r="V1217">
            <v>0</v>
          </cell>
          <cell r="W1217" t="str">
            <v>High</v>
          </cell>
          <cell r="X1217">
            <v>97.789412448999997</v>
          </cell>
          <cell r="Y1217" t="str">
            <v>LastPeriod</v>
          </cell>
          <cell r="AA1217">
            <v>90.555555556000002</v>
          </cell>
          <cell r="AB1217">
            <v>98.757763975000003</v>
          </cell>
          <cell r="AC1217">
            <v>42552</v>
          </cell>
          <cell r="AD1217">
            <v>43466</v>
          </cell>
          <cell r="AE1217" t="str">
            <v>SRV</v>
          </cell>
          <cell r="AF1217" t="str">
            <v>operations</v>
          </cell>
          <cell r="AH1217">
            <v>311.25</v>
          </cell>
          <cell r="AJ1217">
            <v>0.659345815</v>
          </cell>
          <cell r="AL1217">
            <v>-0.75183980699999997</v>
          </cell>
          <cell r="AM1217">
            <v>2</v>
          </cell>
          <cell r="AN1217" t="str">
            <v>SFTY05</v>
          </cell>
          <cell r="AO1217" t="str">
            <v>Contributory safe surgery</v>
          </cell>
          <cell r="AP1217" t="str">
            <v>https://www.hqsc.govt.nz/our-programmes/health-quality-evaluation/projects/quality-and-safety-markers/</v>
          </cell>
          <cell r="AQ1217" t="str">
            <v>https://www.hqsc.govt.nz/our-programmes/safe-surgery-nz/</v>
          </cell>
          <cell r="AR1217">
            <v>100</v>
          </cell>
          <cell r="AS1217" t="str">
            <v>N</v>
          </cell>
          <cell r="AT1217">
            <v>97.789412448999997</v>
          </cell>
          <cell r="AU1217">
            <v>0.96835152609999997</v>
          </cell>
          <cell r="AV1217">
            <v>0.93770467800000001</v>
          </cell>
          <cell r="AW1217">
            <v>4.9668631415000002</v>
          </cell>
          <cell r="AX1217">
            <v>19</v>
          </cell>
          <cell r="AY1217">
            <v>0.19</v>
          </cell>
          <cell r="AZ1217" t="str">
            <v>High</v>
          </cell>
          <cell r="BA1217">
            <v>0.19</v>
          </cell>
          <cell r="BB1217">
            <v>0.19</v>
          </cell>
          <cell r="BC1217">
            <v>1.81</v>
          </cell>
          <cell r="BD1217" t="str">
            <v>Better</v>
          </cell>
          <cell r="BF1217">
            <v>1.1934159252000001</v>
          </cell>
          <cell r="BH1217">
            <v>-1.360830051</v>
          </cell>
          <cell r="BK1217">
            <v>1.1934159252000001</v>
          </cell>
          <cell r="BL1217">
            <v>-1.360830051</v>
          </cell>
          <cell r="BM1217">
            <v>0.19</v>
          </cell>
          <cell r="BN1217">
            <v>0.19</v>
          </cell>
          <cell r="BO1217">
            <v>97.79</v>
          </cell>
          <cell r="BP1217" t="str">
            <v>Better than national by 0.19 Z Score</v>
          </cell>
          <cell r="BQ1217" t="str">
            <v>Measure NZ: 97.79</v>
          </cell>
          <cell r="BR1217" t="str">
            <v>Quarterly report of quarter JAN-MAR2019</v>
          </cell>
          <cell r="BS1217" t="str">
            <v>Quarterly report of quarter JUL-SEP2016</v>
          </cell>
          <cell r="BT1217" t="str">
            <v>Quarterly report</v>
          </cell>
          <cell r="BU1217">
            <v>43708</v>
          </cell>
        </row>
        <row r="1218">
          <cell r="A1218" t="str">
            <v>Uptake</v>
          </cell>
          <cell r="B1218">
            <v>111</v>
          </cell>
          <cell r="C1218">
            <v>43466</v>
          </cell>
          <cell r="D1218" t="str">
            <v>Qrt</v>
          </cell>
          <cell r="E1218">
            <v>100</v>
          </cell>
          <cell r="F1218">
            <v>158</v>
          </cell>
          <cell r="G1218">
            <v>158</v>
          </cell>
          <cell r="H1218">
            <v>100</v>
          </cell>
          <cell r="I1218" t="str">
            <v>Percentage of Safe Surgery audits where all components of the checklist were reviewed</v>
          </cell>
          <cell r="J1218" t="str">
            <v>SFTY</v>
          </cell>
          <cell r="K1218" t="str">
            <v>SS</v>
          </cell>
          <cell r="L1218" t="str">
            <v>SS</v>
          </cell>
          <cell r="N1218" t="str">
            <v>P</v>
          </cell>
          <cell r="O1218" t="str">
            <v>Rate</v>
          </cell>
          <cell r="Q1218" t="str">
            <v>Y</v>
          </cell>
          <cell r="R1218" t="str">
            <v>West Coast DHB</v>
          </cell>
          <cell r="T1218">
            <v>100</v>
          </cell>
          <cell r="V1218">
            <v>0</v>
          </cell>
          <cell r="W1218" t="str">
            <v>High</v>
          </cell>
          <cell r="X1218">
            <v>97.789412448999997</v>
          </cell>
          <cell r="Y1218" t="str">
            <v>LastPeriod</v>
          </cell>
          <cell r="AA1218">
            <v>100</v>
          </cell>
          <cell r="AB1218">
            <v>100</v>
          </cell>
          <cell r="AC1218">
            <v>42552</v>
          </cell>
          <cell r="AD1218">
            <v>43466</v>
          </cell>
          <cell r="AE1218" t="str">
            <v>SRV</v>
          </cell>
          <cell r="AF1218" t="str">
            <v>operations</v>
          </cell>
          <cell r="AH1218">
            <v>311.25</v>
          </cell>
          <cell r="AJ1218">
            <v>0.659345815</v>
          </cell>
          <cell r="AL1218">
            <v>-0.75183980699999997</v>
          </cell>
          <cell r="AM1218">
            <v>2</v>
          </cell>
          <cell r="AN1218" t="str">
            <v>SFTY05</v>
          </cell>
          <cell r="AO1218" t="str">
            <v>Contributory safe surgery</v>
          </cell>
          <cell r="AP1218" t="str">
            <v>https://www.hqsc.govt.nz/our-programmes/health-quality-evaluation/projects/quality-and-safety-markers/</v>
          </cell>
          <cell r="AQ1218" t="str">
            <v>https://www.hqsc.govt.nz/our-programmes/safe-surgery-nz/</v>
          </cell>
          <cell r="AR1218">
            <v>100</v>
          </cell>
          <cell r="AS1218" t="str">
            <v>Y</v>
          </cell>
          <cell r="AT1218">
            <v>97.789412448999997</v>
          </cell>
          <cell r="AU1218">
            <v>2.2105875509000001</v>
          </cell>
          <cell r="AV1218">
            <v>4.8866973201999997</v>
          </cell>
          <cell r="AW1218">
            <v>4.9668631415000002</v>
          </cell>
          <cell r="AX1218">
            <v>19</v>
          </cell>
          <cell r="AY1218">
            <v>0.45</v>
          </cell>
          <cell r="AZ1218" t="str">
            <v>High</v>
          </cell>
          <cell r="BA1218">
            <v>0.45</v>
          </cell>
          <cell r="BB1218">
            <v>0.45</v>
          </cell>
          <cell r="BC1218">
            <v>1.55</v>
          </cell>
          <cell r="BD1218" t="str">
            <v>Better</v>
          </cell>
          <cell r="BF1218">
            <v>1.0219860133000001</v>
          </cell>
          <cell r="BH1218">
            <v>-1.1653517010000001</v>
          </cell>
          <cell r="BK1218">
            <v>1.0219860133000001</v>
          </cell>
          <cell r="BL1218">
            <v>-1.1653517010000001</v>
          </cell>
          <cell r="BM1218">
            <v>0.45</v>
          </cell>
          <cell r="BN1218">
            <v>0.45</v>
          </cell>
          <cell r="BO1218">
            <v>97.79</v>
          </cell>
          <cell r="BP1218" t="str">
            <v>Better than national by 0.45 Z Score</v>
          </cell>
          <cell r="BQ1218" t="str">
            <v>Measure NZ: 97.79</v>
          </cell>
          <cell r="BR1218" t="str">
            <v>Quarterly report of quarter JAN-MAR2019</v>
          </cell>
          <cell r="BS1218" t="str">
            <v>Quarterly report of quarter JUL-SEP2016</v>
          </cell>
          <cell r="BT1218" t="str">
            <v>Quarterly report</v>
          </cell>
          <cell r="BU1218">
            <v>43708</v>
          </cell>
        </row>
        <row r="1219">
          <cell r="A1219" t="str">
            <v>Uptake</v>
          </cell>
          <cell r="B1219">
            <v>82</v>
          </cell>
          <cell r="C1219">
            <v>43466</v>
          </cell>
          <cell r="D1219" t="str">
            <v>Qrt</v>
          </cell>
          <cell r="E1219">
            <v>100</v>
          </cell>
          <cell r="F1219">
            <v>226</v>
          </cell>
          <cell r="G1219">
            <v>216</v>
          </cell>
          <cell r="H1219">
            <v>95.575221239000001</v>
          </cell>
          <cell r="I1219" t="str">
            <v>Percentage of Safe Surgery audits where all components of the checklist were reviewed</v>
          </cell>
          <cell r="J1219" t="str">
            <v>SFTY</v>
          </cell>
          <cell r="K1219" t="str">
            <v>SS</v>
          </cell>
          <cell r="L1219" t="str">
            <v>SS</v>
          </cell>
          <cell r="N1219" t="str">
            <v>P</v>
          </cell>
          <cell r="O1219" t="str">
            <v>Rate</v>
          </cell>
          <cell r="Q1219" t="str">
            <v>Y</v>
          </cell>
          <cell r="R1219" t="str">
            <v>Whanganui DHB</v>
          </cell>
          <cell r="T1219">
            <v>100</v>
          </cell>
          <cell r="V1219">
            <v>0</v>
          </cell>
          <cell r="W1219" t="str">
            <v>High</v>
          </cell>
          <cell r="X1219">
            <v>97.789412448999997</v>
          </cell>
          <cell r="Y1219" t="str">
            <v>LastPeriod</v>
          </cell>
          <cell r="AA1219">
            <v>87.341772152000004</v>
          </cell>
          <cell r="AB1219">
            <v>95.575221239000001</v>
          </cell>
          <cell r="AC1219">
            <v>42552</v>
          </cell>
          <cell r="AD1219">
            <v>43466</v>
          </cell>
          <cell r="AE1219" t="str">
            <v>SRV</v>
          </cell>
          <cell r="AF1219" t="str">
            <v>operations</v>
          </cell>
          <cell r="AH1219">
            <v>311.25</v>
          </cell>
          <cell r="AJ1219">
            <v>0.659345815</v>
          </cell>
          <cell r="AL1219">
            <v>-0.75183980699999997</v>
          </cell>
          <cell r="AM1219">
            <v>2</v>
          </cell>
          <cell r="AN1219" t="str">
            <v>SFTY05</v>
          </cell>
          <cell r="AO1219" t="str">
            <v>Contributory safe surgery</v>
          </cell>
          <cell r="AP1219" t="str">
            <v>https://www.hqsc.govt.nz/our-programmes/health-quality-evaluation/projects/quality-and-safety-markers/</v>
          </cell>
          <cell r="AQ1219" t="str">
            <v>https://www.hqsc.govt.nz/our-programmes/safe-surgery-nz/</v>
          </cell>
          <cell r="AR1219">
            <v>100</v>
          </cell>
          <cell r="AS1219" t="str">
            <v>N</v>
          </cell>
          <cell r="AT1219">
            <v>97.789412448999997</v>
          </cell>
          <cell r="AU1219">
            <v>-2.2141912100000001</v>
          </cell>
          <cell r="AV1219">
            <v>4.9026427151999998</v>
          </cell>
          <cell r="AW1219">
            <v>4.9668631415000002</v>
          </cell>
          <cell r="AX1219">
            <v>19</v>
          </cell>
          <cell r="AY1219">
            <v>-0.45</v>
          </cell>
          <cell r="AZ1219" t="str">
            <v>High</v>
          </cell>
          <cell r="BA1219">
            <v>-0.45</v>
          </cell>
          <cell r="BB1219">
            <v>-0.45</v>
          </cell>
          <cell r="BC1219">
            <v>2.4500000000000002</v>
          </cell>
          <cell r="BD1219" t="str">
            <v>Worse</v>
          </cell>
          <cell r="BF1219">
            <v>1.6153972468</v>
          </cell>
          <cell r="BH1219">
            <v>-1.842007527</v>
          </cell>
          <cell r="BK1219">
            <v>1.6153972468</v>
          </cell>
          <cell r="BL1219">
            <v>-1.842007527</v>
          </cell>
          <cell r="BM1219">
            <v>0.45</v>
          </cell>
          <cell r="BN1219">
            <v>0.45</v>
          </cell>
          <cell r="BO1219">
            <v>97.79</v>
          </cell>
          <cell r="BP1219" t="str">
            <v>Worse than national by 0.45 Z Score</v>
          </cell>
          <cell r="BQ1219" t="str">
            <v>Measure NZ: 97.79</v>
          </cell>
          <cell r="BR1219" t="str">
            <v>Quarterly report of quarter JAN-MAR2019</v>
          </cell>
          <cell r="BS1219" t="str">
            <v>Quarterly report of quarter JUL-SEP2016</v>
          </cell>
          <cell r="BT1219" t="str">
            <v>Quarterly report</v>
          </cell>
          <cell r="BU1219">
            <v>43708</v>
          </cell>
        </row>
        <row r="1220">
          <cell r="A1220" t="str">
            <v>YouInvolved</v>
          </cell>
          <cell r="B1220">
            <v>22</v>
          </cell>
          <cell r="C1220">
            <v>43556</v>
          </cell>
          <cell r="D1220" t="str">
            <v>Qrt</v>
          </cell>
          <cell r="F1220">
            <v>74</v>
          </cell>
          <cell r="G1220">
            <v>51</v>
          </cell>
          <cell r="H1220">
            <v>68.918918919000006</v>
          </cell>
          <cell r="I1220" t="str">
            <v>Percentage of respondents who reported the highest level of involvement in their own care</v>
          </cell>
          <cell r="J1220" t="str">
            <v>PTCT</v>
          </cell>
          <cell r="K1220" t="str">
            <v>PTSHIP</v>
          </cell>
          <cell r="N1220" t="str">
            <v>P</v>
          </cell>
          <cell r="O1220" t="str">
            <v>Rate</v>
          </cell>
          <cell r="Q1220" t="str">
            <v>Y</v>
          </cell>
          <cell r="R1220" t="str">
            <v>Auckland DHB</v>
          </cell>
          <cell r="S1220" t="str">
            <v>Y</v>
          </cell>
          <cell r="T1220">
            <v>100</v>
          </cell>
          <cell r="V1220">
            <v>0</v>
          </cell>
          <cell r="W1220" t="str">
            <v>High</v>
          </cell>
          <cell r="X1220">
            <v>69.536423841000001</v>
          </cell>
          <cell r="Y1220" t="str">
            <v>LastPeriod</v>
          </cell>
          <cell r="AA1220">
            <v>64.0625</v>
          </cell>
          <cell r="AB1220">
            <v>68.918918919000006</v>
          </cell>
          <cell r="AC1220">
            <v>41821</v>
          </cell>
          <cell r="AD1220">
            <v>43556</v>
          </cell>
          <cell r="AE1220" t="str">
            <v>SRV</v>
          </cell>
          <cell r="AF1220" t="str">
            <v>patients</v>
          </cell>
          <cell r="AH1220">
            <v>331.71</v>
          </cell>
          <cell r="AJ1220">
            <v>0.88059553199999996</v>
          </cell>
          <cell r="AL1220">
            <v>-0.473868662</v>
          </cell>
          <cell r="AM1220">
            <v>2</v>
          </cell>
          <cell r="AN1220" t="str">
            <v>PTCT32</v>
          </cell>
          <cell r="AO1220" t="str">
            <v>Contributory partnership</v>
          </cell>
          <cell r="AP1220" t="str">
            <v>https://www.hqsc.govt.nz/our-programmes/health-quality-evaluation/projects/patient-experience/adult-inpatient-experience/</v>
          </cell>
          <cell r="AQ1220" t="str">
            <v>https://www.hqsc.govt.nz/our-programmes/health-quality-evaluation/projects/patient-experience/</v>
          </cell>
          <cell r="AR1220">
            <v>100</v>
          </cell>
          <cell r="AS1220" t="str">
            <v>N</v>
          </cell>
          <cell r="AT1220">
            <v>69.536423841000001</v>
          </cell>
          <cell r="AU1220">
            <v>-0.61750492199999996</v>
          </cell>
          <cell r="AV1220">
            <v>0.3813123289</v>
          </cell>
          <cell r="AW1220">
            <v>4.9208183284000002</v>
          </cell>
          <cell r="AX1220">
            <v>20</v>
          </cell>
          <cell r="AY1220">
            <v>-0.13</v>
          </cell>
          <cell r="AZ1220" t="str">
            <v>High</v>
          </cell>
          <cell r="BA1220">
            <v>-0.13</v>
          </cell>
          <cell r="BB1220">
            <v>-0.13</v>
          </cell>
          <cell r="BC1220">
            <v>2.13</v>
          </cell>
          <cell r="BD1220" t="str">
            <v>Worse</v>
          </cell>
          <cell r="BF1220">
            <v>1.8756684831999999</v>
          </cell>
          <cell r="BH1220">
            <v>-1.0093402499999999</v>
          </cell>
          <cell r="BK1220">
            <v>1.8756684831999999</v>
          </cell>
          <cell r="BL1220">
            <v>-1.0093402499999999</v>
          </cell>
          <cell r="BM1220">
            <v>0.13</v>
          </cell>
          <cell r="BN1220">
            <v>0.13</v>
          </cell>
          <cell r="BO1220">
            <v>69.540000000000006</v>
          </cell>
          <cell r="BP1220" t="str">
            <v>Worse than national by 0.13 Z Score</v>
          </cell>
          <cell r="BQ1220" t="str">
            <v>Measure NZ: 69.54</v>
          </cell>
          <cell r="BR1220" t="str">
            <v>Quarterly report of quarter APR-JUN2019</v>
          </cell>
          <cell r="BS1220" t="str">
            <v>Quarterly report of quarter JUL-SEP2014</v>
          </cell>
          <cell r="BT1220" t="str">
            <v>Quarterly report</v>
          </cell>
          <cell r="BU1220">
            <v>43708</v>
          </cell>
        </row>
        <row r="1221">
          <cell r="A1221" t="str">
            <v>YouInvolved</v>
          </cell>
          <cell r="B1221">
            <v>47</v>
          </cell>
          <cell r="C1221">
            <v>43556</v>
          </cell>
          <cell r="D1221" t="str">
            <v>Qrt</v>
          </cell>
          <cell r="F1221">
            <v>97</v>
          </cell>
          <cell r="G1221">
            <v>69</v>
          </cell>
          <cell r="H1221">
            <v>71.134020618999998</v>
          </cell>
          <cell r="I1221" t="str">
            <v>Percentage of respondents who reported the highest level of involvement in their own care</v>
          </cell>
          <cell r="J1221" t="str">
            <v>PTCT</v>
          </cell>
          <cell r="K1221" t="str">
            <v>PTSHIP</v>
          </cell>
          <cell r="N1221" t="str">
            <v>P</v>
          </cell>
          <cell r="O1221" t="str">
            <v>Rate</v>
          </cell>
          <cell r="Q1221" t="str">
            <v>Y</v>
          </cell>
          <cell r="R1221" t="str">
            <v>Bay of Plenty DHB</v>
          </cell>
          <cell r="S1221" t="str">
            <v>Y</v>
          </cell>
          <cell r="T1221">
            <v>100</v>
          </cell>
          <cell r="V1221">
            <v>0</v>
          </cell>
          <cell r="W1221" t="str">
            <v>High</v>
          </cell>
          <cell r="X1221">
            <v>69.536423841000001</v>
          </cell>
          <cell r="Y1221" t="str">
            <v>LastPeriod</v>
          </cell>
          <cell r="AA1221">
            <v>60</v>
          </cell>
          <cell r="AB1221">
            <v>71.134020618999998</v>
          </cell>
          <cell r="AC1221">
            <v>41821</v>
          </cell>
          <cell r="AD1221">
            <v>43556</v>
          </cell>
          <cell r="AE1221" t="str">
            <v>SRV</v>
          </cell>
          <cell r="AF1221" t="str">
            <v>patients</v>
          </cell>
          <cell r="AH1221">
            <v>331.71</v>
          </cell>
          <cell r="AJ1221">
            <v>0.88059553199999996</v>
          </cell>
          <cell r="AL1221">
            <v>-0.473868662</v>
          </cell>
          <cell r="AM1221">
            <v>2</v>
          </cell>
          <cell r="AN1221" t="str">
            <v>PTCT32</v>
          </cell>
          <cell r="AO1221" t="str">
            <v>Contributory partnership</v>
          </cell>
          <cell r="AP1221" t="str">
            <v>https://www.hqsc.govt.nz/our-programmes/health-quality-evaluation/projects/patient-experience/adult-inpatient-experience/</v>
          </cell>
          <cell r="AQ1221" t="str">
            <v>https://www.hqsc.govt.nz/our-programmes/health-quality-evaluation/projects/patient-experience/</v>
          </cell>
          <cell r="AR1221">
            <v>100</v>
          </cell>
          <cell r="AS1221" t="str">
            <v>N</v>
          </cell>
          <cell r="AT1221">
            <v>69.536423841000001</v>
          </cell>
          <cell r="AU1221">
            <v>1.5975967775</v>
          </cell>
          <cell r="AV1221">
            <v>2.5523154634999998</v>
          </cell>
          <cell r="AW1221">
            <v>4.9208183284000002</v>
          </cell>
          <cell r="AX1221">
            <v>20</v>
          </cell>
          <cell r="AY1221">
            <v>0.32</v>
          </cell>
          <cell r="AZ1221" t="str">
            <v>High</v>
          </cell>
          <cell r="BA1221">
            <v>0.32</v>
          </cell>
          <cell r="BB1221">
            <v>0.32</v>
          </cell>
          <cell r="BC1221">
            <v>1.68</v>
          </cell>
          <cell r="BD1221" t="str">
            <v>Better</v>
          </cell>
          <cell r="BF1221">
            <v>1.4794004938</v>
          </cell>
          <cell r="BH1221">
            <v>-0.79609935200000004</v>
          </cell>
          <cell r="BK1221">
            <v>1.4794004938</v>
          </cell>
          <cell r="BL1221">
            <v>-0.79609935200000004</v>
          </cell>
          <cell r="BM1221">
            <v>0.32</v>
          </cell>
          <cell r="BN1221">
            <v>0.32</v>
          </cell>
          <cell r="BO1221">
            <v>69.540000000000006</v>
          </cell>
          <cell r="BP1221" t="str">
            <v>Better than national by 0.32 Z Score</v>
          </cell>
          <cell r="BQ1221" t="str">
            <v>Measure NZ: 69.54</v>
          </cell>
          <cell r="BR1221" t="str">
            <v>Quarterly report of quarter APR-JUN2019</v>
          </cell>
          <cell r="BS1221" t="str">
            <v>Quarterly report of quarter JUL-SEP2014</v>
          </cell>
          <cell r="BT1221" t="str">
            <v>Quarterly report</v>
          </cell>
          <cell r="BU1221">
            <v>43708</v>
          </cell>
        </row>
        <row r="1222">
          <cell r="A1222" t="str">
            <v>YouInvolved</v>
          </cell>
          <cell r="B1222">
            <v>121</v>
          </cell>
          <cell r="C1222">
            <v>43556</v>
          </cell>
          <cell r="D1222" t="str">
            <v>Qrt</v>
          </cell>
          <cell r="F1222">
            <v>262</v>
          </cell>
          <cell r="G1222">
            <v>176</v>
          </cell>
          <cell r="H1222">
            <v>67.175572518999999</v>
          </cell>
          <cell r="I1222" t="str">
            <v>Percentage of respondents who reported the highest level of involvement in their own care</v>
          </cell>
          <cell r="J1222" t="str">
            <v>PTCT</v>
          </cell>
          <cell r="K1222" t="str">
            <v>PTSHIP</v>
          </cell>
          <cell r="N1222" t="str">
            <v>P</v>
          </cell>
          <cell r="O1222" t="str">
            <v>Rate</v>
          </cell>
          <cell r="Q1222" t="str">
            <v>Y</v>
          </cell>
          <cell r="R1222" t="str">
            <v>Canterbury DHB</v>
          </cell>
          <cell r="S1222" t="str">
            <v>Y</v>
          </cell>
          <cell r="T1222">
            <v>100</v>
          </cell>
          <cell r="V1222">
            <v>0</v>
          </cell>
          <cell r="W1222" t="str">
            <v>High</v>
          </cell>
          <cell r="X1222">
            <v>69.536423841000001</v>
          </cell>
          <cell r="Y1222" t="str">
            <v>LastPeriod</v>
          </cell>
          <cell r="AA1222">
            <v>66.666666667000001</v>
          </cell>
          <cell r="AB1222">
            <v>67.175572518999999</v>
          </cell>
          <cell r="AC1222">
            <v>41821</v>
          </cell>
          <cell r="AD1222">
            <v>43556</v>
          </cell>
          <cell r="AE1222" t="str">
            <v>SRV</v>
          </cell>
          <cell r="AF1222" t="str">
            <v>patients</v>
          </cell>
          <cell r="AH1222">
            <v>331.71</v>
          </cell>
          <cell r="AJ1222">
            <v>0.88059553199999996</v>
          </cell>
          <cell r="AL1222">
            <v>-0.473868662</v>
          </cell>
          <cell r="AM1222">
            <v>2</v>
          </cell>
          <cell r="AN1222" t="str">
            <v>PTCT32</v>
          </cell>
          <cell r="AO1222" t="str">
            <v>Contributory partnership</v>
          </cell>
          <cell r="AP1222" t="str">
            <v>https://www.hqsc.govt.nz/our-programmes/health-quality-evaluation/projects/patient-experience/adult-inpatient-experience/</v>
          </cell>
          <cell r="AQ1222" t="str">
            <v>https://www.hqsc.govt.nz/our-programmes/health-quality-evaluation/projects/patient-experience/</v>
          </cell>
          <cell r="AR1222">
            <v>100</v>
          </cell>
          <cell r="AS1222" t="str">
            <v>N</v>
          </cell>
          <cell r="AT1222">
            <v>69.536423841000001</v>
          </cell>
          <cell r="AU1222">
            <v>-2.3608513219999998</v>
          </cell>
          <cell r="AV1222">
            <v>5.5736189644999996</v>
          </cell>
          <cell r="AW1222">
            <v>4.9208183284000002</v>
          </cell>
          <cell r="AX1222">
            <v>20</v>
          </cell>
          <cell r="AY1222">
            <v>-0.48</v>
          </cell>
          <cell r="AZ1222" t="str">
            <v>High</v>
          </cell>
          <cell r="BA1222">
            <v>-0.48</v>
          </cell>
          <cell r="BB1222">
            <v>-0.48</v>
          </cell>
          <cell r="BC1222">
            <v>2.48</v>
          </cell>
          <cell r="BD1222" t="str">
            <v>Worse</v>
          </cell>
          <cell r="BF1222">
            <v>2.1838769193999998</v>
          </cell>
          <cell r="BH1222">
            <v>-1.1751942820000001</v>
          </cell>
          <cell r="BK1222">
            <v>2.1838769193999998</v>
          </cell>
          <cell r="BL1222">
            <v>-1.1751942820000001</v>
          </cell>
          <cell r="BM1222">
            <v>0.48</v>
          </cell>
          <cell r="BN1222">
            <v>0.48</v>
          </cell>
          <cell r="BO1222">
            <v>69.540000000000006</v>
          </cell>
          <cell r="BP1222" t="str">
            <v>Worse than national by 0.48 Z Score</v>
          </cell>
          <cell r="BQ1222" t="str">
            <v>Measure NZ: 69.54</v>
          </cell>
          <cell r="BR1222" t="str">
            <v>Quarterly report of quarter APR-JUN2019</v>
          </cell>
          <cell r="BS1222" t="str">
            <v>Quarterly report of quarter JUL-SEP2014</v>
          </cell>
          <cell r="BT1222" t="str">
            <v>Quarterly report</v>
          </cell>
          <cell r="BU1222">
            <v>43708</v>
          </cell>
        </row>
        <row r="1223">
          <cell r="A1223" t="str">
            <v>YouInvolved</v>
          </cell>
          <cell r="B1223">
            <v>91</v>
          </cell>
          <cell r="C1223">
            <v>43556</v>
          </cell>
          <cell r="D1223" t="str">
            <v>Qrt</v>
          </cell>
          <cell r="F1223">
            <v>114</v>
          </cell>
          <cell r="G1223">
            <v>75</v>
          </cell>
          <cell r="H1223">
            <v>65.789473684000001</v>
          </cell>
          <cell r="I1223" t="str">
            <v>Percentage of respondents who reported the highest level of involvement in their own care</v>
          </cell>
          <cell r="J1223" t="str">
            <v>PTCT</v>
          </cell>
          <cell r="K1223" t="str">
            <v>PTSHIP</v>
          </cell>
          <cell r="N1223" t="str">
            <v>P</v>
          </cell>
          <cell r="O1223" t="str">
            <v>Rate</v>
          </cell>
          <cell r="Q1223" t="str">
            <v>Y</v>
          </cell>
          <cell r="R1223" t="str">
            <v>Capital &amp; Coast DHB</v>
          </cell>
          <cell r="S1223" t="str">
            <v>Y</v>
          </cell>
          <cell r="T1223">
            <v>100</v>
          </cell>
          <cell r="V1223">
            <v>0</v>
          </cell>
          <cell r="W1223" t="str">
            <v>High</v>
          </cell>
          <cell r="X1223">
            <v>69.536423841000001</v>
          </cell>
          <cell r="Y1223" t="str">
            <v>LastPeriod</v>
          </cell>
          <cell r="AA1223">
            <v>73.394495413000001</v>
          </cell>
          <cell r="AB1223">
            <v>65.789473684000001</v>
          </cell>
          <cell r="AC1223">
            <v>41821</v>
          </cell>
          <cell r="AD1223">
            <v>43556</v>
          </cell>
          <cell r="AE1223" t="str">
            <v>SRV</v>
          </cell>
          <cell r="AF1223" t="str">
            <v>patients</v>
          </cell>
          <cell r="AH1223">
            <v>331.71</v>
          </cell>
          <cell r="AJ1223">
            <v>0.88059553199999996</v>
          </cell>
          <cell r="AL1223">
            <v>-0.473868662</v>
          </cell>
          <cell r="AM1223">
            <v>2</v>
          </cell>
          <cell r="AN1223" t="str">
            <v>PTCT32</v>
          </cell>
          <cell r="AO1223" t="str">
            <v>Contributory partnership</v>
          </cell>
          <cell r="AP1223" t="str">
            <v>https://www.hqsc.govt.nz/our-programmes/health-quality-evaluation/projects/patient-experience/adult-inpatient-experience/</v>
          </cell>
          <cell r="AQ1223" t="str">
            <v>https://www.hqsc.govt.nz/our-programmes/health-quality-evaluation/projects/patient-experience/</v>
          </cell>
          <cell r="AR1223">
            <v>100</v>
          </cell>
          <cell r="AS1223" t="str">
            <v>N</v>
          </cell>
          <cell r="AT1223">
            <v>69.536423841000001</v>
          </cell>
          <cell r="AU1223">
            <v>-3.7469501570000001</v>
          </cell>
          <cell r="AV1223">
            <v>14.039635477999999</v>
          </cell>
          <cell r="AW1223">
            <v>4.9208183284000002</v>
          </cell>
          <cell r="AX1223">
            <v>20</v>
          </cell>
          <cell r="AY1223">
            <v>-0.76</v>
          </cell>
          <cell r="AZ1223" t="str">
            <v>High</v>
          </cell>
          <cell r="BA1223">
            <v>-0.76</v>
          </cell>
          <cell r="BB1223">
            <v>-0.76</v>
          </cell>
          <cell r="BC1223">
            <v>2.76</v>
          </cell>
          <cell r="BD1223" t="str">
            <v>Worse</v>
          </cell>
          <cell r="BF1223">
            <v>2.4304436683000001</v>
          </cell>
          <cell r="BH1223">
            <v>-1.3078775069999999</v>
          </cell>
          <cell r="BK1223">
            <v>2.4304436683000001</v>
          </cell>
          <cell r="BL1223">
            <v>-1.3078775069999999</v>
          </cell>
          <cell r="BM1223">
            <v>0.76</v>
          </cell>
          <cell r="BN1223">
            <v>0.76</v>
          </cell>
          <cell r="BO1223">
            <v>69.540000000000006</v>
          </cell>
          <cell r="BP1223" t="str">
            <v>Worse than national by 0.76 Z Score</v>
          </cell>
          <cell r="BQ1223" t="str">
            <v>Measure NZ: 69.54</v>
          </cell>
          <cell r="BR1223" t="str">
            <v>Quarterly report of quarter APR-JUN2019</v>
          </cell>
          <cell r="BS1223" t="str">
            <v>Quarterly report of quarter JUL-SEP2014</v>
          </cell>
          <cell r="BT1223" t="str">
            <v>Quarterly report</v>
          </cell>
          <cell r="BU1223">
            <v>43708</v>
          </cell>
        </row>
        <row r="1224">
          <cell r="A1224" t="str">
            <v>YouInvolved</v>
          </cell>
          <cell r="B1224">
            <v>23</v>
          </cell>
          <cell r="C1224">
            <v>43556</v>
          </cell>
          <cell r="D1224" t="str">
            <v>Qrt</v>
          </cell>
          <cell r="F1224">
            <v>63</v>
          </cell>
          <cell r="G1224">
            <v>49</v>
          </cell>
          <cell r="H1224">
            <v>77.777777778000001</v>
          </cell>
          <cell r="I1224" t="str">
            <v>Percentage of respondents who reported the highest level of involvement in their own care</v>
          </cell>
          <cell r="J1224" t="str">
            <v>PTCT</v>
          </cell>
          <cell r="K1224" t="str">
            <v>PTSHIP</v>
          </cell>
          <cell r="N1224" t="str">
            <v>P</v>
          </cell>
          <cell r="O1224" t="str">
            <v>Rate</v>
          </cell>
          <cell r="Q1224" t="str">
            <v>Y</v>
          </cell>
          <cell r="R1224" t="str">
            <v>Counties Manukau Health</v>
          </cell>
          <cell r="S1224" t="str">
            <v>Y</v>
          </cell>
          <cell r="T1224">
            <v>100</v>
          </cell>
          <cell r="V1224">
            <v>0</v>
          </cell>
          <cell r="W1224" t="str">
            <v>High</v>
          </cell>
          <cell r="X1224">
            <v>69.536423841000001</v>
          </cell>
          <cell r="Y1224" t="str">
            <v>LastPeriod</v>
          </cell>
          <cell r="AA1224">
            <v>60.344827586000001</v>
          </cell>
          <cell r="AB1224">
            <v>77.777777778000001</v>
          </cell>
          <cell r="AC1224">
            <v>41821</v>
          </cell>
          <cell r="AD1224">
            <v>43556</v>
          </cell>
          <cell r="AE1224" t="str">
            <v>SRV</v>
          </cell>
          <cell r="AF1224" t="str">
            <v>patients</v>
          </cell>
          <cell r="AH1224">
            <v>331.71</v>
          </cell>
          <cell r="AJ1224">
            <v>0.88059553199999996</v>
          </cell>
          <cell r="AL1224">
            <v>-0.473868662</v>
          </cell>
          <cell r="AM1224">
            <v>2</v>
          </cell>
          <cell r="AN1224" t="str">
            <v>PTCT32</v>
          </cell>
          <cell r="AO1224" t="str">
            <v>Contributory partnership</v>
          </cell>
          <cell r="AP1224" t="str">
            <v>https://www.hqsc.govt.nz/our-programmes/health-quality-evaluation/projects/patient-experience/adult-inpatient-experience/</v>
          </cell>
          <cell r="AQ1224" t="str">
            <v>https://www.hqsc.govt.nz/our-programmes/health-quality-evaluation/projects/patient-experience/</v>
          </cell>
          <cell r="AR1224">
            <v>100</v>
          </cell>
          <cell r="AS1224" t="str">
            <v>N</v>
          </cell>
          <cell r="AT1224">
            <v>69.536423841000001</v>
          </cell>
          <cell r="AU1224">
            <v>8.2413539366999995</v>
          </cell>
          <cell r="AV1224">
            <v>67.91991471</v>
          </cell>
          <cell r="AW1224">
            <v>4.9208183284000002</v>
          </cell>
          <cell r="AX1224">
            <v>20</v>
          </cell>
          <cell r="AY1224">
            <v>1.67</v>
          </cell>
          <cell r="AZ1224" t="str">
            <v>High</v>
          </cell>
          <cell r="BA1224">
            <v>1.67</v>
          </cell>
          <cell r="BB1224">
            <v>1.67</v>
          </cell>
          <cell r="BC1224">
            <v>0.66500000000000004</v>
          </cell>
          <cell r="BD1224" t="str">
            <v>Better</v>
          </cell>
          <cell r="BF1224">
            <v>0.58559602879999995</v>
          </cell>
          <cell r="BH1224">
            <v>-0.31512266</v>
          </cell>
          <cell r="BK1224">
            <v>0.58559602879999995</v>
          </cell>
          <cell r="BL1224">
            <v>-0.31512266</v>
          </cell>
          <cell r="BM1224">
            <v>1.67</v>
          </cell>
          <cell r="BN1224">
            <v>1.67</v>
          </cell>
          <cell r="BO1224">
            <v>69.540000000000006</v>
          </cell>
          <cell r="BP1224" t="str">
            <v>Better than national by 1.67 Z Score</v>
          </cell>
          <cell r="BQ1224" t="str">
            <v>Measure NZ: 69.54</v>
          </cell>
          <cell r="BR1224" t="str">
            <v>Quarterly report of quarter APR-JUN2019</v>
          </cell>
          <cell r="BS1224" t="str">
            <v>Quarterly report of quarter JUL-SEP2014</v>
          </cell>
          <cell r="BT1224" t="str">
            <v>Quarterly report</v>
          </cell>
          <cell r="BU1224">
            <v>43708</v>
          </cell>
        </row>
        <row r="1225">
          <cell r="A1225" t="str">
            <v>YouInvolved</v>
          </cell>
          <cell r="B1225">
            <v>51</v>
          </cell>
          <cell r="C1225">
            <v>43556</v>
          </cell>
          <cell r="D1225" t="str">
            <v>Qrt</v>
          </cell>
          <cell r="F1225">
            <v>45</v>
          </cell>
          <cell r="G1225">
            <v>32</v>
          </cell>
          <cell r="H1225">
            <v>71.111111111</v>
          </cell>
          <cell r="I1225" t="str">
            <v>Percentage of respondents who reported the highest level of involvement in their own care</v>
          </cell>
          <cell r="J1225" t="str">
            <v>PTCT</v>
          </cell>
          <cell r="K1225" t="str">
            <v>PTSHIP</v>
          </cell>
          <cell r="N1225" t="str">
            <v>P</v>
          </cell>
          <cell r="O1225" t="str">
            <v>Rate</v>
          </cell>
          <cell r="Q1225" t="str">
            <v>Y</v>
          </cell>
          <cell r="R1225" t="str">
            <v>Hauora Tairawhiti</v>
          </cell>
          <cell r="S1225" t="str">
            <v>Y</v>
          </cell>
          <cell r="T1225">
            <v>100</v>
          </cell>
          <cell r="V1225">
            <v>0</v>
          </cell>
          <cell r="W1225" t="str">
            <v>High</v>
          </cell>
          <cell r="X1225">
            <v>69.536423841000001</v>
          </cell>
          <cell r="Y1225" t="str">
            <v>LastPeriod</v>
          </cell>
          <cell r="AA1225">
            <v>50</v>
          </cell>
          <cell r="AB1225">
            <v>71.111111111</v>
          </cell>
          <cell r="AC1225">
            <v>41821</v>
          </cell>
          <cell r="AD1225">
            <v>43556</v>
          </cell>
          <cell r="AE1225" t="str">
            <v>SRV</v>
          </cell>
          <cell r="AF1225" t="str">
            <v>patients</v>
          </cell>
          <cell r="AH1225">
            <v>331.71</v>
          </cell>
          <cell r="AJ1225">
            <v>0.88059553199999996</v>
          </cell>
          <cell r="AL1225">
            <v>-0.473868662</v>
          </cell>
          <cell r="AM1225">
            <v>2</v>
          </cell>
          <cell r="AN1225" t="str">
            <v>PTCT32</v>
          </cell>
          <cell r="AO1225" t="str">
            <v>Contributory partnership</v>
          </cell>
          <cell r="AP1225" t="str">
            <v>https://www.hqsc.govt.nz/our-programmes/health-quality-evaluation/projects/patient-experience/adult-inpatient-experience/</v>
          </cell>
          <cell r="AQ1225" t="str">
            <v>https://www.hqsc.govt.nz/our-programmes/health-quality-evaluation/projects/patient-experience/</v>
          </cell>
          <cell r="AR1225">
            <v>100</v>
          </cell>
          <cell r="AS1225" t="str">
            <v>N</v>
          </cell>
          <cell r="AT1225">
            <v>69.536423841000001</v>
          </cell>
          <cell r="AU1225">
            <v>1.5746872701000001</v>
          </cell>
          <cell r="AV1225">
            <v>2.4796399985000002</v>
          </cell>
          <cell r="AW1225">
            <v>4.9208183284000002</v>
          </cell>
          <cell r="AX1225">
            <v>20</v>
          </cell>
          <cell r="AY1225">
            <v>0.32</v>
          </cell>
          <cell r="AZ1225" t="str">
            <v>High</v>
          </cell>
          <cell r="BA1225">
            <v>0.32</v>
          </cell>
          <cell r="BB1225">
            <v>0.32</v>
          </cell>
          <cell r="BC1225">
            <v>1.68</v>
          </cell>
          <cell r="BD1225" t="str">
            <v>Better</v>
          </cell>
          <cell r="BF1225">
            <v>1.4794004938</v>
          </cell>
          <cell r="BH1225">
            <v>-0.79609935200000004</v>
          </cell>
          <cell r="BK1225">
            <v>1.4794004938</v>
          </cell>
          <cell r="BL1225">
            <v>-0.79609935200000004</v>
          </cell>
          <cell r="BM1225">
            <v>0.32</v>
          </cell>
          <cell r="BN1225">
            <v>0.32</v>
          </cell>
          <cell r="BO1225">
            <v>69.540000000000006</v>
          </cell>
          <cell r="BP1225" t="str">
            <v>Better than national by 0.32 Z Score</v>
          </cell>
          <cell r="BQ1225" t="str">
            <v>Measure NZ: 69.54</v>
          </cell>
          <cell r="BR1225" t="str">
            <v>Quarterly report of quarter APR-JUN2019</v>
          </cell>
          <cell r="BS1225" t="str">
            <v>Quarterly report of quarter JUL-SEP2014</v>
          </cell>
          <cell r="BT1225" t="str">
            <v>Quarterly report</v>
          </cell>
          <cell r="BU1225">
            <v>43708</v>
          </cell>
        </row>
        <row r="1226">
          <cell r="A1226" t="str">
            <v>YouInvolved</v>
          </cell>
          <cell r="B1226">
            <v>61</v>
          </cell>
          <cell r="C1226">
            <v>43556</v>
          </cell>
          <cell r="D1226" t="str">
            <v>Qrt</v>
          </cell>
          <cell r="F1226">
            <v>56</v>
          </cell>
          <cell r="G1226">
            <v>40</v>
          </cell>
          <cell r="H1226">
            <v>71.428571429000002</v>
          </cell>
          <cell r="I1226" t="str">
            <v>Percentage of respondents who reported the highest level of involvement in their own care</v>
          </cell>
          <cell r="J1226" t="str">
            <v>PTCT</v>
          </cell>
          <cell r="K1226" t="str">
            <v>PTSHIP</v>
          </cell>
          <cell r="N1226" t="str">
            <v>P</v>
          </cell>
          <cell r="O1226" t="str">
            <v>Rate</v>
          </cell>
          <cell r="Q1226" t="str">
            <v>Y</v>
          </cell>
          <cell r="R1226" t="str">
            <v>Hawke’s Bay DHB</v>
          </cell>
          <cell r="S1226" t="str">
            <v>Y</v>
          </cell>
          <cell r="T1226">
            <v>100</v>
          </cell>
          <cell r="V1226">
            <v>0</v>
          </cell>
          <cell r="W1226" t="str">
            <v>High</v>
          </cell>
          <cell r="X1226">
            <v>69.536423841000001</v>
          </cell>
          <cell r="Y1226" t="str">
            <v>LastPeriod</v>
          </cell>
          <cell r="AA1226">
            <v>67.346938776000002</v>
          </cell>
          <cell r="AB1226">
            <v>71.428571429000002</v>
          </cell>
          <cell r="AC1226">
            <v>41821</v>
          </cell>
          <cell r="AD1226">
            <v>43556</v>
          </cell>
          <cell r="AE1226" t="str">
            <v>SRV</v>
          </cell>
          <cell r="AF1226" t="str">
            <v>patients</v>
          </cell>
          <cell r="AH1226">
            <v>331.71</v>
          </cell>
          <cell r="AJ1226">
            <v>0.88059553199999996</v>
          </cell>
          <cell r="AL1226">
            <v>-0.473868662</v>
          </cell>
          <cell r="AM1226">
            <v>2</v>
          </cell>
          <cell r="AN1226" t="str">
            <v>PTCT32</v>
          </cell>
          <cell r="AO1226" t="str">
            <v>Contributory partnership</v>
          </cell>
          <cell r="AP1226" t="str">
            <v>https://www.hqsc.govt.nz/our-programmes/health-quality-evaluation/projects/patient-experience/adult-inpatient-experience/</v>
          </cell>
          <cell r="AQ1226" t="str">
            <v>https://www.hqsc.govt.nz/our-programmes/health-quality-evaluation/projects/patient-experience/</v>
          </cell>
          <cell r="AR1226">
            <v>100</v>
          </cell>
          <cell r="AS1226" t="str">
            <v>N</v>
          </cell>
          <cell r="AT1226">
            <v>69.536423841000001</v>
          </cell>
          <cell r="AU1226">
            <v>1.8921475875</v>
          </cell>
          <cell r="AV1226">
            <v>3.5802224928999999</v>
          </cell>
          <cell r="AW1226">
            <v>4.9208183284000002</v>
          </cell>
          <cell r="AX1226">
            <v>20</v>
          </cell>
          <cell r="AY1226">
            <v>0.38</v>
          </cell>
          <cell r="AZ1226" t="str">
            <v>High</v>
          </cell>
          <cell r="BA1226">
            <v>0.38</v>
          </cell>
          <cell r="BB1226">
            <v>0.38</v>
          </cell>
          <cell r="BC1226">
            <v>1.62</v>
          </cell>
          <cell r="BD1226" t="str">
            <v>Better</v>
          </cell>
          <cell r="BF1226">
            <v>1.4265647617999999</v>
          </cell>
          <cell r="BH1226">
            <v>-0.76766723199999998</v>
          </cell>
          <cell r="BK1226">
            <v>1.4265647617999999</v>
          </cell>
          <cell r="BL1226">
            <v>-0.76766723199999998</v>
          </cell>
          <cell r="BM1226">
            <v>0.38</v>
          </cell>
          <cell r="BN1226">
            <v>0.38</v>
          </cell>
          <cell r="BO1226">
            <v>69.540000000000006</v>
          </cell>
          <cell r="BP1226" t="str">
            <v>Better than national by 0.38 Z Score</v>
          </cell>
          <cell r="BQ1226" t="str">
            <v>Measure NZ: 69.54</v>
          </cell>
          <cell r="BR1226" t="str">
            <v>Quarterly report of quarter APR-JUN2019</v>
          </cell>
          <cell r="BS1226" t="str">
            <v>Quarterly report of quarter JUL-SEP2014</v>
          </cell>
          <cell r="BT1226" t="str">
            <v>Quarterly report</v>
          </cell>
          <cell r="BU1226">
            <v>43708</v>
          </cell>
        </row>
        <row r="1227">
          <cell r="A1227" t="str">
            <v>YouInvolved</v>
          </cell>
          <cell r="B1227">
            <v>92</v>
          </cell>
          <cell r="C1227">
            <v>43556</v>
          </cell>
          <cell r="D1227" t="str">
            <v>Qrt</v>
          </cell>
          <cell r="F1227">
            <v>101</v>
          </cell>
          <cell r="G1227">
            <v>73</v>
          </cell>
          <cell r="H1227">
            <v>72.277227722999996</v>
          </cell>
          <cell r="I1227" t="str">
            <v>Percentage of respondents who reported the highest level of involvement in their own care</v>
          </cell>
          <cell r="J1227" t="str">
            <v>PTCT</v>
          </cell>
          <cell r="K1227" t="str">
            <v>PTSHIP</v>
          </cell>
          <cell r="N1227" t="str">
            <v>P</v>
          </cell>
          <cell r="O1227" t="str">
            <v>Rate</v>
          </cell>
          <cell r="Q1227" t="str">
            <v>Y</v>
          </cell>
          <cell r="R1227" t="str">
            <v>Hutt Valley DHB</v>
          </cell>
          <cell r="S1227" t="str">
            <v>Y</v>
          </cell>
          <cell r="T1227">
            <v>100</v>
          </cell>
          <cell r="V1227">
            <v>0</v>
          </cell>
          <cell r="W1227" t="str">
            <v>High</v>
          </cell>
          <cell r="X1227">
            <v>69.536423841000001</v>
          </cell>
          <cell r="Y1227" t="str">
            <v>LastPeriod</v>
          </cell>
          <cell r="AA1227">
            <v>76.288659793999997</v>
          </cell>
          <cell r="AB1227">
            <v>72.277227722999996</v>
          </cell>
          <cell r="AC1227">
            <v>41821</v>
          </cell>
          <cell r="AD1227">
            <v>43556</v>
          </cell>
          <cell r="AE1227" t="str">
            <v>SRV</v>
          </cell>
          <cell r="AF1227" t="str">
            <v>patients</v>
          </cell>
          <cell r="AH1227">
            <v>331.71</v>
          </cell>
          <cell r="AJ1227">
            <v>0.88059553199999996</v>
          </cell>
          <cell r="AL1227">
            <v>-0.473868662</v>
          </cell>
          <cell r="AM1227">
            <v>2</v>
          </cell>
          <cell r="AN1227" t="str">
            <v>PTCT32</v>
          </cell>
          <cell r="AO1227" t="str">
            <v>Contributory partnership</v>
          </cell>
          <cell r="AP1227" t="str">
            <v>https://www.hqsc.govt.nz/our-programmes/health-quality-evaluation/projects/patient-experience/adult-inpatient-experience/</v>
          </cell>
          <cell r="AQ1227" t="str">
            <v>https://www.hqsc.govt.nz/our-programmes/health-quality-evaluation/projects/patient-experience/</v>
          </cell>
          <cell r="AR1227">
            <v>100</v>
          </cell>
          <cell r="AS1227" t="str">
            <v>N</v>
          </cell>
          <cell r="AT1227">
            <v>69.536423841000001</v>
          </cell>
          <cell r="AU1227">
            <v>2.7408038817000002</v>
          </cell>
          <cell r="AV1227">
            <v>7.5120059179999998</v>
          </cell>
          <cell r="AW1227">
            <v>4.9208183284000002</v>
          </cell>
          <cell r="AX1227">
            <v>20</v>
          </cell>
          <cell r="AY1227">
            <v>0.56000000000000005</v>
          </cell>
          <cell r="AZ1227" t="str">
            <v>High</v>
          </cell>
          <cell r="BA1227">
            <v>0.56000000000000005</v>
          </cell>
          <cell r="BB1227">
            <v>0.56000000000000005</v>
          </cell>
          <cell r="BC1227">
            <v>1.44</v>
          </cell>
          <cell r="BD1227" t="str">
            <v>Better</v>
          </cell>
          <cell r="BF1227">
            <v>1.2680575661</v>
          </cell>
          <cell r="BH1227">
            <v>-0.68237087299999999</v>
          </cell>
          <cell r="BK1227">
            <v>1.2680575661</v>
          </cell>
          <cell r="BL1227">
            <v>-0.68237087299999999</v>
          </cell>
          <cell r="BM1227">
            <v>0.56000000000000005</v>
          </cell>
          <cell r="BN1227">
            <v>0.56000000000000005</v>
          </cell>
          <cell r="BO1227">
            <v>69.540000000000006</v>
          </cell>
          <cell r="BP1227" t="str">
            <v>Better than national by 0.56 Z Score</v>
          </cell>
          <cell r="BQ1227" t="str">
            <v>Measure NZ: 69.54</v>
          </cell>
          <cell r="BR1227" t="str">
            <v>Quarterly report of quarter APR-JUN2019</v>
          </cell>
          <cell r="BS1227" t="str">
            <v>Quarterly report of quarter JUL-SEP2014</v>
          </cell>
          <cell r="BT1227" t="str">
            <v>Quarterly report</v>
          </cell>
          <cell r="BU1227">
            <v>43708</v>
          </cell>
        </row>
        <row r="1228">
          <cell r="A1228" t="str">
            <v>YouInvolved</v>
          </cell>
          <cell r="B1228">
            <v>42</v>
          </cell>
          <cell r="C1228">
            <v>43556</v>
          </cell>
          <cell r="D1228" t="str">
            <v>Qrt</v>
          </cell>
          <cell r="F1228">
            <v>59</v>
          </cell>
          <cell r="G1228">
            <v>38</v>
          </cell>
          <cell r="H1228">
            <v>64.406779661000002</v>
          </cell>
          <cell r="I1228" t="str">
            <v>Percentage of respondents who reported the highest level of involvement in their own care</v>
          </cell>
          <cell r="J1228" t="str">
            <v>PTCT</v>
          </cell>
          <cell r="K1228" t="str">
            <v>PTSHIP</v>
          </cell>
          <cell r="N1228" t="str">
            <v>P</v>
          </cell>
          <cell r="O1228" t="str">
            <v>Rate</v>
          </cell>
          <cell r="Q1228" t="str">
            <v>Y</v>
          </cell>
          <cell r="R1228" t="str">
            <v>Lakes DHB</v>
          </cell>
          <cell r="S1228" t="str">
            <v>Y</v>
          </cell>
          <cell r="T1228">
            <v>100</v>
          </cell>
          <cell r="V1228">
            <v>0</v>
          </cell>
          <cell r="W1228" t="str">
            <v>High</v>
          </cell>
          <cell r="X1228">
            <v>69.536423841000001</v>
          </cell>
          <cell r="Y1228" t="str">
            <v>LastPeriod</v>
          </cell>
          <cell r="AA1228">
            <v>73.983739837000002</v>
          </cell>
          <cell r="AB1228">
            <v>64.406779661000002</v>
          </cell>
          <cell r="AC1228">
            <v>41821</v>
          </cell>
          <cell r="AD1228">
            <v>43556</v>
          </cell>
          <cell r="AE1228" t="str">
            <v>SRV</v>
          </cell>
          <cell r="AF1228" t="str">
            <v>patients</v>
          </cell>
          <cell r="AH1228">
            <v>331.71</v>
          </cell>
          <cell r="AJ1228">
            <v>0.88059553199999996</v>
          </cell>
          <cell r="AL1228">
            <v>-0.473868662</v>
          </cell>
          <cell r="AM1228">
            <v>2</v>
          </cell>
          <cell r="AN1228" t="str">
            <v>PTCT32</v>
          </cell>
          <cell r="AO1228" t="str">
            <v>Contributory partnership</v>
          </cell>
          <cell r="AP1228" t="str">
            <v>https://www.hqsc.govt.nz/our-programmes/health-quality-evaluation/projects/patient-experience/adult-inpatient-experience/</v>
          </cell>
          <cell r="AQ1228" t="str">
            <v>https://www.hqsc.govt.nz/our-programmes/health-quality-evaluation/projects/patient-experience/</v>
          </cell>
          <cell r="AR1228">
            <v>100</v>
          </cell>
          <cell r="AS1228" t="str">
            <v>N</v>
          </cell>
          <cell r="AT1228">
            <v>69.536423841000001</v>
          </cell>
          <cell r="AU1228">
            <v>-5.1296441799999997</v>
          </cell>
          <cell r="AV1228">
            <v>26.313249414000001</v>
          </cell>
          <cell r="AW1228">
            <v>4.9208183284000002</v>
          </cell>
          <cell r="AX1228">
            <v>20</v>
          </cell>
          <cell r="AY1228">
            <v>-1.04</v>
          </cell>
          <cell r="AZ1228" t="str">
            <v>High</v>
          </cell>
          <cell r="BA1228">
            <v>-1.04</v>
          </cell>
          <cell r="BB1228">
            <v>-1.04</v>
          </cell>
          <cell r="BC1228">
            <v>3.02</v>
          </cell>
          <cell r="BD1228" t="str">
            <v>Worse</v>
          </cell>
          <cell r="BF1228">
            <v>2.6593985066000001</v>
          </cell>
          <cell r="BH1228">
            <v>-1.4310833590000001</v>
          </cell>
          <cell r="BK1228">
            <v>2.6593985066000001</v>
          </cell>
          <cell r="BL1228">
            <v>-1.4310833590000001</v>
          </cell>
          <cell r="BM1228">
            <v>1.04</v>
          </cell>
          <cell r="BN1228">
            <v>1.04</v>
          </cell>
          <cell r="BO1228">
            <v>69.540000000000006</v>
          </cell>
          <cell r="BP1228" t="str">
            <v>Worse than national by 1.04 Z Score</v>
          </cell>
          <cell r="BQ1228" t="str">
            <v>Measure NZ: 69.54</v>
          </cell>
          <cell r="BR1228" t="str">
            <v>Quarterly report of quarter APR-JUN2019</v>
          </cell>
          <cell r="BS1228" t="str">
            <v>Quarterly report of quarter JUL-SEP2014</v>
          </cell>
          <cell r="BT1228" t="str">
            <v>Quarterly report</v>
          </cell>
          <cell r="BU1228">
            <v>43708</v>
          </cell>
        </row>
        <row r="1229">
          <cell r="A1229" t="str">
            <v>YouInvolved</v>
          </cell>
          <cell r="B1229">
            <v>81</v>
          </cell>
          <cell r="C1229">
            <v>43556</v>
          </cell>
          <cell r="D1229" t="str">
            <v>Qrt</v>
          </cell>
          <cell r="F1229">
            <v>135</v>
          </cell>
          <cell r="G1229">
            <v>89</v>
          </cell>
          <cell r="H1229">
            <v>65.925925926000005</v>
          </cell>
          <cell r="I1229" t="str">
            <v>Percentage of respondents who reported the highest level of involvement in their own care</v>
          </cell>
          <cell r="J1229" t="str">
            <v>PTCT</v>
          </cell>
          <cell r="K1229" t="str">
            <v>PTSHIP</v>
          </cell>
          <cell r="N1229" t="str">
            <v>P</v>
          </cell>
          <cell r="O1229" t="str">
            <v>Rate</v>
          </cell>
          <cell r="Q1229" t="str">
            <v>Y</v>
          </cell>
          <cell r="R1229" t="str">
            <v>MidCentral DHB</v>
          </cell>
          <cell r="S1229" t="str">
            <v>Y</v>
          </cell>
          <cell r="T1229">
            <v>100</v>
          </cell>
          <cell r="V1229">
            <v>0</v>
          </cell>
          <cell r="W1229" t="str">
            <v>High</v>
          </cell>
          <cell r="X1229">
            <v>69.536423841000001</v>
          </cell>
          <cell r="Y1229" t="str">
            <v>LastPeriod</v>
          </cell>
          <cell r="AA1229">
            <v>68.449197861000002</v>
          </cell>
          <cell r="AB1229">
            <v>65.925925926000005</v>
          </cell>
          <cell r="AC1229">
            <v>41821</v>
          </cell>
          <cell r="AD1229">
            <v>43556</v>
          </cell>
          <cell r="AE1229" t="str">
            <v>SRV</v>
          </cell>
          <cell r="AF1229" t="str">
            <v>patients</v>
          </cell>
          <cell r="AH1229">
            <v>331.71</v>
          </cell>
          <cell r="AJ1229">
            <v>0.88059553199999996</v>
          </cell>
          <cell r="AL1229">
            <v>-0.473868662</v>
          </cell>
          <cell r="AM1229">
            <v>2</v>
          </cell>
          <cell r="AN1229" t="str">
            <v>PTCT32</v>
          </cell>
          <cell r="AO1229" t="str">
            <v>Contributory partnership</v>
          </cell>
          <cell r="AP1229" t="str">
            <v>https://www.hqsc.govt.nz/our-programmes/health-quality-evaluation/projects/patient-experience/adult-inpatient-experience/</v>
          </cell>
          <cell r="AQ1229" t="str">
            <v>https://www.hqsc.govt.nz/our-programmes/health-quality-evaluation/projects/patient-experience/</v>
          </cell>
          <cell r="AR1229">
            <v>100</v>
          </cell>
          <cell r="AS1229" t="str">
            <v>N</v>
          </cell>
          <cell r="AT1229">
            <v>69.536423841000001</v>
          </cell>
          <cell r="AU1229">
            <v>-3.6104979149999998</v>
          </cell>
          <cell r="AV1229">
            <v>13.035695195000001</v>
          </cell>
          <cell r="AW1229">
            <v>4.9208183284000002</v>
          </cell>
          <cell r="AX1229">
            <v>20</v>
          </cell>
          <cell r="AY1229">
            <v>-0.73</v>
          </cell>
          <cell r="AZ1229" t="str">
            <v>High</v>
          </cell>
          <cell r="BA1229">
            <v>-0.73</v>
          </cell>
          <cell r="BB1229">
            <v>-0.73</v>
          </cell>
          <cell r="BC1229">
            <v>2.73</v>
          </cell>
          <cell r="BD1229" t="str">
            <v>Worse</v>
          </cell>
          <cell r="BF1229">
            <v>2.4040258024000001</v>
          </cell>
          <cell r="BH1229">
            <v>-1.2936614470000001</v>
          </cell>
          <cell r="BK1229">
            <v>2.4040258024000001</v>
          </cell>
          <cell r="BL1229">
            <v>-1.2936614470000001</v>
          </cell>
          <cell r="BM1229">
            <v>0.73</v>
          </cell>
          <cell r="BN1229">
            <v>0.73</v>
          </cell>
          <cell r="BO1229">
            <v>69.540000000000006</v>
          </cell>
          <cell r="BP1229" t="str">
            <v>Worse than national by 0.73 Z Score</v>
          </cell>
          <cell r="BQ1229" t="str">
            <v>Measure NZ: 69.54</v>
          </cell>
          <cell r="BR1229" t="str">
            <v>Quarterly report of quarter APR-JUN2019</v>
          </cell>
          <cell r="BS1229" t="str">
            <v>Quarterly report of quarter JUL-SEP2014</v>
          </cell>
          <cell r="BT1229" t="str">
            <v>Quarterly report</v>
          </cell>
          <cell r="BU1229">
            <v>43708</v>
          </cell>
        </row>
        <row r="1230">
          <cell r="A1230" t="str">
            <v>YouInvolved</v>
          </cell>
          <cell r="B1230">
            <v>101</v>
          </cell>
          <cell r="C1230">
            <v>43556</v>
          </cell>
          <cell r="D1230" t="str">
            <v>Qrt</v>
          </cell>
          <cell r="F1230">
            <v>113</v>
          </cell>
          <cell r="G1230">
            <v>76</v>
          </cell>
          <cell r="H1230">
            <v>67.256637167999997</v>
          </cell>
          <cell r="I1230" t="str">
            <v>Percentage of respondents who reported the highest level of involvement in their own care</v>
          </cell>
          <cell r="J1230" t="str">
            <v>PTCT</v>
          </cell>
          <cell r="K1230" t="str">
            <v>PTSHIP</v>
          </cell>
          <cell r="N1230" t="str">
            <v>P</v>
          </cell>
          <cell r="O1230" t="str">
            <v>Rate</v>
          </cell>
          <cell r="Q1230" t="str">
            <v>Y</v>
          </cell>
          <cell r="R1230" t="str">
            <v>Nelson Marlborough DHB</v>
          </cell>
          <cell r="S1230" t="str">
            <v>Y</v>
          </cell>
          <cell r="T1230">
            <v>100</v>
          </cell>
          <cell r="V1230">
            <v>0</v>
          </cell>
          <cell r="W1230" t="str">
            <v>High</v>
          </cell>
          <cell r="X1230">
            <v>69.536423841000001</v>
          </cell>
          <cell r="Y1230" t="str">
            <v>LastPeriod</v>
          </cell>
          <cell r="AA1230">
            <v>62.068965517000002</v>
          </cell>
          <cell r="AB1230">
            <v>67.256637167999997</v>
          </cell>
          <cell r="AC1230">
            <v>41821</v>
          </cell>
          <cell r="AD1230">
            <v>43556</v>
          </cell>
          <cell r="AE1230" t="str">
            <v>SRV</v>
          </cell>
          <cell r="AF1230" t="str">
            <v>patients</v>
          </cell>
          <cell r="AH1230">
            <v>331.71</v>
          </cell>
          <cell r="AJ1230">
            <v>0.88059553199999996</v>
          </cell>
          <cell r="AL1230">
            <v>-0.473868662</v>
          </cell>
          <cell r="AM1230">
            <v>2</v>
          </cell>
          <cell r="AN1230" t="str">
            <v>PTCT32</v>
          </cell>
          <cell r="AO1230" t="str">
            <v>Contributory partnership</v>
          </cell>
          <cell r="AP1230" t="str">
            <v>https://www.hqsc.govt.nz/our-programmes/health-quality-evaluation/projects/patient-experience/adult-inpatient-experience/</v>
          </cell>
          <cell r="AQ1230" t="str">
            <v>https://www.hqsc.govt.nz/our-programmes/health-quality-evaluation/projects/patient-experience/</v>
          </cell>
          <cell r="AR1230">
            <v>100</v>
          </cell>
          <cell r="AS1230" t="str">
            <v>N</v>
          </cell>
          <cell r="AT1230">
            <v>69.536423841000001</v>
          </cell>
          <cell r="AU1230">
            <v>-2.2797866729999998</v>
          </cell>
          <cell r="AV1230">
            <v>5.1974272739999998</v>
          </cell>
          <cell r="AW1230">
            <v>4.9208183284000002</v>
          </cell>
          <cell r="AX1230">
            <v>20</v>
          </cell>
          <cell r="AY1230">
            <v>-0.46</v>
          </cell>
          <cell r="AZ1230" t="str">
            <v>High</v>
          </cell>
          <cell r="BA1230">
            <v>-0.46</v>
          </cell>
          <cell r="BB1230">
            <v>-0.46</v>
          </cell>
          <cell r="BC1230">
            <v>2.46</v>
          </cell>
          <cell r="BD1230" t="str">
            <v>Worse</v>
          </cell>
          <cell r="BF1230">
            <v>2.1662650086999999</v>
          </cell>
          <cell r="BH1230">
            <v>-1.1657169089999999</v>
          </cell>
          <cell r="BK1230">
            <v>2.1662650086999999</v>
          </cell>
          <cell r="BL1230">
            <v>-1.1657169089999999</v>
          </cell>
          <cell r="BM1230">
            <v>0.46</v>
          </cell>
          <cell r="BN1230">
            <v>0.46</v>
          </cell>
          <cell r="BO1230">
            <v>69.540000000000006</v>
          </cell>
          <cell r="BP1230" t="str">
            <v>Worse than national by 0.46 Z Score</v>
          </cell>
          <cell r="BQ1230" t="str">
            <v>Measure NZ: 69.54</v>
          </cell>
          <cell r="BR1230" t="str">
            <v>Quarterly report of quarter APR-JUN2019</v>
          </cell>
          <cell r="BS1230" t="str">
            <v>Quarterly report of quarter JUL-SEP2014</v>
          </cell>
          <cell r="BT1230" t="str">
            <v>Quarterly report</v>
          </cell>
          <cell r="BU1230">
            <v>43708</v>
          </cell>
        </row>
        <row r="1231">
          <cell r="A1231" t="str">
            <v>YouInvolved</v>
          </cell>
          <cell r="B1231">
            <v>200</v>
          </cell>
          <cell r="C1231">
            <v>43556</v>
          </cell>
          <cell r="D1231" t="str">
            <v>Qrt</v>
          </cell>
          <cell r="F1231">
            <v>1812</v>
          </cell>
          <cell r="G1231">
            <v>1260</v>
          </cell>
          <cell r="H1231">
            <v>69.536423841000001</v>
          </cell>
          <cell r="I1231" t="str">
            <v>Percentage of respondents who reported the highest level of involvement in their own care</v>
          </cell>
          <cell r="J1231" t="str">
            <v>PTCT</v>
          </cell>
          <cell r="K1231" t="str">
            <v>PTSHIP</v>
          </cell>
          <cell r="N1231" t="str">
            <v>P</v>
          </cell>
          <cell r="O1231" t="str">
            <v>Rate</v>
          </cell>
          <cell r="Q1231" t="str">
            <v>Y</v>
          </cell>
          <cell r="R1231" t="str">
            <v>New Zealand</v>
          </cell>
          <cell r="S1231" t="str">
            <v>Y</v>
          </cell>
          <cell r="T1231">
            <v>100</v>
          </cell>
          <cell r="V1231">
            <v>0</v>
          </cell>
          <cell r="W1231" t="str">
            <v>High</v>
          </cell>
          <cell r="X1231">
            <v>69.536423841000001</v>
          </cell>
          <cell r="Y1231" t="str">
            <v>LastPeriod</v>
          </cell>
          <cell r="AA1231">
            <v>66.466265864999997</v>
          </cell>
          <cell r="AB1231">
            <v>69.536423841000001</v>
          </cell>
          <cell r="AC1231">
            <v>41821</v>
          </cell>
          <cell r="AD1231">
            <v>43556</v>
          </cell>
          <cell r="AE1231" t="str">
            <v>SRV</v>
          </cell>
          <cell r="AF1231" t="str">
            <v>patients</v>
          </cell>
          <cell r="AH1231">
            <v>331.71</v>
          </cell>
          <cell r="AJ1231">
            <v>0.88059553199999996</v>
          </cell>
          <cell r="AL1231">
            <v>-0.473868662</v>
          </cell>
          <cell r="AM1231">
            <v>2</v>
          </cell>
          <cell r="AN1231" t="str">
            <v>PTCT32</v>
          </cell>
          <cell r="AO1231" t="str">
            <v>Contributory partnership</v>
          </cell>
          <cell r="AP1231" t="str">
            <v>https://www.hqsc.govt.nz/our-programmes/health-quality-evaluation/projects/patient-experience/adult-inpatient-experience/</v>
          </cell>
          <cell r="AQ1231" t="str">
            <v>https://www.hqsc.govt.nz/our-programmes/health-quality-evaluation/projects/patient-experience/</v>
          </cell>
          <cell r="AR1231">
            <v>100</v>
          </cell>
          <cell r="AS1231" t="str">
            <v>N</v>
          </cell>
          <cell r="AT1231">
            <v>69.536423841000001</v>
          </cell>
          <cell r="AU1231">
            <v>0</v>
          </cell>
          <cell r="AV1231">
            <v>0</v>
          </cell>
          <cell r="AW1231">
            <v>4.9208183284000002</v>
          </cell>
          <cell r="AX1231">
            <v>20</v>
          </cell>
          <cell r="AY1231">
            <v>0</v>
          </cell>
          <cell r="AZ1231" t="str">
            <v>High</v>
          </cell>
          <cell r="BA1231">
            <v>0</v>
          </cell>
          <cell r="BB1231">
            <v>0</v>
          </cell>
          <cell r="BC1231">
            <v>2</v>
          </cell>
          <cell r="BD1231" t="str">
            <v>Same</v>
          </cell>
          <cell r="BF1231">
            <v>1.7611910639999999</v>
          </cell>
          <cell r="BH1231">
            <v>-0.94773732399999999</v>
          </cell>
          <cell r="BK1231">
            <v>1.7611910639999999</v>
          </cell>
          <cell r="BL1231">
            <v>-0.94773732399999999</v>
          </cell>
          <cell r="BM1231">
            <v>0</v>
          </cell>
          <cell r="BN1231">
            <v>0</v>
          </cell>
          <cell r="BO1231">
            <v>69.540000000000006</v>
          </cell>
          <cell r="BP1231" t="str">
            <v>National average</v>
          </cell>
          <cell r="BQ1231" t="str">
            <v>Measure NZ: 69.54</v>
          </cell>
          <cell r="BR1231" t="str">
            <v>Quarterly report of quarter APR-JUN2019</v>
          </cell>
          <cell r="BS1231" t="str">
            <v>Quarterly report of quarter JUL-SEP2014</v>
          </cell>
          <cell r="BT1231" t="str">
            <v>Quarterly report</v>
          </cell>
          <cell r="BU1231">
            <v>43708</v>
          </cell>
        </row>
        <row r="1232">
          <cell r="A1232" t="str">
            <v>YouInvolved</v>
          </cell>
          <cell r="B1232">
            <v>11</v>
          </cell>
          <cell r="C1232">
            <v>43556</v>
          </cell>
          <cell r="D1232" t="str">
            <v>Qrt</v>
          </cell>
          <cell r="F1232">
            <v>69</v>
          </cell>
          <cell r="G1232">
            <v>54</v>
          </cell>
          <cell r="H1232">
            <v>78.260869564999993</v>
          </cell>
          <cell r="I1232" t="str">
            <v>Percentage of respondents who reported the highest level of involvement in their own care</v>
          </cell>
          <cell r="J1232" t="str">
            <v>PTCT</v>
          </cell>
          <cell r="K1232" t="str">
            <v>PTSHIP</v>
          </cell>
          <cell r="N1232" t="str">
            <v>P</v>
          </cell>
          <cell r="O1232" t="str">
            <v>Rate</v>
          </cell>
          <cell r="Q1232" t="str">
            <v>Y</v>
          </cell>
          <cell r="R1232" t="str">
            <v>Northland DHB</v>
          </cell>
          <cell r="S1232" t="str">
            <v>Y</v>
          </cell>
          <cell r="T1232">
            <v>100</v>
          </cell>
          <cell r="V1232">
            <v>0</v>
          </cell>
          <cell r="W1232" t="str">
            <v>High</v>
          </cell>
          <cell r="X1232">
            <v>69.536423841000001</v>
          </cell>
          <cell r="Y1232" t="str">
            <v>LastPeriod</v>
          </cell>
          <cell r="AA1232">
            <v>66.666666667000001</v>
          </cell>
          <cell r="AB1232">
            <v>78.260869564999993</v>
          </cell>
          <cell r="AC1232">
            <v>41821</v>
          </cell>
          <cell r="AD1232">
            <v>43556</v>
          </cell>
          <cell r="AE1232" t="str">
            <v>SRV</v>
          </cell>
          <cell r="AF1232" t="str">
            <v>patients</v>
          </cell>
          <cell r="AH1232">
            <v>331.71</v>
          </cell>
          <cell r="AJ1232">
            <v>0.88059553199999996</v>
          </cell>
          <cell r="AL1232">
            <v>-0.473868662</v>
          </cell>
          <cell r="AM1232">
            <v>2</v>
          </cell>
          <cell r="AN1232" t="str">
            <v>PTCT32</v>
          </cell>
          <cell r="AO1232" t="str">
            <v>Contributory partnership</v>
          </cell>
          <cell r="AP1232" t="str">
            <v>https://www.hqsc.govt.nz/our-programmes/health-quality-evaluation/projects/patient-experience/adult-inpatient-experience/</v>
          </cell>
          <cell r="AQ1232" t="str">
            <v>https://www.hqsc.govt.nz/our-programmes/health-quality-evaluation/projects/patient-experience/</v>
          </cell>
          <cell r="AR1232">
            <v>100</v>
          </cell>
          <cell r="AS1232" t="str">
            <v>N</v>
          </cell>
          <cell r="AT1232">
            <v>69.536423841000001</v>
          </cell>
          <cell r="AU1232">
            <v>8.7244457242000006</v>
          </cell>
          <cell r="AV1232">
            <v>76.115953193999999</v>
          </cell>
          <cell r="AW1232">
            <v>4.9208183284000002</v>
          </cell>
          <cell r="AX1232">
            <v>20</v>
          </cell>
          <cell r="AY1232">
            <v>1.77</v>
          </cell>
          <cell r="AZ1232" t="str">
            <v>High</v>
          </cell>
          <cell r="BA1232">
            <v>1.77</v>
          </cell>
          <cell r="BB1232">
            <v>1.77</v>
          </cell>
          <cell r="BC1232">
            <v>0.61499999999999999</v>
          </cell>
          <cell r="BD1232" t="str">
            <v>Better</v>
          </cell>
          <cell r="BF1232">
            <v>0.54156625219999999</v>
          </cell>
          <cell r="BH1232">
            <v>-0.29142922700000001</v>
          </cell>
          <cell r="BK1232">
            <v>0.54156625219999999</v>
          </cell>
          <cell r="BL1232">
            <v>-0.29142922700000001</v>
          </cell>
          <cell r="BM1232">
            <v>1.77</v>
          </cell>
          <cell r="BN1232">
            <v>1.77</v>
          </cell>
          <cell r="BO1232">
            <v>69.540000000000006</v>
          </cell>
          <cell r="BP1232" t="str">
            <v>Better than national by 1.77 Z Score</v>
          </cell>
          <cell r="BQ1232" t="str">
            <v>Measure NZ: 69.54</v>
          </cell>
          <cell r="BR1232" t="str">
            <v>Quarterly report of quarter APR-JUN2019</v>
          </cell>
          <cell r="BS1232" t="str">
            <v>Quarterly report of quarter JUL-SEP2014</v>
          </cell>
          <cell r="BT1232" t="str">
            <v>Quarterly report</v>
          </cell>
          <cell r="BU1232">
            <v>43708</v>
          </cell>
        </row>
        <row r="1233">
          <cell r="A1233" t="str">
            <v>YouInvolved</v>
          </cell>
          <cell r="B1233">
            <v>123</v>
          </cell>
          <cell r="C1233">
            <v>43556</v>
          </cell>
          <cell r="D1233" t="str">
            <v>Qrt</v>
          </cell>
          <cell r="F1233">
            <v>62</v>
          </cell>
          <cell r="G1233">
            <v>42</v>
          </cell>
          <cell r="H1233">
            <v>67.741935483999995</v>
          </cell>
          <cell r="I1233" t="str">
            <v>Percentage of respondents who reported the highest level of involvement in their own care</v>
          </cell>
          <cell r="J1233" t="str">
            <v>PTCT</v>
          </cell>
          <cell r="K1233" t="str">
            <v>PTSHIP</v>
          </cell>
          <cell r="N1233" t="str">
            <v>P</v>
          </cell>
          <cell r="O1233" t="str">
            <v>Rate</v>
          </cell>
          <cell r="Q1233" t="str">
            <v>Y</v>
          </cell>
          <cell r="R1233" t="str">
            <v>South Canterbury DHB</v>
          </cell>
          <cell r="S1233" t="str">
            <v>Y</v>
          </cell>
          <cell r="T1233">
            <v>100</v>
          </cell>
          <cell r="V1233">
            <v>0</v>
          </cell>
          <cell r="W1233" t="str">
            <v>High</v>
          </cell>
          <cell r="X1233">
            <v>69.536423841000001</v>
          </cell>
          <cell r="Y1233" t="str">
            <v>LastPeriod</v>
          </cell>
          <cell r="AA1233">
            <v>59.090909091</v>
          </cell>
          <cell r="AB1233">
            <v>67.741935483999995</v>
          </cell>
          <cell r="AC1233">
            <v>41821</v>
          </cell>
          <cell r="AD1233">
            <v>43556</v>
          </cell>
          <cell r="AE1233" t="str">
            <v>SRV</v>
          </cell>
          <cell r="AF1233" t="str">
            <v>patients</v>
          </cell>
          <cell r="AH1233">
            <v>331.71</v>
          </cell>
          <cell r="AJ1233">
            <v>0.88059553199999996</v>
          </cell>
          <cell r="AL1233">
            <v>-0.473868662</v>
          </cell>
          <cell r="AM1233">
            <v>2</v>
          </cell>
          <cell r="AN1233" t="str">
            <v>PTCT32</v>
          </cell>
          <cell r="AO1233" t="str">
            <v>Contributory partnership</v>
          </cell>
          <cell r="AP1233" t="str">
            <v>https://www.hqsc.govt.nz/our-programmes/health-quality-evaluation/projects/patient-experience/adult-inpatient-experience/</v>
          </cell>
          <cell r="AQ1233" t="str">
            <v>https://www.hqsc.govt.nz/our-programmes/health-quality-evaluation/projects/patient-experience/</v>
          </cell>
          <cell r="AR1233">
            <v>100</v>
          </cell>
          <cell r="AS1233" t="str">
            <v>N</v>
          </cell>
          <cell r="AT1233">
            <v>69.536423841000001</v>
          </cell>
          <cell r="AU1233">
            <v>-1.7944883570000001</v>
          </cell>
          <cell r="AV1233">
            <v>3.2201884641</v>
          </cell>
          <cell r="AW1233">
            <v>4.9208183284000002</v>
          </cell>
          <cell r="AX1233">
            <v>20</v>
          </cell>
          <cell r="AY1233">
            <v>-0.36</v>
          </cell>
          <cell r="AZ1233" t="str">
            <v>High</v>
          </cell>
          <cell r="BA1233">
            <v>-0.36</v>
          </cell>
          <cell r="BB1233">
            <v>-0.36</v>
          </cell>
          <cell r="BC1233">
            <v>2.36</v>
          </cell>
          <cell r="BD1233" t="str">
            <v>Worse</v>
          </cell>
          <cell r="BF1233">
            <v>2.0782054555</v>
          </cell>
          <cell r="BH1233">
            <v>-1.118330042</v>
          </cell>
          <cell r="BK1233">
            <v>2.0782054555</v>
          </cell>
          <cell r="BL1233">
            <v>-1.118330042</v>
          </cell>
          <cell r="BM1233">
            <v>0.36</v>
          </cell>
          <cell r="BN1233">
            <v>0.36</v>
          </cell>
          <cell r="BO1233">
            <v>69.540000000000006</v>
          </cell>
          <cell r="BP1233" t="str">
            <v>Worse than national by 0.36 Z Score</v>
          </cell>
          <cell r="BQ1233" t="str">
            <v>Measure NZ: 69.54</v>
          </cell>
          <cell r="BR1233" t="str">
            <v>Quarterly report of quarter APR-JUN2019</v>
          </cell>
          <cell r="BS1233" t="str">
            <v>Quarterly report of quarter JUL-SEP2014</v>
          </cell>
          <cell r="BT1233" t="str">
            <v>Quarterly report</v>
          </cell>
          <cell r="BU1233">
            <v>43708</v>
          </cell>
        </row>
        <row r="1234">
          <cell r="A1234" t="str">
            <v>YouInvolved</v>
          </cell>
          <cell r="B1234">
            <v>160</v>
          </cell>
          <cell r="C1234">
            <v>43556</v>
          </cell>
          <cell r="D1234" t="str">
            <v>Qrt</v>
          </cell>
          <cell r="F1234">
            <v>110</v>
          </cell>
          <cell r="G1234">
            <v>84</v>
          </cell>
          <cell r="H1234">
            <v>76.363636364000001</v>
          </cell>
          <cell r="I1234" t="str">
            <v>Percentage of respondents who reported the highest level of involvement in their own care</v>
          </cell>
          <cell r="J1234" t="str">
            <v>PTCT</v>
          </cell>
          <cell r="K1234" t="str">
            <v>PTSHIP</v>
          </cell>
          <cell r="N1234" t="str">
            <v>P</v>
          </cell>
          <cell r="O1234" t="str">
            <v>Rate</v>
          </cell>
          <cell r="Q1234" t="str">
            <v>Y</v>
          </cell>
          <cell r="R1234" t="str">
            <v>Southern DHB</v>
          </cell>
          <cell r="S1234" t="str">
            <v>Y</v>
          </cell>
          <cell r="T1234">
            <v>100</v>
          </cell>
          <cell r="V1234">
            <v>0</v>
          </cell>
          <cell r="W1234" t="str">
            <v>High</v>
          </cell>
          <cell r="X1234">
            <v>69.536423841000001</v>
          </cell>
          <cell r="Y1234" t="str">
            <v>LastPeriod</v>
          </cell>
          <cell r="AA1234">
            <v>60.240963854999997</v>
          </cell>
          <cell r="AB1234">
            <v>76.363636364000001</v>
          </cell>
          <cell r="AC1234">
            <v>41821</v>
          </cell>
          <cell r="AD1234">
            <v>43556</v>
          </cell>
          <cell r="AE1234" t="str">
            <v>SRV</v>
          </cell>
          <cell r="AF1234" t="str">
            <v>patients</v>
          </cell>
          <cell r="AH1234">
            <v>331.71</v>
          </cell>
          <cell r="AJ1234">
            <v>0.88059553199999996</v>
          </cell>
          <cell r="AL1234">
            <v>-0.473868662</v>
          </cell>
          <cell r="AM1234">
            <v>2</v>
          </cell>
          <cell r="AN1234" t="str">
            <v>PTCT32</v>
          </cell>
          <cell r="AO1234" t="str">
            <v>Contributory partnership</v>
          </cell>
          <cell r="AP1234" t="str">
            <v>https://www.hqsc.govt.nz/our-programmes/health-quality-evaluation/projects/patient-experience/adult-inpatient-experience/</v>
          </cell>
          <cell r="AQ1234" t="str">
            <v>https://www.hqsc.govt.nz/our-programmes/health-quality-evaluation/projects/patient-experience/</v>
          </cell>
          <cell r="AR1234">
            <v>100</v>
          </cell>
          <cell r="AS1234" t="str">
            <v>N</v>
          </cell>
          <cell r="AT1234">
            <v>69.536423841000001</v>
          </cell>
          <cell r="AU1234">
            <v>6.8272125226</v>
          </cell>
          <cell r="AV1234">
            <v>46.610830827999997</v>
          </cell>
          <cell r="AW1234">
            <v>4.9208183284000002</v>
          </cell>
          <cell r="AX1234">
            <v>20</v>
          </cell>
          <cell r="AY1234">
            <v>1.39</v>
          </cell>
          <cell r="AZ1234" t="str">
            <v>High</v>
          </cell>
          <cell r="BA1234">
            <v>1.39</v>
          </cell>
          <cell r="BB1234">
            <v>1.39</v>
          </cell>
          <cell r="BC1234">
            <v>0.80500000000000005</v>
          </cell>
          <cell r="BD1234" t="str">
            <v>Better</v>
          </cell>
          <cell r="BF1234">
            <v>0.70887940329999999</v>
          </cell>
          <cell r="BH1234">
            <v>-0.38146427300000002</v>
          </cell>
          <cell r="BK1234">
            <v>0.70887940329999999</v>
          </cell>
          <cell r="BL1234">
            <v>-0.38146427300000002</v>
          </cell>
          <cell r="BM1234">
            <v>1.39</v>
          </cell>
          <cell r="BN1234">
            <v>1.39</v>
          </cell>
          <cell r="BO1234">
            <v>69.540000000000006</v>
          </cell>
          <cell r="BP1234" t="str">
            <v>Better than national by 1.39 Z Score</v>
          </cell>
          <cell r="BQ1234" t="str">
            <v>Measure NZ: 69.54</v>
          </cell>
          <cell r="BR1234" t="str">
            <v>Quarterly report of quarter APR-JUN2019</v>
          </cell>
          <cell r="BS1234" t="str">
            <v>Quarterly report of quarter JUL-SEP2014</v>
          </cell>
          <cell r="BT1234" t="str">
            <v>Quarterly report</v>
          </cell>
          <cell r="BU1234">
            <v>43708</v>
          </cell>
        </row>
        <row r="1235">
          <cell r="A1235" t="str">
            <v>YouInvolved</v>
          </cell>
          <cell r="B1235">
            <v>71</v>
          </cell>
          <cell r="C1235">
            <v>43556</v>
          </cell>
          <cell r="D1235" t="str">
            <v>Qrt</v>
          </cell>
          <cell r="F1235">
            <v>65</v>
          </cell>
          <cell r="G1235">
            <v>45</v>
          </cell>
          <cell r="H1235">
            <v>69.230769230999996</v>
          </cell>
          <cell r="I1235" t="str">
            <v>Percentage of respondents who reported the highest level of involvement in their own care</v>
          </cell>
          <cell r="J1235" t="str">
            <v>PTCT</v>
          </cell>
          <cell r="K1235" t="str">
            <v>PTSHIP</v>
          </cell>
          <cell r="N1235" t="str">
            <v>P</v>
          </cell>
          <cell r="O1235" t="str">
            <v>Rate</v>
          </cell>
          <cell r="Q1235" t="str">
            <v>Y</v>
          </cell>
          <cell r="R1235" t="str">
            <v>Taranaki DHB</v>
          </cell>
          <cell r="S1235" t="str">
            <v>Y</v>
          </cell>
          <cell r="T1235">
            <v>100</v>
          </cell>
          <cell r="V1235">
            <v>0</v>
          </cell>
          <cell r="W1235" t="str">
            <v>High</v>
          </cell>
          <cell r="X1235">
            <v>69.536423841000001</v>
          </cell>
          <cell r="Y1235" t="str">
            <v>LastPeriod</v>
          </cell>
          <cell r="AA1235">
            <v>60.975609755999997</v>
          </cell>
          <cell r="AB1235">
            <v>69.230769230999996</v>
          </cell>
          <cell r="AC1235">
            <v>41821</v>
          </cell>
          <cell r="AD1235">
            <v>43556</v>
          </cell>
          <cell r="AE1235" t="str">
            <v>SRV</v>
          </cell>
          <cell r="AF1235" t="str">
            <v>patients</v>
          </cell>
          <cell r="AH1235">
            <v>331.71</v>
          </cell>
          <cell r="AJ1235">
            <v>0.88059553199999996</v>
          </cell>
          <cell r="AL1235">
            <v>-0.473868662</v>
          </cell>
          <cell r="AM1235">
            <v>2</v>
          </cell>
          <cell r="AN1235" t="str">
            <v>PTCT32</v>
          </cell>
          <cell r="AO1235" t="str">
            <v>Contributory partnership</v>
          </cell>
          <cell r="AP1235" t="str">
            <v>https://www.hqsc.govt.nz/our-programmes/health-quality-evaluation/projects/patient-experience/adult-inpatient-experience/</v>
          </cell>
          <cell r="AQ1235" t="str">
            <v>https://www.hqsc.govt.nz/our-programmes/health-quality-evaluation/projects/patient-experience/</v>
          </cell>
          <cell r="AR1235">
            <v>100</v>
          </cell>
          <cell r="AS1235" t="str">
            <v>N</v>
          </cell>
          <cell r="AT1235">
            <v>69.536423841000001</v>
          </cell>
          <cell r="AU1235">
            <v>-0.30565460999999999</v>
          </cell>
          <cell r="AV1235">
            <v>9.3424740800000003E-2</v>
          </cell>
          <cell r="AW1235">
            <v>4.9208183284000002</v>
          </cell>
          <cell r="AX1235">
            <v>20</v>
          </cell>
          <cell r="AY1235">
            <v>-0.06</v>
          </cell>
          <cell r="AZ1235" t="str">
            <v>High</v>
          </cell>
          <cell r="BA1235">
            <v>-0.06</v>
          </cell>
          <cell r="BB1235">
            <v>-0.06</v>
          </cell>
          <cell r="BC1235">
            <v>2.06</v>
          </cell>
          <cell r="BD1235" t="str">
            <v>Worse</v>
          </cell>
          <cell r="BF1235">
            <v>1.8140267959</v>
          </cell>
          <cell r="BH1235">
            <v>-0.97616944400000005</v>
          </cell>
          <cell r="BK1235">
            <v>1.8140267959</v>
          </cell>
          <cell r="BL1235">
            <v>-0.97616944400000005</v>
          </cell>
          <cell r="BM1235">
            <v>0.06</v>
          </cell>
          <cell r="BN1235">
            <v>0.06</v>
          </cell>
          <cell r="BO1235">
            <v>69.540000000000006</v>
          </cell>
          <cell r="BP1235" t="str">
            <v>Worse than national by 0.06 Z Score</v>
          </cell>
          <cell r="BQ1235" t="str">
            <v>Measure NZ: 69.54</v>
          </cell>
          <cell r="BR1235" t="str">
            <v>Quarterly report of quarter APR-JUN2019</v>
          </cell>
          <cell r="BS1235" t="str">
            <v>Quarterly report of quarter JUL-SEP2014</v>
          </cell>
          <cell r="BT1235" t="str">
            <v>Quarterly report</v>
          </cell>
          <cell r="BU1235">
            <v>43708</v>
          </cell>
        </row>
        <row r="1236">
          <cell r="A1236" t="str">
            <v>YouInvolved</v>
          </cell>
          <cell r="B1236">
            <v>31</v>
          </cell>
          <cell r="C1236">
            <v>43556</v>
          </cell>
          <cell r="D1236" t="str">
            <v>Qrt</v>
          </cell>
          <cell r="F1236">
            <v>113</v>
          </cell>
          <cell r="G1236">
            <v>67</v>
          </cell>
          <cell r="H1236">
            <v>59.292035398000003</v>
          </cell>
          <cell r="I1236" t="str">
            <v>Percentage of respondents who reported the highest level of involvement in their own care</v>
          </cell>
          <cell r="J1236" t="str">
            <v>PTCT</v>
          </cell>
          <cell r="K1236" t="str">
            <v>PTSHIP</v>
          </cell>
          <cell r="N1236" t="str">
            <v>P</v>
          </cell>
          <cell r="O1236" t="str">
            <v>Rate</v>
          </cell>
          <cell r="Q1236" t="str">
            <v>Y</v>
          </cell>
          <cell r="R1236" t="str">
            <v>Waikato DHB</v>
          </cell>
          <cell r="S1236" t="str">
            <v>Y</v>
          </cell>
          <cell r="T1236">
            <v>100</v>
          </cell>
          <cell r="V1236">
            <v>0</v>
          </cell>
          <cell r="W1236" t="str">
            <v>High</v>
          </cell>
          <cell r="X1236">
            <v>69.536423841000001</v>
          </cell>
          <cell r="Y1236" t="str">
            <v>LastPeriod</v>
          </cell>
          <cell r="AA1236">
            <v>66.666666667000001</v>
          </cell>
          <cell r="AB1236">
            <v>59.292035398000003</v>
          </cell>
          <cell r="AC1236">
            <v>41821</v>
          </cell>
          <cell r="AD1236">
            <v>43556</v>
          </cell>
          <cell r="AE1236" t="str">
            <v>SRV</v>
          </cell>
          <cell r="AF1236" t="str">
            <v>patients</v>
          </cell>
          <cell r="AH1236">
            <v>331.71</v>
          </cell>
          <cell r="AJ1236">
            <v>0.88059553199999996</v>
          </cell>
          <cell r="AL1236">
            <v>-0.473868662</v>
          </cell>
          <cell r="AM1236">
            <v>2</v>
          </cell>
          <cell r="AN1236" t="str">
            <v>PTCT32</v>
          </cell>
          <cell r="AO1236" t="str">
            <v>Contributory partnership</v>
          </cell>
          <cell r="AP1236" t="str">
            <v>https://www.hqsc.govt.nz/our-programmes/health-quality-evaluation/projects/patient-experience/adult-inpatient-experience/</v>
          </cell>
          <cell r="AQ1236" t="str">
            <v>https://www.hqsc.govt.nz/our-programmes/health-quality-evaluation/projects/patient-experience/</v>
          </cell>
          <cell r="AR1236">
            <v>100</v>
          </cell>
          <cell r="AS1236" t="str">
            <v>N</v>
          </cell>
          <cell r="AT1236">
            <v>69.536423841000001</v>
          </cell>
          <cell r="AU1236">
            <v>-10.24438844</v>
          </cell>
          <cell r="AV1236">
            <v>104.94749457</v>
          </cell>
          <cell r="AW1236">
            <v>4.9208183284000002</v>
          </cell>
          <cell r="AX1236">
            <v>20</v>
          </cell>
          <cell r="AY1236">
            <v>-2.08</v>
          </cell>
          <cell r="AZ1236" t="str">
            <v>High</v>
          </cell>
          <cell r="BA1236">
            <v>-2.08</v>
          </cell>
          <cell r="BB1236">
            <v>-2.08</v>
          </cell>
          <cell r="BC1236">
            <v>3.54</v>
          </cell>
          <cell r="BD1236" t="str">
            <v>Worse</v>
          </cell>
          <cell r="BF1236">
            <v>3.1173081833</v>
          </cell>
          <cell r="BH1236">
            <v>-1.6774950630000001</v>
          </cell>
          <cell r="BK1236">
            <v>3.1173081833</v>
          </cell>
          <cell r="BL1236">
            <v>-1.6774950630000001</v>
          </cell>
          <cell r="BM1236">
            <v>2.08</v>
          </cell>
          <cell r="BN1236">
            <v>2.08</v>
          </cell>
          <cell r="BO1236">
            <v>69.540000000000006</v>
          </cell>
          <cell r="BP1236" t="str">
            <v>Worse than national by 2.08 Z Score</v>
          </cell>
          <cell r="BQ1236" t="str">
            <v>Measure NZ: 69.54</v>
          </cell>
          <cell r="BR1236" t="str">
            <v>Quarterly report of quarter APR-JUN2019</v>
          </cell>
          <cell r="BS1236" t="str">
            <v>Quarterly report of quarter JUL-SEP2014</v>
          </cell>
          <cell r="BT1236" t="str">
            <v>Quarterly report</v>
          </cell>
          <cell r="BU1236">
            <v>43708</v>
          </cell>
        </row>
        <row r="1237">
          <cell r="A1237" t="str">
            <v>YouInvolved</v>
          </cell>
          <cell r="B1237">
            <v>93</v>
          </cell>
          <cell r="C1237">
            <v>43556</v>
          </cell>
          <cell r="D1237" t="str">
            <v>Qrt</v>
          </cell>
          <cell r="F1237">
            <v>59</v>
          </cell>
          <cell r="G1237">
            <v>43</v>
          </cell>
          <cell r="H1237">
            <v>72.881355932000005</v>
          </cell>
          <cell r="I1237" t="str">
            <v>Percentage of respondents who reported the highest level of involvement in their own care</v>
          </cell>
          <cell r="J1237" t="str">
            <v>PTCT</v>
          </cell>
          <cell r="K1237" t="str">
            <v>PTSHIP</v>
          </cell>
          <cell r="N1237" t="str">
            <v>P</v>
          </cell>
          <cell r="O1237" t="str">
            <v>Rate</v>
          </cell>
          <cell r="Q1237" t="str">
            <v>Y</v>
          </cell>
          <cell r="R1237" t="str">
            <v>Wairarapa DHB</v>
          </cell>
          <cell r="S1237" t="str">
            <v>Y</v>
          </cell>
          <cell r="T1237">
            <v>100</v>
          </cell>
          <cell r="V1237">
            <v>0</v>
          </cell>
          <cell r="W1237" t="str">
            <v>High</v>
          </cell>
          <cell r="X1237">
            <v>69.536423841000001</v>
          </cell>
          <cell r="Y1237" t="str">
            <v>LastPeriod</v>
          </cell>
          <cell r="AA1237">
            <v>67.241379309999999</v>
          </cell>
          <cell r="AB1237">
            <v>72.881355932000005</v>
          </cell>
          <cell r="AC1237">
            <v>41821</v>
          </cell>
          <cell r="AD1237">
            <v>43556</v>
          </cell>
          <cell r="AE1237" t="str">
            <v>SRV</v>
          </cell>
          <cell r="AF1237" t="str">
            <v>patients</v>
          </cell>
          <cell r="AH1237">
            <v>331.71</v>
          </cell>
          <cell r="AJ1237">
            <v>0.88059553199999996</v>
          </cell>
          <cell r="AL1237">
            <v>-0.473868662</v>
          </cell>
          <cell r="AM1237">
            <v>2</v>
          </cell>
          <cell r="AN1237" t="str">
            <v>PTCT32</v>
          </cell>
          <cell r="AO1237" t="str">
            <v>Contributory partnership</v>
          </cell>
          <cell r="AP1237" t="str">
            <v>https://www.hqsc.govt.nz/our-programmes/health-quality-evaluation/projects/patient-experience/adult-inpatient-experience/</v>
          </cell>
          <cell r="AQ1237" t="str">
            <v>https://www.hqsc.govt.nz/our-programmes/health-quality-evaluation/projects/patient-experience/</v>
          </cell>
          <cell r="AR1237">
            <v>100</v>
          </cell>
          <cell r="AS1237" t="str">
            <v>N</v>
          </cell>
          <cell r="AT1237">
            <v>69.536423841000001</v>
          </cell>
          <cell r="AU1237">
            <v>3.3449320911</v>
          </cell>
          <cell r="AV1237">
            <v>11.188570693999999</v>
          </cell>
          <cell r="AW1237">
            <v>4.9208183284000002</v>
          </cell>
          <cell r="AX1237">
            <v>20</v>
          </cell>
          <cell r="AY1237">
            <v>0.68</v>
          </cell>
          <cell r="AZ1237" t="str">
            <v>High</v>
          </cell>
          <cell r="BA1237">
            <v>0.68</v>
          </cell>
          <cell r="BB1237">
            <v>0.68</v>
          </cell>
          <cell r="BC1237">
            <v>1.32</v>
          </cell>
          <cell r="BD1237" t="str">
            <v>Better</v>
          </cell>
          <cell r="BF1237">
            <v>1.1623861021999999</v>
          </cell>
          <cell r="BH1237">
            <v>-0.62550663399999995</v>
          </cell>
          <cell r="BK1237">
            <v>1.1623861021999999</v>
          </cell>
          <cell r="BL1237">
            <v>-0.62550663399999995</v>
          </cell>
          <cell r="BM1237">
            <v>0.68</v>
          </cell>
          <cell r="BN1237">
            <v>0.68</v>
          </cell>
          <cell r="BO1237">
            <v>69.540000000000006</v>
          </cell>
          <cell r="BP1237" t="str">
            <v>Better than national by 0.68 Z Score</v>
          </cell>
          <cell r="BQ1237" t="str">
            <v>Measure NZ: 69.54</v>
          </cell>
          <cell r="BR1237" t="str">
            <v>Quarterly report of quarter APR-JUN2019</v>
          </cell>
          <cell r="BS1237" t="str">
            <v>Quarterly report of quarter JUL-SEP2014</v>
          </cell>
          <cell r="BT1237" t="str">
            <v>Quarterly report</v>
          </cell>
          <cell r="BU1237">
            <v>43708</v>
          </cell>
        </row>
        <row r="1238">
          <cell r="A1238" t="str">
            <v>YouInvolved</v>
          </cell>
          <cell r="B1238">
            <v>21</v>
          </cell>
          <cell r="C1238">
            <v>43556</v>
          </cell>
          <cell r="D1238" t="str">
            <v>Qrt</v>
          </cell>
          <cell r="F1238">
            <v>132</v>
          </cell>
          <cell r="G1238">
            <v>94</v>
          </cell>
          <cell r="H1238">
            <v>71.212121212</v>
          </cell>
          <cell r="I1238" t="str">
            <v>Percentage of respondents who reported the highest level of involvement in their own care</v>
          </cell>
          <cell r="J1238" t="str">
            <v>PTCT</v>
          </cell>
          <cell r="K1238" t="str">
            <v>PTSHIP</v>
          </cell>
          <cell r="N1238" t="str">
            <v>P</v>
          </cell>
          <cell r="O1238" t="str">
            <v>Rate</v>
          </cell>
          <cell r="Q1238" t="str">
            <v>Y</v>
          </cell>
          <cell r="R1238" t="str">
            <v>Waitemata DHB</v>
          </cell>
          <cell r="S1238" t="str">
            <v>Y</v>
          </cell>
          <cell r="T1238">
            <v>100</v>
          </cell>
          <cell r="V1238">
            <v>0</v>
          </cell>
          <cell r="W1238" t="str">
            <v>High</v>
          </cell>
          <cell r="X1238">
            <v>69.536423841000001</v>
          </cell>
          <cell r="Y1238" t="str">
            <v>LastPeriod</v>
          </cell>
          <cell r="AA1238">
            <v>59.090909091</v>
          </cell>
          <cell r="AB1238">
            <v>71.212121212</v>
          </cell>
          <cell r="AC1238">
            <v>41821</v>
          </cell>
          <cell r="AD1238">
            <v>43556</v>
          </cell>
          <cell r="AE1238" t="str">
            <v>SRV</v>
          </cell>
          <cell r="AF1238" t="str">
            <v>patients</v>
          </cell>
          <cell r="AH1238">
            <v>331.71</v>
          </cell>
          <cell r="AJ1238">
            <v>0.88059553199999996</v>
          </cell>
          <cell r="AL1238">
            <v>-0.473868662</v>
          </cell>
          <cell r="AM1238">
            <v>2</v>
          </cell>
          <cell r="AN1238" t="str">
            <v>PTCT32</v>
          </cell>
          <cell r="AO1238" t="str">
            <v>Contributory partnership</v>
          </cell>
          <cell r="AP1238" t="str">
            <v>https://www.hqsc.govt.nz/our-programmes/health-quality-evaluation/projects/patient-experience/adult-inpatient-experience/</v>
          </cell>
          <cell r="AQ1238" t="str">
            <v>https://www.hqsc.govt.nz/our-programmes/health-quality-evaluation/projects/patient-experience/</v>
          </cell>
          <cell r="AR1238">
            <v>100</v>
          </cell>
          <cell r="AS1238" t="str">
            <v>N</v>
          </cell>
          <cell r="AT1238">
            <v>69.536423841000001</v>
          </cell>
          <cell r="AU1238">
            <v>1.6756973711000001</v>
          </cell>
          <cell r="AV1238">
            <v>2.8079616794</v>
          </cell>
          <cell r="AW1238">
            <v>4.9208183284000002</v>
          </cell>
          <cell r="AX1238">
            <v>20</v>
          </cell>
          <cell r="AY1238">
            <v>0.34</v>
          </cell>
          <cell r="AZ1238" t="str">
            <v>High</v>
          </cell>
          <cell r="BA1238">
            <v>0.34</v>
          </cell>
          <cell r="BB1238">
            <v>0.34</v>
          </cell>
          <cell r="BC1238">
            <v>1.66</v>
          </cell>
          <cell r="BD1238" t="str">
            <v>Better</v>
          </cell>
          <cell r="BF1238">
            <v>1.4617885830999999</v>
          </cell>
          <cell r="BH1238">
            <v>-0.78662197899999997</v>
          </cell>
          <cell r="BK1238">
            <v>1.4617885830999999</v>
          </cell>
          <cell r="BL1238">
            <v>-0.78662197899999997</v>
          </cell>
          <cell r="BM1238">
            <v>0.34</v>
          </cell>
          <cell r="BN1238">
            <v>0.34</v>
          </cell>
          <cell r="BO1238">
            <v>69.540000000000006</v>
          </cell>
          <cell r="BP1238" t="str">
            <v>Better than national by 0.34 Z Score</v>
          </cell>
          <cell r="BQ1238" t="str">
            <v>Measure NZ: 69.54</v>
          </cell>
          <cell r="BR1238" t="str">
            <v>Quarterly report of quarter APR-JUN2019</v>
          </cell>
          <cell r="BS1238" t="str">
            <v>Quarterly report of quarter JUL-SEP2014</v>
          </cell>
          <cell r="BT1238" t="str">
            <v>Quarterly report</v>
          </cell>
          <cell r="BU1238">
            <v>43708</v>
          </cell>
        </row>
        <row r="1239">
          <cell r="A1239" t="str">
            <v>YouInvolved</v>
          </cell>
          <cell r="B1239">
            <v>111</v>
          </cell>
          <cell r="C1239">
            <v>43556</v>
          </cell>
          <cell r="D1239" t="str">
            <v>Qrt</v>
          </cell>
          <cell r="F1239">
            <v>41</v>
          </cell>
          <cell r="G1239">
            <v>32</v>
          </cell>
          <cell r="H1239">
            <v>78.048780488000006</v>
          </cell>
          <cell r="I1239" t="str">
            <v>Percentage of respondents who reported the highest level of involvement in their own care</v>
          </cell>
          <cell r="J1239" t="str">
            <v>PTCT</v>
          </cell>
          <cell r="K1239" t="str">
            <v>PTSHIP</v>
          </cell>
          <cell r="N1239" t="str">
            <v>P</v>
          </cell>
          <cell r="O1239" t="str">
            <v>Rate</v>
          </cell>
          <cell r="Q1239" t="str">
            <v>Y</v>
          </cell>
          <cell r="R1239" t="str">
            <v>West Coast DHB</v>
          </cell>
          <cell r="S1239" t="str">
            <v>Y</v>
          </cell>
          <cell r="T1239">
            <v>100</v>
          </cell>
          <cell r="V1239">
            <v>0</v>
          </cell>
          <cell r="W1239" t="str">
            <v>High</v>
          </cell>
          <cell r="X1239">
            <v>69.536423841000001</v>
          </cell>
          <cell r="Y1239" t="str">
            <v>LastPeriod</v>
          </cell>
          <cell r="AA1239">
            <v>88.888888889</v>
          </cell>
          <cell r="AB1239">
            <v>78.048780488000006</v>
          </cell>
          <cell r="AC1239">
            <v>41821</v>
          </cell>
          <cell r="AD1239">
            <v>43556</v>
          </cell>
          <cell r="AE1239" t="str">
            <v>SRV</v>
          </cell>
          <cell r="AF1239" t="str">
            <v>patients</v>
          </cell>
          <cell r="AH1239">
            <v>331.71</v>
          </cell>
          <cell r="AJ1239">
            <v>0.88059553199999996</v>
          </cell>
          <cell r="AL1239">
            <v>-0.473868662</v>
          </cell>
          <cell r="AM1239">
            <v>2</v>
          </cell>
          <cell r="AN1239" t="str">
            <v>PTCT32</v>
          </cell>
          <cell r="AO1239" t="str">
            <v>Contributory partnership</v>
          </cell>
          <cell r="AP1239" t="str">
            <v>https://www.hqsc.govt.nz/our-programmes/health-quality-evaluation/projects/patient-experience/adult-inpatient-experience/</v>
          </cell>
          <cell r="AQ1239" t="str">
            <v>https://www.hqsc.govt.nz/our-programmes/health-quality-evaluation/projects/patient-experience/</v>
          </cell>
          <cell r="AR1239">
            <v>100</v>
          </cell>
          <cell r="AS1239" t="str">
            <v>N</v>
          </cell>
          <cell r="AT1239">
            <v>69.536423841000001</v>
          </cell>
          <cell r="AU1239">
            <v>8.5123566467000007</v>
          </cell>
          <cell r="AV1239">
            <v>72.460215680999994</v>
          </cell>
          <cell r="AW1239">
            <v>4.9208183284000002</v>
          </cell>
          <cell r="AX1239">
            <v>20</v>
          </cell>
          <cell r="AY1239">
            <v>1.73</v>
          </cell>
          <cell r="AZ1239" t="str">
            <v>High</v>
          </cell>
          <cell r="BA1239">
            <v>1.73</v>
          </cell>
          <cell r="BB1239">
            <v>1.73</v>
          </cell>
          <cell r="BC1239">
            <v>0.63500000000000001</v>
          </cell>
          <cell r="BD1239" t="str">
            <v>Better</v>
          </cell>
          <cell r="BF1239">
            <v>0.55917816279999999</v>
          </cell>
          <cell r="BH1239">
            <v>-0.30090660000000002</v>
          </cell>
          <cell r="BK1239">
            <v>0.55917816279999999</v>
          </cell>
          <cell r="BL1239">
            <v>-0.30090660000000002</v>
          </cell>
          <cell r="BM1239">
            <v>1.73</v>
          </cell>
          <cell r="BN1239">
            <v>1.73</v>
          </cell>
          <cell r="BO1239">
            <v>69.540000000000006</v>
          </cell>
          <cell r="BP1239" t="str">
            <v>Better than national by 1.73 Z Score</v>
          </cell>
          <cell r="BQ1239" t="str">
            <v>Measure NZ: 69.54</v>
          </cell>
          <cell r="BR1239" t="str">
            <v>Quarterly report of quarter APR-JUN2019</v>
          </cell>
          <cell r="BS1239" t="str">
            <v>Quarterly report of quarter JUL-SEP2014</v>
          </cell>
          <cell r="BT1239" t="str">
            <v>Quarterly report</v>
          </cell>
          <cell r="BU1239">
            <v>43708</v>
          </cell>
        </row>
        <row r="1240">
          <cell r="A1240" t="str">
            <v>YouInvolved</v>
          </cell>
          <cell r="B1240">
            <v>82</v>
          </cell>
          <cell r="C1240">
            <v>43556</v>
          </cell>
          <cell r="D1240" t="str">
            <v>Qrt</v>
          </cell>
          <cell r="F1240">
            <v>42</v>
          </cell>
          <cell r="G1240">
            <v>31</v>
          </cell>
          <cell r="H1240">
            <v>73.809523810000002</v>
          </cell>
          <cell r="I1240" t="str">
            <v>Percentage of respondents who reported the highest level of involvement in their own care</v>
          </cell>
          <cell r="J1240" t="str">
            <v>PTCT</v>
          </cell>
          <cell r="K1240" t="str">
            <v>PTSHIP</v>
          </cell>
          <cell r="N1240" t="str">
            <v>P</v>
          </cell>
          <cell r="O1240" t="str">
            <v>Rate</v>
          </cell>
          <cell r="Q1240" t="str">
            <v>Y</v>
          </cell>
          <cell r="R1240" t="str">
            <v>Whanganui DHB</v>
          </cell>
          <cell r="S1240" t="str">
            <v>Y</v>
          </cell>
          <cell r="T1240">
            <v>100</v>
          </cell>
          <cell r="V1240">
            <v>0</v>
          </cell>
          <cell r="W1240" t="str">
            <v>High</v>
          </cell>
          <cell r="X1240">
            <v>69.536423841000001</v>
          </cell>
          <cell r="Y1240" t="str">
            <v>LastPeriod</v>
          </cell>
          <cell r="AA1240">
            <v>66.666666667000001</v>
          </cell>
          <cell r="AB1240">
            <v>73.809523810000002</v>
          </cell>
          <cell r="AC1240">
            <v>41821</v>
          </cell>
          <cell r="AD1240">
            <v>43556</v>
          </cell>
          <cell r="AE1240" t="str">
            <v>SRV</v>
          </cell>
          <cell r="AF1240" t="str">
            <v>patients</v>
          </cell>
          <cell r="AH1240">
            <v>331.71</v>
          </cell>
          <cell r="AJ1240">
            <v>0.88059553199999996</v>
          </cell>
          <cell r="AL1240">
            <v>-0.473868662</v>
          </cell>
          <cell r="AM1240">
            <v>2</v>
          </cell>
          <cell r="AN1240" t="str">
            <v>PTCT32</v>
          </cell>
          <cell r="AO1240" t="str">
            <v>Contributory partnership</v>
          </cell>
          <cell r="AP1240" t="str">
            <v>https://www.hqsc.govt.nz/our-programmes/health-quality-evaluation/projects/patient-experience/adult-inpatient-experience/</v>
          </cell>
          <cell r="AQ1240" t="str">
            <v>https://www.hqsc.govt.nz/our-programmes/health-quality-evaluation/projects/patient-experience/</v>
          </cell>
          <cell r="AR1240">
            <v>100</v>
          </cell>
          <cell r="AS1240" t="str">
            <v>N</v>
          </cell>
          <cell r="AT1240">
            <v>69.536423841000001</v>
          </cell>
          <cell r="AU1240">
            <v>4.2730999685000004</v>
          </cell>
          <cell r="AV1240">
            <v>18.259383339999999</v>
          </cell>
          <cell r="AW1240">
            <v>4.9208183284000002</v>
          </cell>
          <cell r="AX1240">
            <v>20</v>
          </cell>
          <cell r="AY1240">
            <v>0.87</v>
          </cell>
          <cell r="AZ1240" t="str">
            <v>High</v>
          </cell>
          <cell r="BA1240">
            <v>0.87</v>
          </cell>
          <cell r="BB1240">
            <v>0.87</v>
          </cell>
          <cell r="BC1240">
            <v>1.1299999999999999</v>
          </cell>
          <cell r="BD1240" t="str">
            <v>Better</v>
          </cell>
          <cell r="BF1240">
            <v>0.99507295120000006</v>
          </cell>
          <cell r="BH1240">
            <v>-0.53547158800000005</v>
          </cell>
          <cell r="BK1240">
            <v>0.99507295120000006</v>
          </cell>
          <cell r="BL1240">
            <v>-0.53547158800000005</v>
          </cell>
          <cell r="BM1240">
            <v>0.87</v>
          </cell>
          <cell r="BN1240">
            <v>0.87</v>
          </cell>
          <cell r="BO1240">
            <v>69.540000000000006</v>
          </cell>
          <cell r="BP1240" t="str">
            <v>Better than national by 0.87 Z Score</v>
          </cell>
          <cell r="BQ1240" t="str">
            <v>Measure NZ: 69.54</v>
          </cell>
          <cell r="BR1240" t="str">
            <v>Quarterly report of quarter APR-JUN2019</v>
          </cell>
          <cell r="BS1240" t="str">
            <v>Quarterly report of quarter JUL-SEP2014</v>
          </cell>
          <cell r="BT1240" t="str">
            <v>Quarterly report</v>
          </cell>
          <cell r="BU1240">
            <v>43708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quality-and-safety-marker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hqsc.govt.nz/our-programmes/health-quality-evaluation/projects/quality-and-safety-marker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hqsc.govt.nz/our-programmes/health-quality-evaluation/projects/atlas-of-healthcare-variation/polypharmacy/"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polypharmacy/"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nsfl.health.govt.nz/dhb-planning-package/system-level-measures-framework/data-support-system-level-measures/acute"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nsfl.health.govt.nz/system/files/documents/pages/slm_ahbd_admissions_occupied_bed_days_for_patients_75_years_and_over_who_had_two_or_more_emergency_admissions_within_a_calendar_year.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nsfl.health.govt.nz/accountability/performance-and-monitoring/data-quarterly-reports-and-reporting/ambulatory-sensitive"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nsfl.health.govt.nz/accountability/performance-and-monitoring/data-quarterly-reports-and-reporting/ambulatory-sensitive"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nsfl.health.govt.nz/accountability/performance-and-monitoring/data-quarterly-reports-and-reporting/ambulatory-sensitive"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nsfl.health.govt.nz/accountability/performance-and-monitoring/data-quarterly-reports-and-reporting/ambulatory-sensitiv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qsc.govt.nz/our-programmes/health-quality-evaluation/projects/quality-and-safety-marker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nsfl.health.govt.nz/dhb-planning-package/system-level-measures-framework/data-support-system-level-measures/amenable"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hakpi.health.nz/"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hqsc.govt.nz/our-programmes/health-quality-evaluation/projects/patient-experience/adult-inpatient-experience/"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hqsc.govt.nz/our-programmes/health-quality-evaluation/projects/patient-experience/adult-inpatient-experience/"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hqsc.govt.nz/our-programmes/health-quality-evaluation/projects/patient-experience/adult-inpatient-experience/"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hqsc.govt.nz/our-programmes/health-quality-evaluation/projects/patient-experience/adult-inpatient-experience/"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hqsc.govt.nz/our-programmes/health-quality-evaluation/projects/patient-experience/adult-inpatient-experience/"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hqsc.govt.nz/our-programmes/health-quality-evaluation/projects/patient-experience/adult-inpatient-experience/"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hqsc.govt.nz/our-programmes/health-quality-evaluation/projects/patient-experience/adult-inpatient-experience/"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hqsc.govt.nz/our-programmes/health-quality-evaluation/projects/patient-experience/adult-inpatient-experienc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hqsc.govt.nz/our-programmes/health-quality-evaluation/projects/quality-and-safety-marker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hqsc.govt.nz/our-programmes/health-quality-evaluation/projects/patient-experience/adult-inpatient-experience/"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hqsc.govt.nz/our-programmes/health-quality-evaluation/projects/patient-experience/adult-inpatient-experience/"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hqsc.govt.nz/our-programmes/health-quality-evaluation/projects/patient-experience/adult-inpatient-experience/"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hqsc.govt.nz/our-programmes/health-quality-evaluation/projects/patient-experience/adult-inpatient-experience/"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hqsc.govt.nz/our-programmes/health-quality-evaluation/projects/patient-experience/adult-inpatient-experience/"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hqsc.govt.nz/our-programmes/health-quality-evaluation/projects/patient-experience/adult-inpatient-experience/"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hqsc.govt.nz/our-programmes/health-quality-evaluation/projects/patient-experience/adult-inpatient-experience/"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hqsc.govt.nz/our-programmes/health-quality-evaluation/projects/patient-experience/adult-inpatient-experience/"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hqsc.govt.nz/our-programmes/health-quality-evaluation/projects/patient-experience/adult-inpatient-experience/"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hqsc.govt.nz/our-programmes/health-quality-evaluation/projects/patient-experience/adult-inpatient-experienc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hqsc.govt.nz/our-programmes/health-quality-evaluation/projects/quality-and-safety-markers/"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hqsc.govt.nz/our-programmes/health-quality-evaluation/projects/patient-experience/adult-inpatient-experience/"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hqsc.govt.nz/our-programmes/health-quality-evaluation/projects/patient-experience/adult-inpatient-experience/"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hqsc.govt.nz/our-programmes/health-quality-evaluation/projects/patient-experience/adult-inpatient-experience/"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hqsc.govt.nz/our-programmes/health-quality-evaluation/projects/patient-experience/adult-inpatient-experience/"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hqsc.govt.nz/our-programmes/health-quality-evaluation/projects/patient-experience/adult-inpatient-experience/"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hqsc.govt.nz/our-programmes/health-quality-evaluation/projects/patient-experience/adult-inpatient-experience/"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public.tableau.com/profile/hqi2803"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https://public.tableau.com/profile/hqi2803"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hqsc.govt.nz/our-programmes/health-quality-evaluation/projects/quality-and-safety-markers/"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maternity/"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hqsc.govt.nz/our-programmes/health-quality-evaluation/projects/atlas-of-healthcare-variation/bowel-cancer/" TargetMode="External"/></Relationships>
</file>

<file path=xl/worksheets/_rels/sheet52.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bowel-cancer/" TargetMode="External"/></Relationships>
</file>

<file path=xl/worksheets/_rels/sheet53.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bowel-cancer/" TargetMode="External"/></Relationships>
</file>

<file path=xl/worksheets/_rels/sheet54.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asthma/" TargetMode="External"/></Relationships>
</file>

<file path=xl/worksheets/_rels/sheet55.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gout/" TargetMode="External"/></Relationships>
</file>

<file path=xl/worksheets/_rels/sheet56.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gout/" TargetMode="External"/></Relationships>
</file>

<file path=xl/worksheets/_rels/sheet57.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gout/"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diabetes/" TargetMode="External"/></Relationships>
</file>

<file path=xl/worksheets/_rels/sheet59.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diabet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hqsc.govt.nz/our-programmes/health-quality-evaluation/projects/quality-and-safety-markers/"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hqsc.govt.nz/our-programmes/health-quality-evaluation/projects/atlas-of-healthcare-variation/falls/" TargetMode="External"/></Relationships>
</file>

<file path=xl/worksheets/_rels/sheet61.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gout/" TargetMode="External"/></Relationships>
</file>

<file path=xl/worksheets/_rels/sheet62.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patient-experience/primary-care-patient-experience/" TargetMode="External"/></Relationships>
</file>

<file path=xl/worksheets/_rels/sheet63.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patient-experience/primary-care-patient-experience/" TargetMode="External"/></Relationships>
</file>

<file path=xl/worksheets/_rels/sheet64.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patient-experience/primary-care-patient-experience/" TargetMode="External"/></Relationships>
</file>

<file path=xl/worksheets/_rels/sheet65.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patient-experience/primary-care-patient-experience/" TargetMode="External"/></Relationships>
</file>

<file path=xl/worksheets/_rels/sheet66.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patient-experience/primary-care-patient-experienc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quality-and-safety-markers/" TargetMode="External"/></Relationships>
</file>

<file path=xl/worksheets/_rels/sheet72.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asthma/" TargetMode="External"/></Relationships>
</file>

<file path=xl/worksheets/_rels/sheet73.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atlas-of-healthcare-variation/diabet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hqsc.govt.nz/our-programmes/health-quality-evaluation/projects/quality-and-safety-marker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hqsc.govt.nz/our-programmes/health-quality-evaluation/projects/quality-and-safety-mark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19"/>
  <sheetViews>
    <sheetView tabSelected="1" zoomScale="70" zoomScaleNormal="70" workbookViewId="0">
      <pane ySplit="1" topLeftCell="A2" activePane="bottomLeft" state="frozen"/>
      <selection activeCell="B12" sqref="B12:C12"/>
      <selection pane="bottomLeft"/>
    </sheetView>
  </sheetViews>
  <sheetFormatPr defaultRowHeight="15" x14ac:dyDescent="0.25"/>
  <cols>
    <col min="1" max="1" width="23.28515625" style="1" bestFit="1" customWidth="1"/>
    <col min="2" max="2" width="120.42578125" bestFit="1" customWidth="1"/>
    <col min="3" max="3" width="28.140625" bestFit="1" customWidth="1"/>
    <col min="4" max="4" width="19" bestFit="1" customWidth="1"/>
    <col min="7" max="7" width="23.5703125" bestFit="1" customWidth="1"/>
  </cols>
  <sheetData>
    <row r="1" spans="1:5" s="11" customFormat="1" x14ac:dyDescent="0.25">
      <c r="A1" s="19" t="s">
        <v>0</v>
      </c>
      <c r="B1" s="20" t="s">
        <v>91</v>
      </c>
      <c r="C1" s="26" t="s">
        <v>92</v>
      </c>
      <c r="D1" s="11" t="s">
        <v>121</v>
      </c>
    </row>
    <row r="2" spans="1:5" s="21" customFormat="1" x14ac:dyDescent="0.25">
      <c r="A2" s="27" t="s">
        <v>1</v>
      </c>
      <c r="B2" s="24" t="str">
        <f>VLOOKUP(A2,[1]MasterFile!$A$2:$C$121,3,FALSE)</f>
        <v>Percentage of eligible patients who received a fall assessment</v>
      </c>
      <c r="C2" s="23" t="str">
        <f>VLOOKUP(A2,[1]MasterFile!$A$2:$B$130,2,FALSE)</f>
        <v>SFTY01</v>
      </c>
      <c r="E2" s="9"/>
    </row>
    <row r="3" spans="1:5" s="21" customFormat="1" x14ac:dyDescent="0.25">
      <c r="A3" s="28" t="s">
        <v>2</v>
      </c>
      <c r="B3" s="24" t="str">
        <f>VLOOKUP(A3,[1]MasterFile!$A$2:$C$121,3,FALSE)</f>
        <v>Percentage of patients with a high risk of falling who had an individualised care plan</v>
      </c>
      <c r="C3" s="23" t="str">
        <f>VLOOKUP(A3,[1]MasterFile!$A$2:$B$130,2,FALSE)</f>
        <v>SFTY02</v>
      </c>
      <c r="E3" s="9"/>
    </row>
    <row r="4" spans="1:5" s="21" customFormat="1" x14ac:dyDescent="0.25">
      <c r="A4" s="28" t="s">
        <v>3</v>
      </c>
      <c r="B4" s="24" t="str">
        <f>VLOOKUP(A4,[1]MasterFile!$A$2:$C$121,3,FALSE)</f>
        <v>In hospital falls causing FNOF per 100,000 admissions</v>
      </c>
      <c r="C4" s="23" t="str">
        <f>VLOOKUP(A4,[1]MasterFile!$A$2:$B$130,2,FALSE)</f>
        <v>SFTY07</v>
      </c>
      <c r="E4" s="9"/>
    </row>
    <row r="5" spans="1:5" s="21" customFormat="1" x14ac:dyDescent="0.25">
      <c r="A5" s="28" t="s">
        <v>4</v>
      </c>
      <c r="B5" s="24" t="str">
        <f>VLOOKUP(A5,[1]MasterFile!$A$2:$C$121,3,FALSE)</f>
        <v>O/E ratio of postoperative DVT/PE cases in hospitals</v>
      </c>
      <c r="C5" s="23" t="str">
        <f>VLOOKUP(A5,[1]MasterFile!$A$2:$B$130,2,FALSE)</f>
        <v>SFTY08</v>
      </c>
      <c r="E5" s="9"/>
    </row>
    <row r="6" spans="1:5" s="21" customFormat="1" x14ac:dyDescent="0.25">
      <c r="A6" s="141" t="s">
        <v>5</v>
      </c>
      <c r="B6" s="142" t="str">
        <f>VLOOKUP(A6,[1]MasterFile!$A$2:$C$121,3,FALSE)</f>
        <v>O/E ratio of postoperative Sepsis cases in hospitals</v>
      </c>
      <c r="C6" s="143" t="str">
        <f>VLOOKUP(A6,[1]MasterFile!$A$2:$B$130,2,FALSE)</f>
        <v>SFTY09</v>
      </c>
      <c r="D6" s="21" t="s">
        <v>482</v>
      </c>
      <c r="E6" s="9"/>
    </row>
    <row r="7" spans="1:5" s="21" customFormat="1" x14ac:dyDescent="0.25">
      <c r="A7" s="28" t="s">
        <v>6</v>
      </c>
      <c r="B7" s="24" t="str">
        <f>VLOOKUP(A7,[1]MasterFile!$A$2:$C$121,3,FALSE)</f>
        <v>Percentage of Safe Surgery audits where all components of the checklist were reviewed</v>
      </c>
      <c r="C7" s="23" t="str">
        <f>VLOOKUP(A7,[1]MasterFile!$A$2:$B$130,2,FALSE)</f>
        <v>SFTY05</v>
      </c>
      <c r="E7" s="9"/>
    </row>
    <row r="8" spans="1:5" s="21" customFormat="1" x14ac:dyDescent="0.25">
      <c r="A8" s="28" t="s">
        <v>7</v>
      </c>
      <c r="B8" s="24" t="str">
        <f>VLOOKUP(A8,[1]MasterFile!$A$2:$C$121,3,FALSE)</f>
        <v>Percentage of Safe Surgery audits with engagement scores of 5 or higher</v>
      </c>
      <c r="C8" s="23" t="str">
        <f>VLOOKUP(A8,[1]MasterFile!$A$2:$B$130,2,FALSE)</f>
        <v>SFTY06</v>
      </c>
      <c r="E8" s="9"/>
    </row>
    <row r="9" spans="1:5" s="21" customFormat="1" x14ac:dyDescent="0.25">
      <c r="A9" s="28" t="s">
        <v>8</v>
      </c>
      <c r="B9" s="24" t="str">
        <f>VLOOKUP(A9,[1]MasterFile!$A$2:$C$121,3,FALSE)</f>
        <v>Percentage of hip and knee procedures with antibiotics administered in the right time</v>
      </c>
      <c r="C9" s="23" t="str">
        <f>VLOOKUP(A9,[1]MasterFile!$A$2:$B$130,2,FALSE)</f>
        <v>SFTY04</v>
      </c>
      <c r="E9" s="9"/>
    </row>
    <row r="10" spans="1:5" s="21" customFormat="1" x14ac:dyDescent="0.25">
      <c r="A10" s="28" t="s">
        <v>9</v>
      </c>
      <c r="B10" s="24" t="str">
        <f>VLOOKUP(A10,[1]MasterFile!$A$2:$C$121,3,FALSE)</f>
        <v>Percentage of hip and knee procedures with the right dose of right antibiotic</v>
      </c>
      <c r="C10" s="23" t="str">
        <f>VLOOKUP(A10,[1]MasterFile!$A$2:$B$130,2,FALSE)</f>
        <v>SFTY03</v>
      </c>
      <c r="E10" s="9"/>
    </row>
    <row r="11" spans="1:5" s="21" customFormat="1" x14ac:dyDescent="0.25">
      <c r="A11" s="28" t="s">
        <v>10</v>
      </c>
      <c r="B11" s="24" t="str">
        <f>VLOOKUP(A11,[1]MasterFile!$A$2:$C$121,3,FALSE)</f>
        <v>SSI rate per 100 hip and knee operations</v>
      </c>
      <c r="C11" s="23" t="str">
        <f>VLOOKUP(A11,[1]MasterFile!$A$2:$B$130,2,FALSE)</f>
        <v>SFTY10</v>
      </c>
      <c r="E11" s="9"/>
    </row>
    <row r="12" spans="1:5" s="10" customFormat="1" x14ac:dyDescent="0.25">
      <c r="A12" s="29" t="s">
        <v>11</v>
      </c>
      <c r="B12" s="24" t="str">
        <f>VLOOKUP(A12,[1]MasterFile!$A$2:$C$121,3,FALSE)</f>
        <v>Number of people aged 65 and over who received the 'triple whammy' per 1000 population</v>
      </c>
      <c r="C12" s="23" t="str">
        <f>VLOOKUP(A12,[1]MasterFile!$A$2:$B$130,2,FALSE)</f>
        <v>SFTY11</v>
      </c>
      <c r="E12" s="9"/>
    </row>
    <row r="13" spans="1:5" s="10" customFormat="1" x14ac:dyDescent="0.25">
      <c r="A13" s="25" t="s">
        <v>86</v>
      </c>
      <c r="B13" s="24" t="str">
        <f>VLOOKUP(A13,[1]MasterFile!$A$2:$C$121,3,FALSE)</f>
        <v>Number of people aged 65 and over dispensed 5 or more long-term medications per 1000 population</v>
      </c>
      <c r="C13" s="23" t="str">
        <f>VLOOKUP(A13,[1]MasterFile!$A$2:$B$130,2,FALSE)</f>
        <v>SFTY12</v>
      </c>
      <c r="E13" s="9"/>
    </row>
    <row r="14" spans="1:5" s="22" customFormat="1" x14ac:dyDescent="0.25">
      <c r="A14" s="30" t="s">
        <v>12</v>
      </c>
      <c r="B14" s="24" t="str">
        <f>VLOOKUP(A14,[1]MasterFile!$A$2:$C$121,3,FALSE)</f>
        <v>Standardised acute hospital bed days per 1000 population</v>
      </c>
      <c r="C14" s="23" t="str">
        <f>VLOOKUP(A14,[1]MasterFile!$A$2:$B$130,2,FALSE)</f>
        <v>EFCT13</v>
      </c>
      <c r="E14" s="9"/>
    </row>
    <row r="15" spans="1:5" s="22" customFormat="1" x14ac:dyDescent="0.25">
      <c r="A15" s="30" t="s">
        <v>90</v>
      </c>
      <c r="B15" s="24" t="str">
        <f>VLOOKUP(A15,[1]MasterFile!$A$2:$C$121,3,FALSE)</f>
        <v>Number of hospital bed days per 1000 population aged 75+ who had an acute admission two or more times in a year</v>
      </c>
      <c r="C15" s="23" t="str">
        <f>VLOOKUP(A15,[1]MasterFile!$A$2:$B$130,2,FALSE)</f>
        <v>EFCT14</v>
      </c>
      <c r="E15" s="9"/>
    </row>
    <row r="16" spans="1:5" s="22" customFormat="1" x14ac:dyDescent="0.25">
      <c r="A16" s="30" t="s">
        <v>122</v>
      </c>
      <c r="B16" s="24" t="str">
        <f>VLOOKUP(A16,[1]MasterFile!$A$2:$C$121,3,FALSE)</f>
        <v>Ambulatory sensitive hospitalisation (ASH) 0–4-year old admissions per 1000 population</v>
      </c>
      <c r="C16" s="23" t="str">
        <f>VLOOKUP(A16,[1]MasterFile!$A$2:$B$130,2,FALSE)</f>
        <v>EFCT15</v>
      </c>
      <c r="E16" s="9"/>
    </row>
    <row r="17" spans="1:5" s="22" customFormat="1" x14ac:dyDescent="0.25">
      <c r="A17" s="25" t="s">
        <v>123</v>
      </c>
      <c r="B17" s="24" t="str">
        <f>VLOOKUP(A17,[1]MasterFile!$A$2:$C$121,3,FALSE)</f>
        <v>Upper and ENT respiratory infection ASH 0–4-year old admissions per 1000 population</v>
      </c>
      <c r="C17" s="23" t="str">
        <f>VLOOKUP(A17,[1]MasterFile!$A$2:$B$130,2,FALSE)</f>
        <v>EFCT16</v>
      </c>
      <c r="E17" s="9"/>
    </row>
    <row r="18" spans="1:5" s="22" customFormat="1" x14ac:dyDescent="0.25">
      <c r="A18" s="25" t="s">
        <v>124</v>
      </c>
      <c r="B18" s="24" t="str">
        <f>VLOOKUP(A18,[1]MasterFile!$A$2:$C$121,3,FALSE)</f>
        <v>Gastroenteritis/ dehydration ASH 0–4-year old admissions per 1000 population</v>
      </c>
      <c r="C18" s="23" t="str">
        <f>VLOOKUP(A18,[1]MasterFile!$A$2:$B$130,2,FALSE)</f>
        <v>EFCT17</v>
      </c>
      <c r="E18" s="9"/>
    </row>
    <row r="19" spans="1:5" s="22" customFormat="1" x14ac:dyDescent="0.25">
      <c r="A19" s="25" t="s">
        <v>125</v>
      </c>
      <c r="B19" s="24" t="str">
        <f>VLOOKUP(A19,[1]MasterFile!$A$2:$C$121,3,FALSE)</f>
        <v>Dental ASH 0–4-year old admissions per 1000 population</v>
      </c>
      <c r="C19" s="23" t="str">
        <f>VLOOKUP(A19,[1]MasterFile!$A$2:$B$130,2,FALSE)</f>
        <v>EFCT18</v>
      </c>
      <c r="E19" s="9"/>
    </row>
    <row r="20" spans="1:5" s="22" customFormat="1" x14ac:dyDescent="0.25">
      <c r="A20" s="30" t="s">
        <v>13</v>
      </c>
      <c r="B20" s="24" t="str">
        <f>VLOOKUP(A20,[1]MasterFile!$A$2:$C$121,3,FALSE)</f>
        <v>Age standardised amenable mortality rate per 1000 population</v>
      </c>
      <c r="C20" s="23" t="str">
        <f>VLOOKUP(A20,[1]MasterFile!$A$2:$B$130,2,FALSE)</f>
        <v>EFCT19</v>
      </c>
      <c r="E20" s="9"/>
    </row>
    <row r="21" spans="1:5" s="22" customFormat="1" x14ac:dyDescent="0.25">
      <c r="A21" s="30" t="s">
        <v>14</v>
      </c>
      <c r="B21" s="24" t="str">
        <f>VLOOKUP(A21,[1]MasterFile!$A$2:$C$121,3,FALSE)</f>
        <v>Percent of eligible patients who received mental health post-discharge community care</v>
      </c>
      <c r="C21" s="23" t="str">
        <f>VLOOKUP(A21,[1]MasterFile!$A$2:$B$130,2,FALSE)</f>
        <v>EFCT20</v>
      </c>
      <c r="E21" s="9"/>
    </row>
    <row r="22" spans="1:5" s="21" customFormat="1" x14ac:dyDescent="0.25">
      <c r="A22" s="28" t="s">
        <v>15</v>
      </c>
      <c r="B22" s="24" t="str">
        <f>VLOOKUP(A22,[1]MasterFile!$A$2:$C$121,3,FALSE)</f>
        <v>Inpatient experience survey commmunication domain, score out of 10</v>
      </c>
      <c r="C22" s="23" t="str">
        <f>VLOOKUP(A22,[1]MasterFile!$A$2:$B$130,2,FALSE)</f>
        <v>PTCT21</v>
      </c>
      <c r="E22" s="9"/>
    </row>
    <row r="23" spans="1:5" s="21" customFormat="1" x14ac:dyDescent="0.25">
      <c r="A23" s="28" t="s">
        <v>16</v>
      </c>
      <c r="B23" s="24" t="str">
        <f>VLOOKUP(A23,[1]MasterFile!$A$2:$C$121,3,FALSE)</f>
        <v>Inpatient experience survey partnership domain, score out of 10</v>
      </c>
      <c r="C23" s="23" t="str">
        <f>VLOOKUP(A23,[1]MasterFile!$A$2:$B$130,2,FALSE)</f>
        <v>PTCT22</v>
      </c>
      <c r="E23" s="9"/>
    </row>
    <row r="24" spans="1:5" s="21" customFormat="1" x14ac:dyDescent="0.25">
      <c r="A24" s="28" t="s">
        <v>17</v>
      </c>
      <c r="B24" s="24" t="str">
        <f>VLOOKUP(A24,[1]MasterFile!$A$2:$C$121,3,FALSE)</f>
        <v>Inpatient experience survey coordination domain, score out of 10</v>
      </c>
      <c r="C24" s="23" t="str">
        <f>VLOOKUP(A24,[1]MasterFile!$A$2:$B$130,2,FALSE)</f>
        <v>PTCT23</v>
      </c>
      <c r="E24" s="9"/>
    </row>
    <row r="25" spans="1:5" s="21" customFormat="1" x14ac:dyDescent="0.25">
      <c r="A25" s="28" t="s">
        <v>18</v>
      </c>
      <c r="B25" s="24" t="str">
        <f>VLOOKUP(A25,[1]MasterFile!$A$2:$C$121,3,FALSE)</f>
        <v>Inpatient experience survey physical and emotional needs domain, score out of 10</v>
      </c>
      <c r="C25" s="23" t="str">
        <f>VLOOKUP(A25,[1]MasterFile!$A$2:$B$130,2,FALSE)</f>
        <v>PTCT24</v>
      </c>
      <c r="E25" s="9"/>
    </row>
    <row r="26" spans="1:5" s="21" customFormat="1" x14ac:dyDescent="0.25">
      <c r="A26" s="28" t="s">
        <v>19</v>
      </c>
      <c r="B26" s="24" t="str">
        <f>VLOOKUP(A26,[1]MasterFile!$A$2:$C$121,3,FALSE)</f>
        <v>Percentage of respondents who gave positive feedback about the explanation of their condition they received</v>
      </c>
      <c r="C26" s="23" t="str">
        <f>VLOOKUP(A26,[1]MasterFile!$A$2:$B$130,2,FALSE)</f>
        <v>PTCT25</v>
      </c>
      <c r="E26" s="9"/>
    </row>
    <row r="27" spans="1:5" s="21" customFormat="1" x14ac:dyDescent="0.25">
      <c r="A27" s="28" t="s">
        <v>20</v>
      </c>
      <c r="B27" s="24" t="str">
        <f>VLOOKUP(A27,[1]MasterFile!$A$2:$C$121,3,FALSE)</f>
        <v>Percentage of respondents who gave positive feedback about the explanation of the questions they asked the doctor</v>
      </c>
      <c r="C27" s="23" t="str">
        <f>VLOOKUP(A27,[1]MasterFile!$A$2:$B$130,2,FALSE)</f>
        <v>PTCT26</v>
      </c>
      <c r="E27" s="9"/>
    </row>
    <row r="28" spans="1:5" s="21" customFormat="1" x14ac:dyDescent="0.25">
      <c r="A28" s="28" t="s">
        <v>21</v>
      </c>
      <c r="B28" s="24" t="str">
        <f>VLOOKUP(A28,[1]MasterFile!$A$2:$C$121,3,FALSE)</f>
        <v>Percentage of respondents who reported the highest level of explanation given about the side effects of their medicine</v>
      </c>
      <c r="C28" s="23" t="str">
        <f>VLOOKUP(A28,[1]MasterFile!$A$2:$B$130,2,FALSE)</f>
        <v>PTCT27</v>
      </c>
      <c r="E28" s="9"/>
    </row>
    <row r="29" spans="1:5" s="21" customFormat="1" x14ac:dyDescent="0.25">
      <c r="A29" s="28" t="s">
        <v>22</v>
      </c>
      <c r="B29" s="24" t="str">
        <f>VLOOKUP(A29,[1]MasterFile!$A$2:$C$121,3,FALSE)</f>
        <v>Percentage of respondents who felt always listened to by the doctors</v>
      </c>
      <c r="C29" s="23" t="str">
        <f>VLOOKUP(A29,[1]MasterFile!$A$2:$B$130,2,FALSE)</f>
        <v>PTCT28</v>
      </c>
      <c r="E29" s="9"/>
    </row>
    <row r="30" spans="1:5" s="21" customFormat="1" x14ac:dyDescent="0.25">
      <c r="A30" s="28" t="s">
        <v>23</v>
      </c>
      <c r="B30" s="24" t="str">
        <f>VLOOKUP(A30,[1]MasterFile!$A$2:$C$121,3,FALSE)</f>
        <v>Percentage of respondents who felt always listened to by the nurses</v>
      </c>
      <c r="C30" s="23" t="str">
        <f>VLOOKUP(A30,[1]MasterFile!$A$2:$B$130,2,FALSE)</f>
        <v>PTCT29</v>
      </c>
      <c r="E30" s="9"/>
    </row>
    <row r="31" spans="1:5" s="21" customFormat="1" x14ac:dyDescent="0.25">
      <c r="A31" s="28" t="s">
        <v>24</v>
      </c>
      <c r="B31" s="24" t="str">
        <f>VLOOKUP(A31,[1]MasterFile!$A$2:$C$121,3,FALSE)</f>
        <v>Percentage of respondents who felt always listened to by any other staff</v>
      </c>
      <c r="C31" s="23" t="str">
        <f>VLOOKUP(A31,[1]MasterFile!$A$2:$B$130,2,FALSE)</f>
        <v>PTCT30</v>
      </c>
      <c r="E31" s="9"/>
    </row>
    <row r="32" spans="1:5" s="21" customFormat="1" x14ac:dyDescent="0.25">
      <c r="A32" s="28" t="s">
        <v>25</v>
      </c>
      <c r="B32" s="24" t="str">
        <f>VLOOKUP(A32,[1]MasterFile!$A$2:$C$121,3,FALSE)</f>
        <v>Percentage of respondents who reported the highest level of inclusiveness of their family/whanau</v>
      </c>
      <c r="C32" s="23" t="str">
        <f>VLOOKUP(A32,[1]MasterFile!$A$2:$B$130,2,FALSE)</f>
        <v>PTCT31</v>
      </c>
      <c r="E32" s="9"/>
    </row>
    <row r="33" spans="1:5" s="21" customFormat="1" x14ac:dyDescent="0.25">
      <c r="A33" s="28" t="s">
        <v>26</v>
      </c>
      <c r="B33" s="24" t="str">
        <f>VLOOKUP(A33,[1]MasterFile!$A$2:$C$121,3,FALSE)</f>
        <v>Percentage of respondents who reported the highest level of involvement in their own care</v>
      </c>
      <c r="C33" s="23" t="str">
        <f>VLOOKUP(A33,[1]MasterFile!$A$2:$B$130,2,FALSE)</f>
        <v>PTCT32</v>
      </c>
      <c r="E33" s="9"/>
    </row>
    <row r="34" spans="1:5" s="21" customFormat="1" x14ac:dyDescent="0.25">
      <c r="A34" s="28" t="s">
        <v>27</v>
      </c>
      <c r="B34" s="24" t="str">
        <f>VLOOKUP(A34,[1]MasterFile!$A$2:$C$121,3,FALSE)</f>
        <v>Percentage of respondents who never received conflicting information from staff members</v>
      </c>
      <c r="C34" s="23" t="str">
        <f>VLOOKUP(A34,[1]MasterFile!$A$2:$B$130,2,FALSE)</f>
        <v>PTCT33</v>
      </c>
      <c r="E34" s="9"/>
    </row>
    <row r="35" spans="1:5" s="21" customFormat="1" x14ac:dyDescent="0.25">
      <c r="A35" s="28" t="s">
        <v>28</v>
      </c>
      <c r="B35" s="24" t="str">
        <f>VLOOKUP(A35,[1]MasterFile!$A$2:$C$121,3,FALSE)</f>
        <v>Percentage of respondents who felt they received enough information to manage their condition after discharge</v>
      </c>
      <c r="C35" s="23" t="str">
        <f>VLOOKUP(A35,[1]MasterFile!$A$2:$B$130,2,FALSE)</f>
        <v>PTCT34</v>
      </c>
      <c r="E35" s="9"/>
    </row>
    <row r="36" spans="1:5" s="21" customFormat="1" x14ac:dyDescent="0.25">
      <c r="A36" s="28" t="s">
        <v>29</v>
      </c>
      <c r="B36" s="24" t="str">
        <f>VLOOKUP(A36,[1]MasterFile!$A$2:$C$121,3,FALSE)</f>
        <v>Percentage of respondents who felt there was always cultural support when needed</v>
      </c>
      <c r="C36" s="23" t="str">
        <f>VLOOKUP(A36,[1]MasterFile!$A$2:$B$130,2,FALSE)</f>
        <v>PTCT35</v>
      </c>
      <c r="E36" s="9"/>
    </row>
    <row r="37" spans="1:5" s="21" customFormat="1" x14ac:dyDescent="0.25">
      <c r="A37" s="28" t="s">
        <v>30</v>
      </c>
      <c r="B37" s="24" t="str">
        <f>VLOOKUP(A37,[1]MasterFile!$A$2:$C$121,3,FALSE)</f>
        <v>Percentage of respondents who felt always treated with kindness and understanding</v>
      </c>
      <c r="C37" s="23" t="str">
        <f>VLOOKUP(A37,[1]MasterFile!$A$2:$B$130,2,FALSE)</f>
        <v>PTCT36</v>
      </c>
      <c r="E37" s="9"/>
    </row>
    <row r="38" spans="1:5" s="21" customFormat="1" x14ac:dyDescent="0.25">
      <c r="A38" s="28" t="s">
        <v>31</v>
      </c>
      <c r="B38" s="24" t="str">
        <f>VLOOKUP(A38,[1]MasterFile!$A$2:$C$121,3,FALSE)</f>
        <v>Percentage of respondents who felt all possible action was taken by staff to control pain</v>
      </c>
      <c r="C38" s="23" t="str">
        <f>VLOOKUP(A38,[1]MasterFile!$A$2:$B$130,2,FALSE)</f>
        <v>PTCT37</v>
      </c>
      <c r="E38" s="9"/>
    </row>
    <row r="39" spans="1:5" s="21" customFormat="1" x14ac:dyDescent="0.25">
      <c r="A39" s="28" t="s">
        <v>32</v>
      </c>
      <c r="B39" s="24" t="str">
        <f>VLOOKUP(A39,[1]MasterFile!$A$2:$C$121,3,FALSE)</f>
        <v>Percentage of respondents who felt always treated with respect and dignity</v>
      </c>
      <c r="C39" s="23" t="str">
        <f>VLOOKUP(A39,[1]MasterFile!$A$2:$B$130,2,FALSE)</f>
        <v>PTCT38</v>
      </c>
      <c r="E39" s="9"/>
    </row>
    <row r="40" spans="1:5" s="21" customFormat="1" x14ac:dyDescent="0.25">
      <c r="A40" s="28" t="s">
        <v>33</v>
      </c>
      <c r="B40" s="24" t="str">
        <f>VLOOKUP(A40,[1]MasterFile!$A$2:$C$121,3,FALSE)</f>
        <v>Percentage of respondents who were always assisted in time to get to a toilet/use a bedpan</v>
      </c>
      <c r="C40" s="23" t="str">
        <f>VLOOKUP(A40,[1]MasterFile!$A$2:$B$130,2,FALSE)</f>
        <v>PTCT39</v>
      </c>
      <c r="E40" s="9"/>
    </row>
    <row r="41" spans="1:5" s="21" customFormat="1" x14ac:dyDescent="0.25">
      <c r="A41" s="28" t="s">
        <v>34</v>
      </c>
      <c r="B41" s="24" t="str">
        <f>VLOOKUP(A41,[1]MasterFile!$A$2:$C$121,3,FALSE)</f>
        <v>Percentage of respondents who always trusted the doctors taking care of/treating them</v>
      </c>
      <c r="C41" s="23" t="str">
        <f>VLOOKUP(A41,[1]MasterFile!$A$2:$B$130,2,FALSE)</f>
        <v>PTCT40</v>
      </c>
      <c r="E41" s="9"/>
    </row>
    <row r="42" spans="1:5" s="21" customFormat="1" x14ac:dyDescent="0.25">
      <c r="A42" s="28" t="s">
        <v>35</v>
      </c>
      <c r="B42" s="24" t="str">
        <f>VLOOKUP(A42,[1]MasterFile!$A$2:$C$121,3,FALSE)</f>
        <v>Percentage of respondents who always trusted the nurses taking care of/treating them</v>
      </c>
      <c r="C42" s="23" t="str">
        <f>VLOOKUP(A42,[1]MasterFile!$A$2:$B$130,2,FALSE)</f>
        <v>PTCT41</v>
      </c>
      <c r="E42" s="9"/>
    </row>
    <row r="43" spans="1:5" s="21" customFormat="1" x14ac:dyDescent="0.25">
      <c r="A43" s="28" t="s">
        <v>36</v>
      </c>
      <c r="B43" s="24" t="str">
        <f>VLOOKUP(A43,[1]MasterFile!$A$2:$C$121,3,FALSE)</f>
        <v>Percentage of respondents who always trusted the healthcare team members taking care of/treating them</v>
      </c>
      <c r="C43" s="23" t="str">
        <f>VLOOKUP(A43,[1]MasterFile!$A$2:$B$130,2,FALSE)</f>
        <v>PTCT42</v>
      </c>
      <c r="E43" s="9"/>
    </row>
    <row r="44" spans="1:5" s="21" customFormat="1" x14ac:dyDescent="0.25">
      <c r="A44" s="28" t="s">
        <v>37</v>
      </c>
      <c r="B44" s="24" t="str">
        <f>VLOOKUP(A44,[1]MasterFile!$A$2:$C$121,3,FALSE)</f>
        <v>Percentage of respondents who fully understood the explanation of the risks and benefits of their operation</v>
      </c>
      <c r="C44" s="23" t="str">
        <f>VLOOKUP(A44,[1]MasterFile!$A$2:$B$130,2,FALSE)</f>
        <v>PTCT43</v>
      </c>
      <c r="E44" s="9"/>
    </row>
    <row r="45" spans="1:5" s="21" customFormat="1" x14ac:dyDescent="0.25">
      <c r="A45" s="28" t="s">
        <v>38</v>
      </c>
      <c r="B45" s="24" t="str">
        <f>VLOOKUP(A45,[1]MasterFile!$A$2:$C$121,3,FALSE)</f>
        <v>Percentage of respondents who fully understood the explanation of the outcome of their operation</v>
      </c>
      <c r="C45" s="23" t="str">
        <f>VLOOKUP(A45,[1]MasterFile!$A$2:$B$130,2,FALSE)</f>
        <v>PTCT44</v>
      </c>
      <c r="E45" s="9"/>
    </row>
    <row r="46" spans="1:5" s="21" customFormat="1" x14ac:dyDescent="0.25">
      <c r="A46" s="28" t="s">
        <v>231</v>
      </c>
      <c r="B46" s="24" t="str">
        <f>VLOOKUP(A46,[1]MasterFile!$A$2:$C$121,3,FALSE)</f>
        <v>Falls Fracture Admissions for people aged 75+</v>
      </c>
      <c r="C46" s="23" t="str">
        <f>VLOOKUP(A46,[1]MasterFile!$A$2:$B$130,2,FALSE)</f>
        <v>EFCT64</v>
      </c>
      <c r="E46" s="9"/>
    </row>
    <row r="47" spans="1:5" s="21" customFormat="1" x14ac:dyDescent="0.25">
      <c r="A47" s="28" t="s">
        <v>234</v>
      </c>
      <c r="B47" s="24" t="str">
        <f>VLOOKUP(A47,[1]MasterFile!$A$2:$C$121,3,FALSE)</f>
        <v>Falls Hospital Admissions for people aged 75+</v>
      </c>
      <c r="C47" s="23" t="str">
        <f>VLOOKUP(A47,[1]MasterFile!$A$2:$B$130,2,FALSE)</f>
        <v>EFCT65</v>
      </c>
      <c r="E47" s="9"/>
    </row>
    <row r="48" spans="1:5" s="21" customFormat="1" x14ac:dyDescent="0.25">
      <c r="A48" s="28" t="s">
        <v>238</v>
      </c>
      <c r="B48" s="24" t="str">
        <f>VLOOKUP(A48,[1]MasterFile!$A$2:$C$121,3,FALSE)</f>
        <v>Number of people dispensed fentanyl for 6 or more weeks per 1000 population</v>
      </c>
      <c r="C48" s="23" t="str">
        <f>VLOOKUP(A48,[1]MasterFile!$A$2:$B$130,2,FALSE)</f>
        <v>SFTY66</v>
      </c>
      <c r="E48" s="9"/>
    </row>
    <row r="49" spans="1:5" s="21" customFormat="1" x14ac:dyDescent="0.25">
      <c r="A49" s="28" t="s">
        <v>239</v>
      </c>
      <c r="B49" s="24" t="str">
        <f>VLOOKUP(A49,[1]MasterFile!$A$2:$C$121,3,FALSE)</f>
        <v>Number of people dispensed oxycodone for 6 or more weeks per 1000 population</v>
      </c>
      <c r="C49" s="23" t="str">
        <f>VLOOKUP(A49,[1]MasterFile!$A$2:$B$130,2,FALSE)</f>
        <v>SFTY67</v>
      </c>
      <c r="E49" s="9"/>
    </row>
    <row r="50" spans="1:5" s="21" customFormat="1" x14ac:dyDescent="0.25">
      <c r="A50" s="28" t="s">
        <v>240</v>
      </c>
      <c r="B50" s="24" t="str">
        <f>VLOOKUP(A50,[1]MasterFile!$A$2:$C$121,3,FALSE)</f>
        <v>Percentage of standard primiparae with an intact lower genital tract</v>
      </c>
      <c r="C50" s="23" t="str">
        <f>VLOOKUP(A50,[1]MasterFile!$A$2:$B$130,2,FALSE)</f>
        <v>SFTY79</v>
      </c>
      <c r="E50" s="9"/>
    </row>
    <row r="51" spans="1:5" s="21" customFormat="1" x14ac:dyDescent="0.25">
      <c r="A51" s="141" t="s">
        <v>241</v>
      </c>
      <c r="B51" s="142" t="str">
        <f>VLOOKUP(A51,[1]MasterFile!$A$2:$C$121,3,FALSE)</f>
        <v>Percentage of people with bowel cancer who died within two years of diagnosis</v>
      </c>
      <c r="C51" s="143" t="str">
        <f>VLOOKUP(A51,[1]MasterFile!$A$2:$B$130,2,FALSE)</f>
        <v>EFCT80</v>
      </c>
      <c r="D51" s="21" t="s">
        <v>482</v>
      </c>
      <c r="E51" s="9"/>
    </row>
    <row r="52" spans="1:5" s="21" customFormat="1" x14ac:dyDescent="0.25">
      <c r="A52" s="141" t="s">
        <v>242</v>
      </c>
      <c r="B52" s="142" t="str">
        <f>VLOOKUP(A52,[1]MasterFile!$A$2:$C$121,3,FALSE)</f>
        <v>Percentage of people with rectal cancer whose major surgery results in a permanent colostomy</v>
      </c>
      <c r="C52" s="143" t="str">
        <f>VLOOKUP(A52,[1]MasterFile!$A$2:$B$130,2,FALSE)</f>
        <v>EFCT81</v>
      </c>
      <c r="D52" s="21" t="s">
        <v>482</v>
      </c>
      <c r="E52" s="9"/>
    </row>
    <row r="53" spans="1:5" s="21" customFormat="1" x14ac:dyDescent="0.25">
      <c r="A53" s="141" t="s">
        <v>243</v>
      </c>
      <c r="B53" s="142" t="str">
        <f>VLOOKUP(A53,[1]MasterFile!$A$2:$C$121,3,FALSE)</f>
        <v>Percentage of bowel cancer registrations diagnosed with distant disease extent</v>
      </c>
      <c r="C53" s="143" t="str">
        <f>VLOOKUP(A53,[1]MasterFile!$A$2:$B$130,2,FALSE)</f>
        <v>EFCT82</v>
      </c>
      <c r="D53" s="21" t="s">
        <v>482</v>
      </c>
      <c r="E53" s="9"/>
    </row>
    <row r="54" spans="1:5" s="21" customFormat="1" x14ac:dyDescent="0.25">
      <c r="A54" s="28" t="s">
        <v>253</v>
      </c>
      <c r="B54" s="24" t="str">
        <f>VLOOKUP(A54,[1]MasterFile!$A$2:$C$121,3,FALSE)</f>
        <v>Number of children 0-4-year old admitted to hospital one or more times in a year with a primary diagnosis of asthma or wheeze per 1,000 population</v>
      </c>
      <c r="C54" s="23" t="str">
        <f>VLOOKUP(A54,[1]MasterFile!$A$2:$B$130,2,FALSE)</f>
        <v>EFCT83</v>
      </c>
      <c r="E54" s="9"/>
    </row>
    <row r="55" spans="1:5" s="10" customFormat="1" x14ac:dyDescent="0.25">
      <c r="A55" s="31" t="s">
        <v>126</v>
      </c>
      <c r="B55" s="24" t="str">
        <f>VLOOKUP(A55,[1]MasterFile!$A$2:$C$121,3,FALSE)</f>
        <v>Number of hospital admissions with primary diagnosis of gout per 1000 population</v>
      </c>
      <c r="C55" s="23" t="str">
        <f>VLOOKUP(A55,[1]MasterFile!$A$2:$B$130,2,FALSE)</f>
        <v>EFCT84</v>
      </c>
      <c r="E55" s="9"/>
    </row>
    <row r="56" spans="1:5" s="10" customFormat="1" x14ac:dyDescent="0.25">
      <c r="A56" s="136" t="s">
        <v>470</v>
      </c>
      <c r="B56" s="24" t="str">
        <f>VLOOKUP(A56,[1]MasterFile!$A$2:$C$121,3,FALSE)</f>
        <v>Percentage of people with gout dispensed any of colchicine, prednisone or NSAID but not  urate-lowering therapy</v>
      </c>
      <c r="C56" s="23" t="str">
        <f>VLOOKUP(A56,[1]MasterFile!$A$2:$B$130,2,FALSE)</f>
        <v>EFCT85</v>
      </c>
      <c r="E56" s="9"/>
    </row>
    <row r="57" spans="1:5" s="10" customFormat="1" x14ac:dyDescent="0.25">
      <c r="A57" s="31" t="s">
        <v>127</v>
      </c>
      <c r="B57" s="24" t="str">
        <f>VLOOKUP(A57,[1]MasterFile!$A$2:$C$121,3,FALSE)</f>
        <v>Percentage of NSAID dispensing in people with gout</v>
      </c>
      <c r="C57" s="23" t="str">
        <f>VLOOKUP(A57,[1]MasterFile!$A$2:$B$130,2,FALSE)</f>
        <v>EFCT86</v>
      </c>
      <c r="E57" s="9"/>
    </row>
    <row r="58" spans="1:5" s="10" customFormat="1" x14ac:dyDescent="0.25">
      <c r="A58" s="31" t="s">
        <v>128</v>
      </c>
      <c r="B58" s="24" t="str">
        <f>VLOOKUP(A58,[1]MasterFile!$A$2:$C$121,3,FALSE)</f>
        <v>Percentage of people with diabetes who have regular HbA1c monitoring</v>
      </c>
      <c r="C58" s="23" t="str">
        <f>VLOOKUP(A58,[1]MasterFile!$A$2:$B$130,2,FALSE)</f>
        <v>EFCT87</v>
      </c>
      <c r="E58" s="9"/>
    </row>
    <row r="59" spans="1:5" s="10" customFormat="1" x14ac:dyDescent="0.25">
      <c r="A59" s="31" t="s">
        <v>129</v>
      </c>
      <c r="B59" s="24" t="str">
        <f>VLOOKUP(A59,[1]MasterFile!$A$2:$C$121,3,FALSE)</f>
        <v>Percentage of people with diabetes who have regular screening for renal disease (ACR)</v>
      </c>
      <c r="C59" s="23" t="str">
        <f>VLOOKUP(A59,[1]MasterFile!$A$2:$B$130,2,FALSE)</f>
        <v>EFCT88</v>
      </c>
      <c r="E59" s="9"/>
    </row>
    <row r="60" spans="1:5" s="10" customFormat="1" x14ac:dyDescent="0.25">
      <c r="A60" s="31" t="s">
        <v>130</v>
      </c>
      <c r="B60" s="24" t="str">
        <f>VLOOKUP(A60,[1]MasterFile!$A$2:$C$121,3,FALSE)</f>
        <v>Percentage of people identified with gout who were considered to be regularly receiving long-term urate-lowering therapy</v>
      </c>
      <c r="C60" s="23" t="str">
        <f>VLOOKUP(A60,[1]MasterFile!$A$2:$B$130,2,FALSE)</f>
        <v>EFCT90</v>
      </c>
      <c r="E60" s="9"/>
    </row>
    <row r="61" spans="1:5" x14ac:dyDescent="0.25">
      <c r="A61" s="136" t="s">
        <v>378</v>
      </c>
      <c r="B61" s="24" t="str">
        <f>VLOOKUP(A61,[1]MasterFile!$A$2:$C$121,3,FALSE)</f>
        <v>Percentage of respondents who felt GP or nurse spend enough time with them</v>
      </c>
      <c r="C61" s="23" t="str">
        <f>VLOOKUP(A61,[1]MasterFile!$A$2:$B$130,2,FALSE)</f>
        <v>TMAC63</v>
      </c>
    </row>
    <row r="62" spans="1:5" x14ac:dyDescent="0.25">
      <c r="A62" s="136" t="s">
        <v>380</v>
      </c>
      <c r="B62" s="24" t="str">
        <f>VLOOKUP(A62,[1]MasterFile!$A$2:$C$121,3,FALSE)</f>
        <v>Percentage of respondents who felt involved in decisions about their care and treatment</v>
      </c>
      <c r="C62" s="23" t="str">
        <f>VLOOKUP(A62,[1]MasterFile!$A$2:$B$130,2,FALSE)</f>
        <v>TMAC62</v>
      </c>
    </row>
    <row r="63" spans="1:5" x14ac:dyDescent="0.25">
      <c r="A63" s="136" t="s">
        <v>382</v>
      </c>
      <c r="B63" s="24" t="str">
        <f>VLOOKUP(A63,[1]MasterFile!$A$2:$C$121,3,FALSE)</f>
        <v>Percentage of respondents who couldn't pick up a prescription because of cost</v>
      </c>
      <c r="C63" s="23" t="str">
        <f>VLOOKUP(A63,[1]MasterFile!$A$2:$B$130,2,FALSE)</f>
        <v>TMAC61</v>
      </c>
    </row>
    <row r="64" spans="1:5" x14ac:dyDescent="0.25">
      <c r="A64" s="136" t="s">
        <v>384</v>
      </c>
      <c r="B64" s="24" t="str">
        <f>VLOOKUP(A64,[1]MasterFile!$A$2:$C$121,3,FALSE)</f>
        <v>Percentage of respondents who couldn't visit a GP or nurse because of cost</v>
      </c>
      <c r="C64" s="23" t="str">
        <f>VLOOKUP(A64,[1]MasterFile!$A$2:$B$130,2,FALSE)</f>
        <v>TMAC60</v>
      </c>
    </row>
    <row r="65" spans="1:4" x14ac:dyDescent="0.25">
      <c r="A65" s="136" t="s">
        <v>386</v>
      </c>
      <c r="B65" s="24" t="str">
        <f>VLOOKUP(A65,[1]MasterFile!$A$2:$C$121,3,FALSE)</f>
        <v>Percentage of respondents who couldn't get health care from a GP or nurse</v>
      </c>
      <c r="C65" s="23" t="str">
        <f>VLOOKUP(A65,[1]MasterFile!$A$2:$B$130,2,FALSE)</f>
        <v>TMAC59</v>
      </c>
    </row>
    <row r="66" spans="1:4" s="9" customFormat="1" x14ac:dyDescent="0.25">
      <c r="A66" s="144" t="s">
        <v>222</v>
      </c>
      <c r="B66" s="144" t="s">
        <v>483</v>
      </c>
      <c r="C66" s="143" t="s">
        <v>484</v>
      </c>
      <c r="D66" s="21" t="s">
        <v>482</v>
      </c>
    </row>
    <row r="67" spans="1:4" x14ac:dyDescent="0.25">
      <c r="A67" s="136" t="s">
        <v>388</v>
      </c>
      <c r="B67" s="24" t="s">
        <v>389</v>
      </c>
      <c r="C67" s="23" t="s">
        <v>471</v>
      </c>
    </row>
    <row r="68" spans="1:4" x14ac:dyDescent="0.25">
      <c r="A68" s="136" t="s">
        <v>390</v>
      </c>
      <c r="B68" s="24" t="s">
        <v>391</v>
      </c>
      <c r="C68" s="23" t="s">
        <v>472</v>
      </c>
      <c r="D68" s="9"/>
    </row>
    <row r="69" spans="1:4" x14ac:dyDescent="0.25">
      <c r="A69" s="136" t="s">
        <v>392</v>
      </c>
      <c r="B69" s="24" t="s">
        <v>393</v>
      </c>
      <c r="C69" s="23" t="s">
        <v>473</v>
      </c>
      <c r="D69" s="9"/>
    </row>
    <row r="70" spans="1:4" x14ac:dyDescent="0.25">
      <c r="A70" s="136" t="s">
        <v>394</v>
      </c>
      <c r="B70" s="24" t="s">
        <v>395</v>
      </c>
      <c r="C70" s="23" t="s">
        <v>474</v>
      </c>
      <c r="D70" s="9"/>
    </row>
    <row r="71" spans="1:4" x14ac:dyDescent="0.25">
      <c r="A71" s="136" t="s">
        <v>396</v>
      </c>
      <c r="B71" s="24" t="s">
        <v>397</v>
      </c>
      <c r="C71" s="23" t="s">
        <v>475</v>
      </c>
      <c r="D71" s="9"/>
    </row>
    <row r="72" spans="1:4" x14ac:dyDescent="0.25">
      <c r="A72" s="136" t="s">
        <v>398</v>
      </c>
      <c r="B72" s="24" t="s">
        <v>399</v>
      </c>
      <c r="C72" s="23" t="s">
        <v>476</v>
      </c>
      <c r="D72" s="9"/>
    </row>
    <row r="73" spans="1:4" x14ac:dyDescent="0.25">
      <c r="A73" s="136" t="s">
        <v>400</v>
      </c>
      <c r="B73" s="24" t="s">
        <v>401</v>
      </c>
      <c r="C73" s="23" t="s">
        <v>477</v>
      </c>
      <c r="D73" s="9"/>
    </row>
    <row r="74" spans="1:4" x14ac:dyDescent="0.25">
      <c r="A74" s="136" t="s">
        <v>402</v>
      </c>
      <c r="B74" s="24" t="s">
        <v>403</v>
      </c>
      <c r="C74" s="23" t="s">
        <v>479</v>
      </c>
      <c r="D74" s="9"/>
    </row>
    <row r="75" spans="1:4" x14ac:dyDescent="0.25">
      <c r="A75" s="136" t="s">
        <v>404</v>
      </c>
      <c r="B75" s="24" t="s">
        <v>405</v>
      </c>
      <c r="C75" s="23" t="s">
        <v>478</v>
      </c>
      <c r="D75" s="9"/>
    </row>
    <row r="76" spans="1:4" x14ac:dyDescent="0.25">
      <c r="A76" s="136" t="s">
        <v>406</v>
      </c>
      <c r="B76" s="24" t="s">
        <v>407</v>
      </c>
      <c r="C76" s="23" t="s">
        <v>480</v>
      </c>
      <c r="D76" s="9"/>
    </row>
    <row r="77" spans="1:4" x14ac:dyDescent="0.25">
      <c r="A77" s="137" t="s">
        <v>408</v>
      </c>
      <c r="B77" s="24" t="s">
        <v>409</v>
      </c>
      <c r="C77" s="23" t="s">
        <v>481</v>
      </c>
      <c r="D77" s="9"/>
    </row>
    <row r="78" spans="1:4" x14ac:dyDescent="0.25">
      <c r="A78" s="30"/>
      <c r="B78" s="9"/>
    </row>
    <row r="79" spans="1:4" x14ac:dyDescent="0.25">
      <c r="A79" s="28"/>
      <c r="B79" s="9"/>
    </row>
    <row r="80" spans="1:4" x14ac:dyDescent="0.25">
      <c r="A80" s="28"/>
      <c r="B80" s="9"/>
    </row>
    <row r="81" spans="1:2" x14ac:dyDescent="0.25">
      <c r="A81" s="28"/>
      <c r="B81" s="9"/>
    </row>
    <row r="82" spans="1:2" x14ac:dyDescent="0.25">
      <c r="A82" s="28"/>
      <c r="B82" s="9"/>
    </row>
    <row r="83" spans="1:2" x14ac:dyDescent="0.25">
      <c r="A83" s="28"/>
      <c r="B83" s="9"/>
    </row>
    <row r="84" spans="1:2" x14ac:dyDescent="0.25">
      <c r="A84" s="28"/>
      <c r="B84" s="9"/>
    </row>
    <row r="85" spans="1:2" x14ac:dyDescent="0.25">
      <c r="A85" s="28"/>
      <c r="B85" s="9"/>
    </row>
    <row r="86" spans="1:2" x14ac:dyDescent="0.25">
      <c r="A86" s="28"/>
      <c r="B86" s="9"/>
    </row>
    <row r="87" spans="1:2" x14ac:dyDescent="0.25">
      <c r="A87" s="28"/>
      <c r="B87" s="9"/>
    </row>
    <row r="88" spans="1:2" x14ac:dyDescent="0.25">
      <c r="A88" s="28"/>
      <c r="B88" s="9"/>
    </row>
    <row r="89" spans="1:2" x14ac:dyDescent="0.25">
      <c r="A89" s="28"/>
      <c r="B89" s="9"/>
    </row>
    <row r="90" spans="1:2" x14ac:dyDescent="0.25">
      <c r="A90" s="28"/>
      <c r="B90" s="9"/>
    </row>
    <row r="91" spans="1:2" x14ac:dyDescent="0.25">
      <c r="A91" s="28"/>
      <c r="B91" s="9"/>
    </row>
    <row r="92" spans="1:2" x14ac:dyDescent="0.25">
      <c r="A92" s="28"/>
      <c r="B92" s="9"/>
    </row>
    <row r="93" spans="1:2" x14ac:dyDescent="0.25">
      <c r="A93" s="28"/>
      <c r="B93" s="9"/>
    </row>
    <row r="94" spans="1:2" x14ac:dyDescent="0.25">
      <c r="A94" s="28"/>
      <c r="B94" s="9"/>
    </row>
    <row r="95" spans="1:2" x14ac:dyDescent="0.25">
      <c r="A95" s="28"/>
      <c r="B95" s="9"/>
    </row>
    <row r="96" spans="1:2" x14ac:dyDescent="0.25">
      <c r="A96" s="28"/>
      <c r="B96" s="9"/>
    </row>
    <row r="97" spans="1:2" x14ac:dyDescent="0.25">
      <c r="A97" s="28"/>
      <c r="B97" s="9"/>
    </row>
    <row r="98" spans="1:2" x14ac:dyDescent="0.25">
      <c r="A98" s="28"/>
      <c r="B98" s="9"/>
    </row>
    <row r="99" spans="1:2" x14ac:dyDescent="0.25">
      <c r="A99" s="28"/>
      <c r="B99" s="9"/>
    </row>
    <row r="100" spans="1:2" x14ac:dyDescent="0.25">
      <c r="A100" s="28"/>
      <c r="B100" s="9"/>
    </row>
    <row r="101" spans="1:2" x14ac:dyDescent="0.25">
      <c r="A101" s="28"/>
      <c r="B101" s="9"/>
    </row>
    <row r="102" spans="1:2" x14ac:dyDescent="0.25">
      <c r="A102" s="28"/>
      <c r="B102" s="9"/>
    </row>
    <row r="103" spans="1:2" x14ac:dyDescent="0.25">
      <c r="A103" s="31"/>
      <c r="B103" s="9"/>
    </row>
    <row r="104" spans="1:2" x14ac:dyDescent="0.25">
      <c r="A104" s="31"/>
      <c r="B104" s="9"/>
    </row>
    <row r="105" spans="1:2" x14ac:dyDescent="0.25">
      <c r="A105" s="31"/>
      <c r="B105" s="9"/>
    </row>
    <row r="106" spans="1:2" x14ac:dyDescent="0.25">
      <c r="A106" s="31"/>
      <c r="B106" s="9"/>
    </row>
    <row r="107" spans="1:2" x14ac:dyDescent="0.25">
      <c r="A107" s="31"/>
      <c r="B107" s="9"/>
    </row>
    <row r="108" spans="1:2" x14ac:dyDescent="0.25">
      <c r="A108" s="31"/>
      <c r="B108" s="9"/>
    </row>
    <row r="109" spans="1:2" x14ac:dyDescent="0.25">
      <c r="A109" s="31"/>
      <c r="B109" s="9"/>
    </row>
    <row r="110" spans="1:2" x14ac:dyDescent="0.25">
      <c r="A110" s="31"/>
      <c r="B110" s="9"/>
    </row>
    <row r="111" spans="1:2" x14ac:dyDescent="0.25">
      <c r="A111" s="31"/>
      <c r="B111" s="9"/>
    </row>
    <row r="112" spans="1:2" x14ac:dyDescent="0.25">
      <c r="A112" s="31"/>
      <c r="B112" s="9"/>
    </row>
    <row r="113" spans="1:2" x14ac:dyDescent="0.25">
      <c r="A113" s="31"/>
      <c r="B113" s="9"/>
    </row>
    <row r="114" spans="1:2" x14ac:dyDescent="0.25">
      <c r="A114" s="31"/>
      <c r="B114" s="9"/>
    </row>
    <row r="115" spans="1:2" x14ac:dyDescent="0.25">
      <c r="A115" s="31"/>
      <c r="B115" s="9"/>
    </row>
    <row r="116" spans="1:2" x14ac:dyDescent="0.25">
      <c r="A116" s="31"/>
      <c r="B116" s="9"/>
    </row>
    <row r="117" spans="1:2" x14ac:dyDescent="0.25">
      <c r="A117" s="31"/>
      <c r="B117" s="9"/>
    </row>
    <row r="118" spans="1:2" x14ac:dyDescent="0.25">
      <c r="A118" s="31"/>
      <c r="B118" s="9"/>
    </row>
    <row r="119" spans="1:2" x14ac:dyDescent="0.25">
      <c r="A119" s="31"/>
      <c r="B119" s="9"/>
    </row>
  </sheetData>
  <hyperlinks>
    <hyperlink ref="A2" location="Assessment!A1" display="Assessment" xr:uid="{00000000-0004-0000-0000-000000000000}"/>
    <hyperlink ref="A4" location="FNOFRate!A1" display="FNOFRate" xr:uid="{00000000-0004-0000-0000-000001000000}"/>
    <hyperlink ref="A16" location="'ASH Child'!A1" display="ASHChild" xr:uid="{00000000-0004-0000-0000-000002000000}"/>
    <hyperlink ref="A45" location="OpOutcomeExplained!A1" display="OpOutcomeExplained" xr:uid="{00000000-0004-0000-0000-00000D000000}"/>
    <hyperlink ref="A44" location="OpExplained!A1" display="OpExplained" xr:uid="{00000000-0004-0000-0000-00000E000000}"/>
    <hyperlink ref="A43" location="ConfidenceOthers!A1" display="ConfidenceOthers" xr:uid="{00000000-0004-0000-0000-00000F000000}"/>
    <hyperlink ref="A42" location="ConfidenceNurses!A1" display="ConfidenceNurses" xr:uid="{00000000-0004-0000-0000-000010000000}"/>
    <hyperlink ref="A41" location="ConfidenceDoctors!A1" display="ConfidenceDoctors" xr:uid="{00000000-0004-0000-0000-000011000000}"/>
    <hyperlink ref="A40" location="HelpToilet!A1" display="HelpToilet" xr:uid="{00000000-0004-0000-0000-000012000000}"/>
    <hyperlink ref="A39" location="TreatedRespect!A1" display="TreatedRespect" xr:uid="{00000000-0004-0000-0000-000013000000}"/>
    <hyperlink ref="A38" location="ControlPain!A1" display="ControlPain" xr:uid="{00000000-0004-0000-0000-000014000000}"/>
    <hyperlink ref="A37" location="TreatedKindness!A1" display="TreatedKindness" xr:uid="{00000000-0004-0000-0000-000015000000}"/>
    <hyperlink ref="A36" location="CulturalSupport!A1" display="CulturalSupport" xr:uid="{00000000-0004-0000-0000-000016000000}"/>
    <hyperlink ref="A34" location="ConflictingInfo!A1" display="ConflictingInfo" xr:uid="{00000000-0004-0000-0000-000017000000}"/>
    <hyperlink ref="A33" location="YouInvolved!A1" display="YouInvolved" xr:uid="{00000000-0004-0000-0000-000018000000}"/>
    <hyperlink ref="A32" location="FamilyInvolved!A1" display="FamilyInvolved" xr:uid="{00000000-0004-0000-0000-000019000000}"/>
    <hyperlink ref="A31" location="OthersListened!A1" display="OthersListened" xr:uid="{00000000-0004-0000-0000-00001A000000}"/>
    <hyperlink ref="A30" location="NursesListened!A1" display="NursesListened" xr:uid="{00000000-0004-0000-0000-00001B000000}"/>
    <hyperlink ref="A29" location="DoctorsListened!A1" display="DoctorsListened" xr:uid="{00000000-0004-0000-0000-00001C000000}"/>
    <hyperlink ref="A28" location="SideEffects!A1" display="SideEffects" xr:uid="{00000000-0004-0000-0000-00001D000000}"/>
    <hyperlink ref="A27" location="ImportantQsforDr!A1" display="ImportantQsforDr" xr:uid="{00000000-0004-0000-0000-00001E000000}"/>
    <hyperlink ref="A26" location="ConditionExplained!A1" display="ConditionExplained" xr:uid="{00000000-0004-0000-0000-00001F000000}"/>
    <hyperlink ref="A25" location="IPENeedsScore!A1" display="IPENeedsScore" xr:uid="{00000000-0004-0000-0000-000020000000}"/>
    <hyperlink ref="A24" location="IPECoordScore!A1" display="IPECoordScore" xr:uid="{00000000-0004-0000-0000-000021000000}"/>
    <hyperlink ref="A23" location="IPEPartnershipScore!A1" display="IPEPartnershipScore" xr:uid="{00000000-0004-0000-0000-000022000000}"/>
    <hyperlink ref="A22" location="IPECommScore!A1" display="IPECommScore" xr:uid="{00000000-0004-0000-0000-000023000000}"/>
    <hyperlink ref="A21" location="MHPostDis!A1" display="MHPostDis" xr:uid="{00000000-0004-0000-0000-000024000000}"/>
    <hyperlink ref="A20" location="AmenableMortalityStd!A1" display="AmenableMortalityStd" xr:uid="{00000000-0004-0000-0000-000025000000}"/>
    <hyperlink ref="A19" location="'ASH Child Dental'!A1" display="ASHChildDen" xr:uid="{00000000-0004-0000-0000-000026000000}"/>
    <hyperlink ref="A18" location="'ASH Child Gastroenteritis'!A1" display="ASHChildGas" xr:uid="{00000000-0004-0000-0000-000027000000}"/>
    <hyperlink ref="A17" location="'ASH Child Upper ENT'!A1" display="ASHChildUpp" xr:uid="{00000000-0004-0000-0000-000028000000}"/>
    <hyperlink ref="A3" location="Plan!A1" display="Plan" xr:uid="{00000000-0004-0000-0000-000054000000}"/>
    <hyperlink ref="A5" location="'DVT PE'!A1" display="DVT/PE" xr:uid="{00000000-0004-0000-0000-000055000000}"/>
    <hyperlink ref="A6" location="Sepsis!A1" display="Sepsis" xr:uid="{00000000-0004-0000-0000-000056000000}"/>
    <hyperlink ref="A7" location="Uptake!A1" display="Uptake" xr:uid="{00000000-0004-0000-0000-000057000000}"/>
    <hyperlink ref="A8" location="Engage!A1" display="Engage" xr:uid="{00000000-0004-0000-0000-000058000000}"/>
    <hyperlink ref="A9" location="TimingOrthpdc!A1" display="TimingOrthpdc" xr:uid="{00000000-0004-0000-0000-000059000000}"/>
    <hyperlink ref="A10" location="DosingOrthpdc!A1" display="DosingOrthpdc" xr:uid="{00000000-0004-0000-0000-00005A000000}"/>
    <hyperlink ref="A11" location="SSIOrthpdc!A1" display="SSIOrthpdc" xr:uid="{00000000-0004-0000-0000-00005B000000}"/>
    <hyperlink ref="A12" location="TriWhammy!A1" display="TriWhammy" xr:uid="{00000000-0004-0000-0000-00005C000000}"/>
    <hyperlink ref="A13" location="'Disp5+Meds'!A1" display="Disp5+Meds" xr:uid="{00000000-0004-0000-0000-00005D000000}"/>
    <hyperlink ref="A14" location="AcuteBedDaysStd!A1" display="AcuteBedDaysStd" xr:uid="{00000000-0004-0000-0000-00005E000000}"/>
    <hyperlink ref="A15" location="BedDays75Plus!A1" display="BedDays75Plus" xr:uid="{00000000-0004-0000-0000-00005F000000}"/>
    <hyperlink ref="A35" location="ManageOnDischarge!A1" display="ManageOnDischarge" xr:uid="{00000000-0004-0000-0000-00009A000000}"/>
    <hyperlink ref="A55" location="'Gout admissions prim diag'!A1" display="GoutPrimDiagAdm" xr:uid="{A5B1C7C8-5F28-4F49-83E4-6E8EBB9BFC99}"/>
    <hyperlink ref="A56" location="'Gout acute dispensing no ULT'!A1" display="GoutColchDisp" xr:uid="{E75B7205-9190-4F80-8D71-B46D0E0B960A}"/>
    <hyperlink ref="A57" location="'Gout NSAIDs'!A1" display="GoutNSAIDDisp" xr:uid="{9CB71122-0204-4EBC-9754-70DA453EEEDF}"/>
    <hyperlink ref="A58" location="'Diabetes HbA1c monitoring'!A1" display="DiabetesHbA1c" xr:uid="{43B7C888-DAF0-4BD5-8842-62AAEB87F292}"/>
    <hyperlink ref="A59" location="'Diabetes renal screening'!A1" display="DiabetesRenalScrn" xr:uid="{DECF735B-C1A2-4DED-B8C6-A6B9677046C0}"/>
    <hyperlink ref="A60" location="'Gout ULT Disp'!A1" display="GoutULTDisp" xr:uid="{9F0275B2-80C1-47A1-854E-0FAB9EDE77B9}"/>
    <hyperlink ref="A46" location="'Falls fracture admissions 75+'!A1" display="FallFractureAdm75Plus" xr:uid="{F8EF9D78-4CF3-42CC-B7EF-F65ED93B8FEA}"/>
    <hyperlink ref="A47" location="'Falls hospital admissions 75+'!A1" display="FallHospitalAdm75Plus" xr:uid="{ABBD3020-557C-4749-9CC5-4AD207280244}"/>
    <hyperlink ref="A48" location="'Opioids Fentanyl dispensing'!A1" display="OpioidFentanylDisp" xr:uid="{FF45E029-9123-4D06-B1D5-44313185BA68}"/>
    <hyperlink ref="A49" location="'Opioids Oxycodone dispensing'!A1" display="OpioidOxycodoneDisp" xr:uid="{CA22411B-7FB8-406E-98DE-554F0072FE0B}"/>
    <hyperlink ref="A50" location="'Maternity Intact lower v. tract'!A1" display="MatIntactLGTract" xr:uid="{16D0CB5E-BCB1-461B-B4C3-CE15564E3BEA}"/>
    <hyperlink ref="A51" location="'Bowel cancer died in 2 years'!A1" display="BowelDied2years" xr:uid="{66E61D3F-8879-426F-913C-A0C48582E914}"/>
    <hyperlink ref="A53" location="'Bowel cancer distant extent'!A1" display="BowelDiagDistantExtnt" xr:uid="{F17EF25C-CBA7-4703-8DCB-BD1945BA99AF}"/>
    <hyperlink ref="A52" location="'Bowel permanent colostomy'!A1" display="BowelPermCol" xr:uid="{7501C6F6-932F-4D42-8803-034A66B826E7}"/>
    <hyperlink ref="A54" location="'Asthma child admissions'!A1" display="AsthmaChildAdm" xr:uid="{0CCD0F09-1AFA-4601-BFC8-06646A226382}"/>
    <hyperlink ref="A61" location="'Enough GP time'!A1" display="EnoughGPTime" xr:uid="{8EC7DAAF-29DA-4924-9C78-3626417D2E7E}"/>
    <hyperlink ref="A62" location="'Patients involved in decisions'!A1" display="InvolvedDecision" xr:uid="{8E42F3FF-1233-4392-86E1-350990CEF6AD}"/>
    <hyperlink ref="A63" location="'Cost of prescripton a barrier'!A1" display="PrescriptionCost" xr:uid="{C47954F1-639B-4364-97C5-018D1A98DA9D}"/>
    <hyperlink ref="A64" location="'Cost of GP was a barrier'!A1" display="GPCost" xr:uid="{A85C8DFA-48BE-45E5-A148-2E3F8F37C70C}"/>
    <hyperlink ref="A65" location="'Couldn''t get their GP'!A1" display="NotGetGP" xr:uid="{26767E7B-8BA2-47AC-A5A8-BFDA9DBED2E9}"/>
    <hyperlink ref="A67" location="'Birth life expectancy'!A1" display="BirthLifeExp" xr:uid="{4EEF617A-99B7-4A59-BE35-6B07712D0421}"/>
    <hyperlink ref="A68" location="'Heart Failure hospitalisations'!A1" display="HeartFailureHosp" xr:uid="{6B6ABA4F-F30D-453C-AA0B-3D92B79C634C}"/>
    <hyperlink ref="A69" location="'Stroke hospitalisations'!A1" display="StrokeHosp" xr:uid="{C456F0CE-A44C-41B6-9AD9-F4D94D202EE1}"/>
    <hyperlink ref="A70" location="'Total cardio hospitalisations'!A1" display="TotCardioHosp" xr:uid="{41E806CB-8BBC-486A-BCFD-9B74599FB53E}"/>
    <hyperlink ref="A71" location="'Total cardio mortality'!A1" display="TotCardioMort" xr:uid="{E1B3C74E-500E-4CE8-8795-9DEDB3DC1919}"/>
    <hyperlink ref="A72" location="'Asthma Adult admissions'!A1" display="AsthmaAdultsAdm" xr:uid="{67CE1456-63D1-4755-AF7D-684B446EEDA9}"/>
    <hyperlink ref="A73" location="'Diabetes prevalence'!A1" display="DiabetesPrevalence" xr:uid="{17D67870-6479-4E7A-92C4-DB002E8E25E5}"/>
    <hyperlink ref="A74" location="'Mean DMFT Non Fluoridated'!A1" display="MeanDMFTNonFlrdt" xr:uid="{344AE57F-FEF4-4954-BA9E-C0AF07AB248C}"/>
    <hyperlink ref="A75" location="'Mean DMFT Fluoridated'!A1" display="MeanDMFTFlrdt" xr:uid="{D66AC2F5-4583-44A9-8465-E608B6628A27}"/>
    <hyperlink ref="A76" location="'Caries Free Non Fluoridated'!A1" display="CariesFreeNonFlrdt" xr:uid="{4985CBD2-C67E-48A5-8D72-DA5440DEF7B5}"/>
    <hyperlink ref="A77" location="'Immunisation 24 months'!A1" display="Immunisation24m" xr:uid="{6F32D3F5-C7F2-4E90-89C3-E1BF28CCF22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sheetPr>
  <dimension ref="A1:C50"/>
  <sheetViews>
    <sheetView zoomScale="80" zoomScaleNormal="80" workbookViewId="0">
      <selection activeCell="A22" sqref="A22"/>
    </sheetView>
  </sheetViews>
  <sheetFormatPr defaultColWidth="9.140625" defaultRowHeight="15" x14ac:dyDescent="0.25"/>
  <cols>
    <col min="1" max="1" width="43.28515625" style="9" customWidth="1"/>
    <col min="2" max="2" width="30.85546875" style="9" customWidth="1"/>
    <col min="3" max="3" width="98" style="9" customWidth="1"/>
    <col min="4" max="16384" width="9.140625" style="9"/>
  </cols>
  <sheetData>
    <row r="1" spans="1:3" x14ac:dyDescent="0.25">
      <c r="A1" s="7" t="s">
        <v>52</v>
      </c>
      <c r="B1" s="160" t="s">
        <v>78</v>
      </c>
      <c r="C1" s="160"/>
    </row>
    <row r="2" spans="1:3" x14ac:dyDescent="0.25">
      <c r="A2" s="33" t="s">
        <v>0</v>
      </c>
      <c r="B2" s="159" t="s">
        <v>9</v>
      </c>
      <c r="C2" s="159"/>
    </row>
    <row r="3" spans="1:3" x14ac:dyDescent="0.25">
      <c r="A3" s="34" t="s">
        <v>54</v>
      </c>
      <c r="B3" s="153" t="s">
        <v>105</v>
      </c>
      <c r="C3" s="153"/>
    </row>
    <row r="4" spans="1:3" x14ac:dyDescent="0.25">
      <c r="A4" s="34" t="s">
        <v>296</v>
      </c>
      <c r="B4" s="118" t="str">
        <f>VLOOKUP(B2,[1]MasterFile!$1:$1048576,19,FALSE)</f>
        <v>Adequate antibiotic treatment for hip and knee procedures</v>
      </c>
      <c r="C4" s="115"/>
    </row>
    <row r="5" spans="1:3" x14ac:dyDescent="0.25">
      <c r="A5" s="34" t="s">
        <v>45</v>
      </c>
      <c r="B5" s="153" t="s">
        <v>106</v>
      </c>
      <c r="C5" s="153"/>
    </row>
    <row r="6" spans="1:3" x14ac:dyDescent="0.25">
      <c r="A6" s="34" t="s">
        <v>46</v>
      </c>
      <c r="B6" s="153" t="s">
        <v>65</v>
      </c>
      <c r="C6" s="153"/>
    </row>
    <row r="7" spans="1:3" x14ac:dyDescent="0.25">
      <c r="A7" s="34" t="s">
        <v>39</v>
      </c>
      <c r="B7" s="153" t="s">
        <v>40</v>
      </c>
      <c r="C7" s="153"/>
    </row>
    <row r="8" spans="1:3" x14ac:dyDescent="0.25">
      <c r="A8" s="34" t="s">
        <v>41</v>
      </c>
      <c r="B8" s="153" t="s">
        <v>43</v>
      </c>
      <c r="C8" s="153"/>
    </row>
    <row r="9" spans="1:3" x14ac:dyDescent="0.25">
      <c r="A9" s="34" t="s">
        <v>44</v>
      </c>
      <c r="B9" s="153" t="s">
        <v>61</v>
      </c>
      <c r="C9" s="153"/>
    </row>
    <row r="10" spans="1:3" x14ac:dyDescent="0.25">
      <c r="A10" s="34" t="s">
        <v>47</v>
      </c>
      <c r="B10" s="157" t="s">
        <v>180</v>
      </c>
      <c r="C10" s="157"/>
    </row>
    <row r="11" spans="1:3" x14ac:dyDescent="0.25">
      <c r="A11" s="34" t="s">
        <v>294</v>
      </c>
      <c r="B11" s="66">
        <v>100</v>
      </c>
      <c r="C11" s="152"/>
    </row>
    <row r="12" spans="1:3" x14ac:dyDescent="0.25">
      <c r="A12" s="34" t="s">
        <v>295</v>
      </c>
      <c r="B12" s="66" t="s">
        <v>338</v>
      </c>
      <c r="C12" s="152"/>
    </row>
    <row r="13" spans="1:3" x14ac:dyDescent="0.25">
      <c r="A13" s="34" t="s">
        <v>50</v>
      </c>
      <c r="B13" s="175" t="s">
        <v>48</v>
      </c>
      <c r="C13" s="175"/>
    </row>
    <row r="14" spans="1:3" x14ac:dyDescent="0.25">
      <c r="A14" s="34" t="s">
        <v>79</v>
      </c>
      <c r="B14" s="158" t="str">
        <f>VLOOKUP(B2,'[2]for dictionary'!$A$2:$C$56,3,FALSE)</f>
        <v>Q1, 2020</v>
      </c>
      <c r="C14" s="158"/>
    </row>
    <row r="15" spans="1:3" x14ac:dyDescent="0.25">
      <c r="A15" s="34" t="s">
        <v>80</v>
      </c>
      <c r="B15" s="158" t="str">
        <f>VLOOKUP(B2,'[2]for dictionary'!$A$2:$C$56,2,FALSE)</f>
        <v>Jul 2013 - Jun 2014</v>
      </c>
      <c r="C15" s="158"/>
    </row>
    <row r="16" spans="1:3" x14ac:dyDescent="0.25">
      <c r="A16" s="34" t="s">
        <v>269</v>
      </c>
      <c r="B16" s="76" t="s">
        <v>334</v>
      </c>
      <c r="C16" s="119"/>
    </row>
    <row r="17" spans="1:3" x14ac:dyDescent="0.25">
      <c r="A17" s="34" t="s">
        <v>270</v>
      </c>
      <c r="B17" s="76" t="s">
        <v>334</v>
      </c>
      <c r="C17" s="119"/>
    </row>
    <row r="18" spans="1:3" x14ac:dyDescent="0.25">
      <c r="A18" s="34" t="s">
        <v>272</v>
      </c>
      <c r="B18" s="111" t="s">
        <v>49</v>
      </c>
      <c r="C18" s="119"/>
    </row>
    <row r="19" spans="1:3" x14ac:dyDescent="0.25">
      <c r="A19" s="34" t="s">
        <v>273</v>
      </c>
      <c r="B19" s="119" t="s">
        <v>328</v>
      </c>
      <c r="C19" s="119"/>
    </row>
    <row r="20" spans="1:3" x14ac:dyDescent="0.25">
      <c r="A20" s="16" t="s">
        <v>51</v>
      </c>
      <c r="B20" s="156" t="s">
        <v>189</v>
      </c>
      <c r="C20" s="156"/>
    </row>
    <row r="21" spans="1:3" x14ac:dyDescent="0.25">
      <c r="A21"/>
      <c r="B21"/>
      <c r="C21"/>
    </row>
    <row r="22" spans="1:3" x14ac:dyDescent="0.25">
      <c r="A22"/>
      <c r="B22"/>
      <c r="C22"/>
    </row>
    <row r="23" spans="1:3" x14ac:dyDescent="0.25">
      <c r="A23"/>
      <c r="B23"/>
      <c r="C23"/>
    </row>
    <row r="24" spans="1:3" x14ac:dyDescent="0.25">
      <c r="A24" s="7" t="s">
        <v>266</v>
      </c>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x14ac:dyDescent="0.25">
      <c r="A28" s="34" t="s">
        <v>79</v>
      </c>
      <c r="B28" s="158" t="str">
        <f>VLOOKUP(B2,[3]DataDartLevel1Level2!$1:$1048576,70)</f>
        <v>Quarterly report of quarter OCT-DEC2018</v>
      </c>
      <c r="C28" s="158"/>
    </row>
    <row r="29" spans="1:3" x14ac:dyDescent="0.25">
      <c r="A29" s="34" t="s">
        <v>80</v>
      </c>
      <c r="B29" s="163" t="str">
        <f>B15</f>
        <v>Jul 2013 - Jun 2014</v>
      </c>
      <c r="C29" s="158"/>
    </row>
    <row r="32" spans="1:3" x14ac:dyDescent="0.25">
      <c r="A32" s="7" t="s">
        <v>415</v>
      </c>
    </row>
    <row r="33" spans="1:3" x14ac:dyDescent="0.25">
      <c r="A33" s="48" t="s">
        <v>412</v>
      </c>
      <c r="B33"/>
      <c r="C33"/>
    </row>
    <row r="34" spans="1:3" x14ac:dyDescent="0.25">
      <c r="A34"/>
      <c r="B34"/>
      <c r="C34"/>
    </row>
    <row r="35" spans="1:3" x14ac:dyDescent="0.25">
      <c r="A35"/>
      <c r="B35"/>
      <c r="C35"/>
    </row>
    <row r="38" spans="1:3" hidden="1" x14ac:dyDescent="0.25">
      <c r="A38" s="7" t="s">
        <v>268</v>
      </c>
    </row>
    <row r="39" spans="1:3" hidden="1" x14ac:dyDescent="0.25">
      <c r="A39" s="50" t="s">
        <v>263</v>
      </c>
      <c r="B39" s="155" t="s">
        <v>275</v>
      </c>
      <c r="C39" s="155"/>
    </row>
    <row r="40" spans="1:3" hidden="1" x14ac:dyDescent="0.25">
      <c r="A40" s="50"/>
      <c r="B40" s="155" t="s">
        <v>276</v>
      </c>
      <c r="C40" s="155"/>
    </row>
    <row r="41" spans="1:3" hidden="1" x14ac:dyDescent="0.25">
      <c r="A41" s="50"/>
      <c r="B41" s="155" t="s">
        <v>277</v>
      </c>
      <c r="C41" s="155"/>
    </row>
    <row r="42" spans="1:3" hidden="1" x14ac:dyDescent="0.25">
      <c r="A42" s="50"/>
      <c r="B42" s="155" t="s">
        <v>278</v>
      </c>
      <c r="C42" s="155"/>
    </row>
    <row r="43" spans="1:3" hidden="1" x14ac:dyDescent="0.25">
      <c r="A43" s="50"/>
      <c r="B43" s="155" t="s">
        <v>279</v>
      </c>
      <c r="C43" s="155"/>
    </row>
    <row r="44" spans="1:3" hidden="1" x14ac:dyDescent="0.25">
      <c r="A44" s="50" t="s">
        <v>264</v>
      </c>
      <c r="B44" s="155" t="s">
        <v>281</v>
      </c>
      <c r="C44" s="155"/>
    </row>
    <row r="45" spans="1:3" hidden="1" x14ac:dyDescent="0.25">
      <c r="A45" s="50" t="s">
        <v>265</v>
      </c>
      <c r="B45" s="155" t="s">
        <v>280</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6">
    <mergeCell ref="B46:C46"/>
    <mergeCell ref="B40:C40"/>
    <mergeCell ref="B41:C41"/>
    <mergeCell ref="B42:C42"/>
    <mergeCell ref="B43:C43"/>
    <mergeCell ref="B44:C44"/>
    <mergeCell ref="B39:C39"/>
    <mergeCell ref="B45:C45"/>
    <mergeCell ref="B25:C25"/>
    <mergeCell ref="B26:C26"/>
    <mergeCell ref="B27:C27"/>
    <mergeCell ref="B28:C28"/>
    <mergeCell ref="B29:C29"/>
    <mergeCell ref="B1:C1"/>
    <mergeCell ref="B2:C2"/>
    <mergeCell ref="B3:C3"/>
    <mergeCell ref="B5:C5"/>
    <mergeCell ref="B6:C6"/>
    <mergeCell ref="B15:C15"/>
    <mergeCell ref="B20:C20"/>
    <mergeCell ref="B7:C7"/>
    <mergeCell ref="B8:C8"/>
    <mergeCell ref="B9:C9"/>
    <mergeCell ref="B10:C10"/>
    <mergeCell ref="B13:C13"/>
    <mergeCell ref="B14:C14"/>
  </mergeCells>
  <hyperlinks>
    <hyperlink ref="B1" location="'Index page'!A1" display="Click to return to Index" xr:uid="{00000000-0004-0000-0900-000000000000}"/>
    <hyperlink ref="B10" r:id="rId1" display="https://www.hqsc.govt.nz/our-programmes/health-quality-evaluation/projects/quality-and-safety-markers/" xr:uid="{8F02EADE-5E65-4240-B73C-6A7D22C586B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sheetPr>
  <dimension ref="A1:C50"/>
  <sheetViews>
    <sheetView zoomScale="80" zoomScaleNormal="80" workbookViewId="0">
      <selection activeCell="A21" sqref="A21"/>
    </sheetView>
  </sheetViews>
  <sheetFormatPr defaultColWidth="9.140625" defaultRowHeight="15" x14ac:dyDescent="0.25"/>
  <cols>
    <col min="1" max="1" width="43.28515625" style="9" customWidth="1"/>
    <col min="2" max="2" width="33" style="9" customWidth="1"/>
    <col min="3" max="3" width="99.7109375" style="9" customWidth="1"/>
    <col min="4" max="16384" width="9.140625" style="9"/>
  </cols>
  <sheetData>
    <row r="1" spans="1:3" x14ac:dyDescent="0.25">
      <c r="A1" s="7" t="s">
        <v>52</v>
      </c>
      <c r="B1" s="160" t="s">
        <v>78</v>
      </c>
      <c r="C1" s="160"/>
    </row>
    <row r="2" spans="1:3" x14ac:dyDescent="0.25">
      <c r="A2" s="33" t="s">
        <v>0</v>
      </c>
      <c r="B2" s="159" t="s">
        <v>10</v>
      </c>
      <c r="C2" s="159"/>
    </row>
    <row r="3" spans="1:3" x14ac:dyDescent="0.25">
      <c r="A3" s="34" t="s">
        <v>54</v>
      </c>
      <c r="B3" s="153" t="s">
        <v>66</v>
      </c>
      <c r="C3" s="153"/>
    </row>
    <row r="4" spans="1:3" x14ac:dyDescent="0.25">
      <c r="A4" s="34" t="s">
        <v>296</v>
      </c>
      <c r="B4" s="118" t="str">
        <f>VLOOKUP(B2,[1]MasterFile!$1:$1048576,19,FALSE)</f>
        <v>Preventable hip and knee surgery site infections</v>
      </c>
      <c r="C4" s="115"/>
    </row>
    <row r="5" spans="1:3" x14ac:dyDescent="0.25">
      <c r="A5" s="34" t="s">
        <v>45</v>
      </c>
      <c r="B5" s="153" t="s">
        <v>87</v>
      </c>
      <c r="C5" s="153"/>
    </row>
    <row r="6" spans="1:3" x14ac:dyDescent="0.25">
      <c r="A6" s="34" t="s">
        <v>46</v>
      </c>
      <c r="B6" s="153" t="s">
        <v>88</v>
      </c>
      <c r="C6" s="153"/>
    </row>
    <row r="7" spans="1:3" x14ac:dyDescent="0.25">
      <c r="A7" s="34" t="s">
        <v>39</v>
      </c>
      <c r="B7" s="153" t="s">
        <v>40</v>
      </c>
      <c r="C7" s="153"/>
    </row>
    <row r="8" spans="1:3" x14ac:dyDescent="0.25">
      <c r="A8" s="34" t="s">
        <v>41</v>
      </c>
      <c r="B8" s="153" t="s">
        <v>42</v>
      </c>
      <c r="C8" s="153"/>
    </row>
    <row r="9" spans="1:3" x14ac:dyDescent="0.25">
      <c r="A9" s="34" t="s">
        <v>44</v>
      </c>
      <c r="B9" s="153" t="s">
        <v>61</v>
      </c>
      <c r="C9" s="153"/>
    </row>
    <row r="10" spans="1:3" x14ac:dyDescent="0.25">
      <c r="A10" s="34" t="s">
        <v>47</v>
      </c>
      <c r="B10" s="157" t="s">
        <v>180</v>
      </c>
      <c r="C10" s="157"/>
    </row>
    <row r="11" spans="1:3" x14ac:dyDescent="0.25">
      <c r="A11" s="34" t="s">
        <v>294</v>
      </c>
      <c r="B11" s="66">
        <v>0</v>
      </c>
      <c r="C11" s="152"/>
    </row>
    <row r="12" spans="1:3" x14ac:dyDescent="0.25">
      <c r="A12" s="34" t="s">
        <v>295</v>
      </c>
      <c r="B12" s="66" t="s">
        <v>297</v>
      </c>
      <c r="C12" s="152"/>
    </row>
    <row r="13" spans="1:3" x14ac:dyDescent="0.25">
      <c r="A13" s="34" t="s">
        <v>50</v>
      </c>
      <c r="B13" s="153" t="s">
        <v>48</v>
      </c>
      <c r="C13" s="153"/>
    </row>
    <row r="14" spans="1:3" x14ac:dyDescent="0.25">
      <c r="A14" s="34" t="s">
        <v>79</v>
      </c>
      <c r="B14" s="158" t="str">
        <f>VLOOKUP(B2,'[2]for dictionary'!$A$2:$C$56,3,FALSE)</f>
        <v>Q1, 2020</v>
      </c>
      <c r="C14" s="158"/>
    </row>
    <row r="15" spans="1:3" x14ac:dyDescent="0.25">
      <c r="A15" s="34" t="s">
        <v>80</v>
      </c>
      <c r="B15" s="158" t="str">
        <f>VLOOKUP(B2,'[2]for dictionary'!$A$2:$C$56,2,FALSE)</f>
        <v>Jul 2013 - Jun 2014</v>
      </c>
      <c r="C15" s="158"/>
    </row>
    <row r="16" spans="1:3" x14ac:dyDescent="0.25">
      <c r="A16" s="34" t="s">
        <v>269</v>
      </c>
      <c r="B16" s="76" t="s">
        <v>334</v>
      </c>
      <c r="C16" s="119"/>
    </row>
    <row r="17" spans="1:3" x14ac:dyDescent="0.25">
      <c r="A17" s="34" t="s">
        <v>270</v>
      </c>
      <c r="B17" s="76" t="s">
        <v>334</v>
      </c>
      <c r="C17" s="119"/>
    </row>
    <row r="18" spans="1:3" x14ac:dyDescent="0.25">
      <c r="A18" s="34" t="s">
        <v>272</v>
      </c>
      <c r="B18" s="111" t="s">
        <v>49</v>
      </c>
      <c r="C18" s="119"/>
    </row>
    <row r="19" spans="1:3" x14ac:dyDescent="0.25">
      <c r="A19" s="34" t="s">
        <v>273</v>
      </c>
      <c r="B19" s="119" t="s">
        <v>328</v>
      </c>
      <c r="C19" s="119"/>
    </row>
    <row r="20" spans="1:3" ht="48.75" customHeight="1" x14ac:dyDescent="0.25">
      <c r="A20" s="16" t="s">
        <v>51</v>
      </c>
      <c r="B20" s="156" t="s">
        <v>190</v>
      </c>
      <c r="C20" s="156"/>
    </row>
    <row r="22" spans="1:3" x14ac:dyDescent="0.25">
      <c r="A22"/>
      <c r="B22"/>
      <c r="C22"/>
    </row>
    <row r="23" spans="1:3" x14ac:dyDescent="0.25">
      <c r="A23"/>
      <c r="B23"/>
      <c r="C23"/>
    </row>
    <row r="24" spans="1:3" x14ac:dyDescent="0.25">
      <c r="A24" s="7" t="s">
        <v>266</v>
      </c>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x14ac:dyDescent="0.25">
      <c r="A28" s="34" t="s">
        <v>79</v>
      </c>
      <c r="B28" s="158" t="str">
        <f>VLOOKUP(B2,[3]DataDartLevel1Level2!$1:$1048576,70)</f>
        <v>12-month average up to DEC2018</v>
      </c>
      <c r="C28" s="158"/>
    </row>
    <row r="29" spans="1:3" x14ac:dyDescent="0.25">
      <c r="A29" s="34" t="s">
        <v>80</v>
      </c>
      <c r="B29" s="158" t="str">
        <f>B15</f>
        <v>Jul 2013 - Jun 2014</v>
      </c>
      <c r="C29" s="158"/>
    </row>
    <row r="32" spans="1:3" x14ac:dyDescent="0.25">
      <c r="A32" s="7" t="s">
        <v>415</v>
      </c>
    </row>
    <row r="33" spans="1:3" x14ac:dyDescent="0.25">
      <c r="A33" s="48" t="s">
        <v>412</v>
      </c>
    </row>
    <row r="38" spans="1:3" hidden="1" x14ac:dyDescent="0.25">
      <c r="A38" s="7" t="s">
        <v>268</v>
      </c>
    </row>
    <row r="39" spans="1:3" hidden="1" x14ac:dyDescent="0.25">
      <c r="A39" s="50" t="s">
        <v>263</v>
      </c>
      <c r="B39" s="155" t="s">
        <v>275</v>
      </c>
      <c r="C39" s="155"/>
    </row>
    <row r="40" spans="1:3" hidden="1" x14ac:dyDescent="0.25">
      <c r="A40" s="50"/>
      <c r="B40" s="155" t="s">
        <v>276</v>
      </c>
      <c r="C40" s="155"/>
    </row>
    <row r="41" spans="1:3" hidden="1" x14ac:dyDescent="0.25">
      <c r="A41" s="50"/>
      <c r="B41" s="155" t="s">
        <v>277</v>
      </c>
      <c r="C41" s="155"/>
    </row>
    <row r="42" spans="1:3" hidden="1" x14ac:dyDescent="0.25">
      <c r="A42" s="50"/>
      <c r="B42" s="155" t="s">
        <v>278</v>
      </c>
      <c r="C42" s="155"/>
    </row>
    <row r="43" spans="1:3" hidden="1" x14ac:dyDescent="0.25">
      <c r="A43" s="50"/>
      <c r="B43" s="155" t="s">
        <v>279</v>
      </c>
      <c r="C43" s="155"/>
    </row>
    <row r="44" spans="1:3" hidden="1" x14ac:dyDescent="0.25">
      <c r="A44" s="50" t="s">
        <v>264</v>
      </c>
      <c r="B44" s="155" t="s">
        <v>281</v>
      </c>
      <c r="C44" s="155"/>
    </row>
    <row r="45" spans="1:3" hidden="1" x14ac:dyDescent="0.25">
      <c r="A45" s="50" t="s">
        <v>265</v>
      </c>
      <c r="B45" s="155" t="s">
        <v>280</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6">
    <mergeCell ref="B45:C45"/>
    <mergeCell ref="B46:C46"/>
    <mergeCell ref="B40:C40"/>
    <mergeCell ref="B41:C41"/>
    <mergeCell ref="B42:C42"/>
    <mergeCell ref="B43:C43"/>
    <mergeCell ref="B44:C44"/>
    <mergeCell ref="B29:C29"/>
    <mergeCell ref="B39:C39"/>
    <mergeCell ref="B25:C25"/>
    <mergeCell ref="B26:C26"/>
    <mergeCell ref="B27:C27"/>
    <mergeCell ref="B28:C28"/>
    <mergeCell ref="B1:C1"/>
    <mergeCell ref="B2:C2"/>
    <mergeCell ref="B3:C3"/>
    <mergeCell ref="B5:C5"/>
    <mergeCell ref="B6:C6"/>
    <mergeCell ref="B15:C15"/>
    <mergeCell ref="B20:C20"/>
    <mergeCell ref="B7:C7"/>
    <mergeCell ref="B8:C8"/>
    <mergeCell ref="B9:C9"/>
    <mergeCell ref="B10:C10"/>
    <mergeCell ref="B13:C13"/>
    <mergeCell ref="B14:C14"/>
  </mergeCells>
  <hyperlinks>
    <hyperlink ref="B1" location="'Index page'!A1" display="Click to return to Index" xr:uid="{00000000-0004-0000-0A00-000000000000}"/>
    <hyperlink ref="B10" r:id="rId1" display="https://www.hqsc.govt.nz/our-programmes/health-quality-evaluation/projects/quality-and-safety-markers/" xr:uid="{641E0F99-7A19-4E9B-83BB-BE14DB8EDE86}"/>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2"/>
  </sheetPr>
  <dimension ref="A1:C50"/>
  <sheetViews>
    <sheetView zoomScale="80" zoomScaleNormal="80" workbookViewId="0">
      <selection activeCell="A21" sqref="A21"/>
    </sheetView>
  </sheetViews>
  <sheetFormatPr defaultColWidth="9.140625" defaultRowHeight="15" x14ac:dyDescent="0.25"/>
  <cols>
    <col min="1" max="1" width="43.28515625" style="9" customWidth="1"/>
    <col min="2" max="2" width="35.5703125" style="9" customWidth="1"/>
    <col min="3" max="3" width="116.85546875" style="9" customWidth="1"/>
    <col min="4" max="16384" width="9.140625" style="9"/>
  </cols>
  <sheetData>
    <row r="1" spans="1:3" x14ac:dyDescent="0.25">
      <c r="A1" s="7" t="s">
        <v>52</v>
      </c>
      <c r="B1" s="160" t="s">
        <v>78</v>
      </c>
      <c r="C1" s="160"/>
    </row>
    <row r="2" spans="1:3" x14ac:dyDescent="0.25">
      <c r="A2" s="33" t="s">
        <v>0</v>
      </c>
      <c r="B2" s="159" t="s">
        <v>11</v>
      </c>
      <c r="C2" s="159"/>
    </row>
    <row r="3" spans="1:3" x14ac:dyDescent="0.25">
      <c r="A3" s="34" t="s">
        <v>54</v>
      </c>
      <c r="B3" s="153" t="s">
        <v>110</v>
      </c>
      <c r="C3" s="153"/>
    </row>
    <row r="4" spans="1:3" x14ac:dyDescent="0.25">
      <c r="A4" s="34" t="s">
        <v>296</v>
      </c>
      <c r="B4" s="118" t="str">
        <f>VLOOKUP(B2,[1]MasterFile!$1:$1048576,19,FALSE)</f>
        <v>High risk combination of drugs in people over 65</v>
      </c>
      <c r="C4" s="77"/>
    </row>
    <row r="5" spans="1:3" x14ac:dyDescent="0.25">
      <c r="A5" s="34" t="s">
        <v>45</v>
      </c>
      <c r="B5" s="153" t="s">
        <v>109</v>
      </c>
      <c r="C5" s="153"/>
    </row>
    <row r="6" spans="1:3" x14ac:dyDescent="0.25">
      <c r="A6" s="34" t="s">
        <v>46</v>
      </c>
      <c r="B6" s="153" t="s">
        <v>108</v>
      </c>
      <c r="C6" s="153"/>
    </row>
    <row r="7" spans="1:3" x14ac:dyDescent="0.25">
      <c r="A7" s="34" t="s">
        <v>39</v>
      </c>
      <c r="B7" s="153" t="s">
        <v>40</v>
      </c>
      <c r="C7" s="153"/>
    </row>
    <row r="8" spans="1:3" x14ac:dyDescent="0.25">
      <c r="A8" s="34" t="s">
        <v>41</v>
      </c>
      <c r="B8" s="153" t="s">
        <v>43</v>
      </c>
      <c r="C8" s="153"/>
    </row>
    <row r="9" spans="1:3" x14ac:dyDescent="0.25">
      <c r="A9" s="34" t="s">
        <v>44</v>
      </c>
      <c r="B9" s="153" t="s">
        <v>67</v>
      </c>
      <c r="C9" s="153"/>
    </row>
    <row r="10" spans="1:3" x14ac:dyDescent="0.25">
      <c r="A10" s="34" t="s">
        <v>47</v>
      </c>
      <c r="B10" s="157" t="s">
        <v>182</v>
      </c>
      <c r="C10" s="153"/>
    </row>
    <row r="11" spans="1:3" x14ac:dyDescent="0.25">
      <c r="A11" s="34" t="s">
        <v>294</v>
      </c>
      <c r="B11" s="66">
        <v>0</v>
      </c>
      <c r="C11" s="151"/>
    </row>
    <row r="12" spans="1:3" x14ac:dyDescent="0.25">
      <c r="A12" s="34" t="s">
        <v>295</v>
      </c>
      <c r="B12" s="67" t="s">
        <v>297</v>
      </c>
      <c r="C12" s="151"/>
    </row>
    <row r="13" spans="1:3" ht="17.25" customHeight="1" x14ac:dyDescent="0.25">
      <c r="A13" s="34" t="s">
        <v>50</v>
      </c>
      <c r="B13" s="153" t="s">
        <v>68</v>
      </c>
      <c r="C13" s="153"/>
    </row>
    <row r="14" spans="1:3" x14ac:dyDescent="0.25">
      <c r="A14" s="34" t="s">
        <v>79</v>
      </c>
      <c r="B14" s="164" t="s">
        <v>485</v>
      </c>
      <c r="C14" s="158"/>
    </row>
    <row r="15" spans="1:3" x14ac:dyDescent="0.25">
      <c r="A15" s="34" t="s">
        <v>80</v>
      </c>
      <c r="B15" s="164" t="s">
        <v>486</v>
      </c>
      <c r="C15" s="158"/>
    </row>
    <row r="16" spans="1:3" x14ac:dyDescent="0.25">
      <c r="A16" s="34" t="s">
        <v>269</v>
      </c>
      <c r="B16" s="78" t="s">
        <v>271</v>
      </c>
      <c r="C16" s="78"/>
    </row>
    <row r="17" spans="1:3" x14ac:dyDescent="0.25">
      <c r="A17" s="34" t="s">
        <v>270</v>
      </c>
      <c r="B17" s="165" t="s">
        <v>360</v>
      </c>
      <c r="C17" s="165"/>
    </row>
    <row r="18" spans="1:3" x14ac:dyDescent="0.25">
      <c r="A18" s="34" t="s">
        <v>272</v>
      </c>
      <c r="B18" s="78" t="s">
        <v>290</v>
      </c>
      <c r="C18" s="78"/>
    </row>
    <row r="19" spans="1:3" x14ac:dyDescent="0.25">
      <c r="A19" s="34" t="s">
        <v>273</v>
      </c>
      <c r="B19" s="78" t="s">
        <v>274</v>
      </c>
      <c r="C19" s="78"/>
    </row>
    <row r="20" spans="1:3" ht="32.25" customHeight="1" x14ac:dyDescent="0.25">
      <c r="A20" s="16" t="s">
        <v>51</v>
      </c>
      <c r="B20" s="156" t="s">
        <v>194</v>
      </c>
      <c r="C20" s="156"/>
    </row>
    <row r="22" spans="1:3" x14ac:dyDescent="0.25">
      <c r="A22"/>
      <c r="B22"/>
      <c r="C22"/>
    </row>
    <row r="24" spans="1:3" x14ac:dyDescent="0.25">
      <c r="A24" s="7" t="s">
        <v>266</v>
      </c>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x14ac:dyDescent="0.25">
      <c r="A28" s="34" t="s">
        <v>79</v>
      </c>
      <c r="B28" s="158" t="str">
        <f>VLOOKUP(B2,[3]DataDartLevel1Level2!$1:$1048576,70)</f>
        <v>Annual report of year 2017</v>
      </c>
      <c r="C28" s="158"/>
    </row>
    <row r="29" spans="1:3" x14ac:dyDescent="0.25">
      <c r="A29" s="34" t="s">
        <v>80</v>
      </c>
      <c r="B29" s="158" t="str">
        <f>B15</f>
        <v>2014</v>
      </c>
      <c r="C29" s="158"/>
    </row>
    <row r="32" spans="1:3" x14ac:dyDescent="0.25">
      <c r="A32" s="7" t="s">
        <v>415</v>
      </c>
    </row>
    <row r="33" spans="1:3" x14ac:dyDescent="0.25">
      <c r="A33" s="48" t="s">
        <v>412</v>
      </c>
    </row>
    <row r="38" spans="1:3" hidden="1" x14ac:dyDescent="0.25">
      <c r="A38" s="7" t="s">
        <v>268</v>
      </c>
    </row>
    <row r="39" spans="1:3" hidden="1" x14ac:dyDescent="0.25">
      <c r="A39" s="50" t="s">
        <v>263</v>
      </c>
      <c r="B39" s="155" t="s">
        <v>275</v>
      </c>
      <c r="C39" s="155"/>
    </row>
    <row r="40" spans="1:3" hidden="1" x14ac:dyDescent="0.25">
      <c r="A40" s="50"/>
      <c r="B40" s="155" t="s">
        <v>276</v>
      </c>
      <c r="C40" s="155"/>
    </row>
    <row r="41" spans="1:3" hidden="1" x14ac:dyDescent="0.25">
      <c r="A41" s="50"/>
      <c r="B41" s="155" t="s">
        <v>345</v>
      </c>
      <c r="C41" s="155"/>
    </row>
    <row r="42" spans="1:3" hidden="1" x14ac:dyDescent="0.25">
      <c r="A42" s="50"/>
      <c r="B42" s="155" t="s">
        <v>346</v>
      </c>
      <c r="C42" s="155"/>
    </row>
    <row r="43" spans="1:3" hidden="1" x14ac:dyDescent="0.25">
      <c r="A43" s="50"/>
      <c r="B43" s="155" t="s">
        <v>279</v>
      </c>
      <c r="C43" s="155"/>
    </row>
    <row r="44" spans="1:3" hidden="1" x14ac:dyDescent="0.25">
      <c r="A44" s="50" t="s">
        <v>264</v>
      </c>
      <c r="B44" s="155" t="s">
        <v>281</v>
      </c>
      <c r="C44" s="155"/>
    </row>
    <row r="45" spans="1:3" hidden="1" x14ac:dyDescent="0.25">
      <c r="A45" s="50" t="s">
        <v>265</v>
      </c>
      <c r="B45" s="155" t="s">
        <v>280</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7">
    <mergeCell ref="B45:C45"/>
    <mergeCell ref="B46:C46"/>
    <mergeCell ref="B40:C40"/>
    <mergeCell ref="B41:C41"/>
    <mergeCell ref="B42:C42"/>
    <mergeCell ref="B43:C43"/>
    <mergeCell ref="B44:C44"/>
    <mergeCell ref="B29:C29"/>
    <mergeCell ref="B39:C39"/>
    <mergeCell ref="B25:C25"/>
    <mergeCell ref="B26:C26"/>
    <mergeCell ref="B27:C27"/>
    <mergeCell ref="B28:C28"/>
    <mergeCell ref="B1:C1"/>
    <mergeCell ref="B2:C2"/>
    <mergeCell ref="B3:C3"/>
    <mergeCell ref="B5:C5"/>
    <mergeCell ref="B6:C6"/>
    <mergeCell ref="B15:C15"/>
    <mergeCell ref="B20:C20"/>
    <mergeCell ref="B7:C7"/>
    <mergeCell ref="B8:C8"/>
    <mergeCell ref="B9:C9"/>
    <mergeCell ref="B10:C10"/>
    <mergeCell ref="B13:C13"/>
    <mergeCell ref="B14:C14"/>
    <mergeCell ref="B17:C17"/>
  </mergeCells>
  <hyperlinks>
    <hyperlink ref="B1" location="'Index page'!A1" display="Click to return to Index" xr:uid="{00000000-0004-0000-0B00-000001000000}"/>
    <hyperlink ref="B10" r:id="rId1" display="https://www.hqsc.govt.nz/our-programmes/health-quality-evaluation/projects/atlas-of-healthcare-variation/polypharmacy/" xr:uid="{00000000-0004-0000-0B00-000002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sheetPr>
  <dimension ref="A1:C50"/>
  <sheetViews>
    <sheetView zoomScale="80" zoomScaleNormal="80" workbookViewId="0">
      <selection activeCell="A21" sqref="A21"/>
    </sheetView>
  </sheetViews>
  <sheetFormatPr defaultColWidth="9.140625" defaultRowHeight="15" x14ac:dyDescent="0.25"/>
  <cols>
    <col min="1" max="1" width="37.140625" style="9" customWidth="1"/>
    <col min="2" max="2" width="31.85546875" style="9" customWidth="1"/>
    <col min="3" max="3" width="120.5703125" style="9" customWidth="1"/>
    <col min="4" max="16384" width="9.140625" style="9"/>
  </cols>
  <sheetData>
    <row r="1" spans="1:3" x14ac:dyDescent="0.25">
      <c r="A1" s="7" t="s">
        <v>52</v>
      </c>
      <c r="B1" s="160" t="s">
        <v>78</v>
      </c>
      <c r="C1" s="160"/>
    </row>
    <row r="2" spans="1:3" x14ac:dyDescent="0.25">
      <c r="A2" s="33" t="s">
        <v>0</v>
      </c>
      <c r="B2" s="159" t="s">
        <v>86</v>
      </c>
      <c r="C2" s="159"/>
    </row>
    <row r="3" spans="1:3" x14ac:dyDescent="0.25">
      <c r="A3" s="34" t="s">
        <v>54</v>
      </c>
      <c r="B3" s="153" t="s">
        <v>112</v>
      </c>
      <c r="C3" s="153"/>
    </row>
    <row r="4" spans="1:3" x14ac:dyDescent="0.25">
      <c r="A4" s="34" t="s">
        <v>296</v>
      </c>
      <c r="B4" s="118" t="str">
        <f>VLOOKUP(B2,[1]MasterFile!$1:$1048576,19,FALSE)</f>
        <v>Long term drug prescription in people over 65</v>
      </c>
      <c r="C4" s="115"/>
    </row>
    <row r="5" spans="1:3" x14ac:dyDescent="0.25">
      <c r="A5" s="34" t="s">
        <v>45</v>
      </c>
      <c r="B5" s="153" t="s">
        <v>111</v>
      </c>
      <c r="C5" s="153"/>
    </row>
    <row r="6" spans="1:3" x14ac:dyDescent="0.25">
      <c r="A6" s="34" t="s">
        <v>46</v>
      </c>
      <c r="B6" s="153" t="s">
        <v>108</v>
      </c>
      <c r="C6" s="153"/>
    </row>
    <row r="7" spans="1:3" x14ac:dyDescent="0.25">
      <c r="A7" s="34" t="s">
        <v>39</v>
      </c>
      <c r="B7" s="153" t="s">
        <v>40</v>
      </c>
      <c r="C7" s="153"/>
    </row>
    <row r="8" spans="1:3" x14ac:dyDescent="0.25">
      <c r="A8" s="34" t="s">
        <v>41</v>
      </c>
      <c r="B8" s="153" t="s">
        <v>43</v>
      </c>
      <c r="C8" s="153"/>
    </row>
    <row r="9" spans="1:3" x14ac:dyDescent="0.25">
      <c r="A9" s="34" t="s">
        <v>44</v>
      </c>
      <c r="B9" s="153" t="s">
        <v>67</v>
      </c>
      <c r="C9" s="153"/>
    </row>
    <row r="10" spans="1:3" x14ac:dyDescent="0.25">
      <c r="A10" s="34" t="s">
        <v>47</v>
      </c>
      <c r="B10" s="157" t="s">
        <v>182</v>
      </c>
      <c r="C10" s="153"/>
    </row>
    <row r="11" spans="1:3" x14ac:dyDescent="0.25">
      <c r="A11" s="34" t="s">
        <v>294</v>
      </c>
      <c r="B11" s="67" t="s">
        <v>319</v>
      </c>
      <c r="C11" s="77"/>
    </row>
    <row r="12" spans="1:3" x14ac:dyDescent="0.25">
      <c r="A12" s="34" t="s">
        <v>295</v>
      </c>
      <c r="B12" s="67" t="s">
        <v>297</v>
      </c>
      <c r="C12" s="77"/>
    </row>
    <row r="13" spans="1:3" x14ac:dyDescent="0.25">
      <c r="A13" s="34" t="s">
        <v>50</v>
      </c>
      <c r="B13" s="153" t="s">
        <v>68</v>
      </c>
      <c r="C13" s="153"/>
    </row>
    <row r="14" spans="1:3" ht="15" customHeight="1" x14ac:dyDescent="0.25">
      <c r="A14" s="34" t="s">
        <v>79</v>
      </c>
      <c r="B14" s="164" t="s">
        <v>485</v>
      </c>
      <c r="C14" s="158"/>
    </row>
    <row r="15" spans="1:3" ht="15" customHeight="1" x14ac:dyDescent="0.25">
      <c r="A15" s="34" t="s">
        <v>80</v>
      </c>
      <c r="B15" s="164" t="s">
        <v>486</v>
      </c>
      <c r="C15" s="158"/>
    </row>
    <row r="16" spans="1:3" x14ac:dyDescent="0.25">
      <c r="A16" s="34" t="s">
        <v>269</v>
      </c>
      <c r="B16" s="78" t="s">
        <v>271</v>
      </c>
      <c r="C16" s="78"/>
    </row>
    <row r="17" spans="1:3" x14ac:dyDescent="0.25">
      <c r="A17" s="34" t="s">
        <v>270</v>
      </c>
      <c r="B17" s="165" t="s">
        <v>359</v>
      </c>
      <c r="C17" s="165"/>
    </row>
    <row r="18" spans="1:3" x14ac:dyDescent="0.25">
      <c r="A18" s="34" t="s">
        <v>272</v>
      </c>
      <c r="B18" s="166" t="s">
        <v>290</v>
      </c>
      <c r="C18" s="166"/>
    </row>
    <row r="19" spans="1:3" x14ac:dyDescent="0.25">
      <c r="A19" s="34" t="s">
        <v>273</v>
      </c>
      <c r="B19" s="78" t="s">
        <v>274</v>
      </c>
      <c r="C19" s="78"/>
    </row>
    <row r="20" spans="1:3" ht="45" customHeight="1" x14ac:dyDescent="0.25">
      <c r="A20" s="16" t="s">
        <v>51</v>
      </c>
      <c r="B20" s="156" t="s">
        <v>193</v>
      </c>
      <c r="C20" s="156"/>
    </row>
    <row r="22" spans="1:3" x14ac:dyDescent="0.25">
      <c r="A22"/>
      <c r="B22"/>
      <c r="C22"/>
    </row>
    <row r="23" spans="1:3" x14ac:dyDescent="0.25">
      <c r="A23"/>
      <c r="B23"/>
      <c r="C23"/>
    </row>
    <row r="24" spans="1:3" x14ac:dyDescent="0.25">
      <c r="A24" s="7" t="s">
        <v>266</v>
      </c>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x14ac:dyDescent="0.25">
      <c r="A28" s="34" t="s">
        <v>79</v>
      </c>
      <c r="B28" s="158" t="str">
        <f>VLOOKUP(B2,[3]DataDartLevel1Level2!$1:$1048576,70)</f>
        <v>Annual report of year 2017</v>
      </c>
      <c r="C28" s="158"/>
    </row>
    <row r="29" spans="1:3" x14ac:dyDescent="0.25">
      <c r="A29" s="34" t="s">
        <v>80</v>
      </c>
      <c r="B29" s="158" t="str">
        <f>B15</f>
        <v>2014</v>
      </c>
      <c r="C29" s="158"/>
    </row>
    <row r="32" spans="1:3" x14ac:dyDescent="0.25">
      <c r="A32" s="7" t="s">
        <v>415</v>
      </c>
    </row>
    <row r="33" spans="1:3" x14ac:dyDescent="0.25">
      <c r="A33" s="48" t="s">
        <v>412</v>
      </c>
    </row>
    <row r="38" spans="1:3" hidden="1" x14ac:dyDescent="0.25">
      <c r="A38" s="7" t="s">
        <v>268</v>
      </c>
    </row>
    <row r="39" spans="1:3" hidden="1" x14ac:dyDescent="0.25">
      <c r="A39" s="50" t="s">
        <v>263</v>
      </c>
      <c r="B39" s="155" t="s">
        <v>275</v>
      </c>
      <c r="C39" s="155"/>
    </row>
    <row r="40" spans="1:3" hidden="1" x14ac:dyDescent="0.25">
      <c r="A40" s="50"/>
      <c r="B40" s="155" t="s">
        <v>276</v>
      </c>
      <c r="C40" s="155"/>
    </row>
    <row r="41" spans="1:3" hidden="1" x14ac:dyDescent="0.25">
      <c r="A41" s="50"/>
      <c r="B41" s="155" t="s">
        <v>345</v>
      </c>
      <c r="C41" s="155"/>
    </row>
    <row r="42" spans="1:3" hidden="1" x14ac:dyDescent="0.25">
      <c r="A42" s="50"/>
      <c r="B42" s="155" t="s">
        <v>346</v>
      </c>
      <c r="C42" s="155"/>
    </row>
    <row r="43" spans="1:3" hidden="1" x14ac:dyDescent="0.25">
      <c r="A43" s="50"/>
      <c r="B43" s="155" t="s">
        <v>279</v>
      </c>
      <c r="C43" s="155"/>
    </row>
    <row r="44" spans="1:3" hidden="1" x14ac:dyDescent="0.25">
      <c r="A44" s="50" t="s">
        <v>264</v>
      </c>
      <c r="B44" s="155" t="s">
        <v>281</v>
      </c>
      <c r="C44" s="155"/>
    </row>
    <row r="45" spans="1:3" hidden="1" x14ac:dyDescent="0.25">
      <c r="A45" s="50" t="s">
        <v>265</v>
      </c>
      <c r="B45" s="155" t="s">
        <v>280</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8">
    <mergeCell ref="B45:C45"/>
    <mergeCell ref="B46:C46"/>
    <mergeCell ref="B40:C40"/>
    <mergeCell ref="B41:C41"/>
    <mergeCell ref="B42:C42"/>
    <mergeCell ref="B43:C43"/>
    <mergeCell ref="B44:C44"/>
    <mergeCell ref="B29:C29"/>
    <mergeCell ref="B39:C39"/>
    <mergeCell ref="B25:C25"/>
    <mergeCell ref="B26:C26"/>
    <mergeCell ref="B27:C27"/>
    <mergeCell ref="B28:C28"/>
    <mergeCell ref="B1:C1"/>
    <mergeCell ref="B2:C2"/>
    <mergeCell ref="B3:C3"/>
    <mergeCell ref="B5:C5"/>
    <mergeCell ref="B6:C6"/>
    <mergeCell ref="B15:C15"/>
    <mergeCell ref="B20:C20"/>
    <mergeCell ref="B7:C7"/>
    <mergeCell ref="B8:C8"/>
    <mergeCell ref="B9:C9"/>
    <mergeCell ref="B10:C10"/>
    <mergeCell ref="B13:C13"/>
    <mergeCell ref="B14:C14"/>
    <mergeCell ref="B18:C18"/>
    <mergeCell ref="B17:C17"/>
  </mergeCells>
  <hyperlinks>
    <hyperlink ref="B1" location="'Index page'!A1" display="Click to return to Index" xr:uid="{00000000-0004-0000-0C00-000001000000}"/>
    <hyperlink ref="B10" r:id="rId1" display="https://www.hqsc.govt.nz/our-programmes/health-quality-evaluation/projects/atlas-of-healthcare-variation/polypharmacy/" xr:uid="{4F9BA6E1-01BD-4552-9A40-59D70338107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sheetPr>
  <dimension ref="A1:C50"/>
  <sheetViews>
    <sheetView zoomScale="80" zoomScaleNormal="80" workbookViewId="0">
      <selection activeCell="A21" sqref="A21"/>
    </sheetView>
  </sheetViews>
  <sheetFormatPr defaultColWidth="9.140625" defaultRowHeight="15" x14ac:dyDescent="0.25"/>
  <cols>
    <col min="1" max="1" width="37.42578125" style="9" customWidth="1"/>
    <col min="2" max="2" width="31.28515625" style="9" customWidth="1"/>
    <col min="3" max="3" width="99.7109375" style="9" customWidth="1"/>
    <col min="4" max="16384" width="9.140625" style="9"/>
  </cols>
  <sheetData>
    <row r="1" spans="1:3" x14ac:dyDescent="0.25">
      <c r="A1" s="7" t="s">
        <v>52</v>
      </c>
      <c r="B1" s="160" t="s">
        <v>78</v>
      </c>
      <c r="C1" s="160"/>
    </row>
    <row r="2" spans="1:3" x14ac:dyDescent="0.25">
      <c r="A2" s="33" t="s">
        <v>0</v>
      </c>
      <c r="B2" s="159" t="s">
        <v>12</v>
      </c>
      <c r="C2" s="159"/>
    </row>
    <row r="3" spans="1:3" x14ac:dyDescent="0.25">
      <c r="A3" s="34" t="s">
        <v>54</v>
      </c>
      <c r="B3" s="153" t="s">
        <v>145</v>
      </c>
      <c r="C3" s="153"/>
    </row>
    <row r="4" spans="1:3" x14ac:dyDescent="0.25">
      <c r="A4" s="34" t="s">
        <v>296</v>
      </c>
      <c r="B4" s="118" t="str">
        <f>VLOOKUP(B2,[1]MasterFile!$1:$1048576,19,FALSE)</f>
        <v>Hospitalisation period for acute conditions</v>
      </c>
      <c r="C4" s="88"/>
    </row>
    <row r="5" spans="1:3" x14ac:dyDescent="0.25">
      <c r="A5" s="34" t="s">
        <v>45</v>
      </c>
      <c r="B5" s="153" t="s">
        <v>85</v>
      </c>
      <c r="C5" s="153"/>
    </row>
    <row r="6" spans="1:3" x14ac:dyDescent="0.25">
      <c r="A6" s="34" t="s">
        <v>46</v>
      </c>
      <c r="B6" s="153" t="s">
        <v>136</v>
      </c>
      <c r="C6" s="153"/>
    </row>
    <row r="7" spans="1:3" x14ac:dyDescent="0.25">
      <c r="A7" s="34" t="s">
        <v>39</v>
      </c>
      <c r="B7" s="153" t="s">
        <v>55</v>
      </c>
      <c r="C7" s="153"/>
    </row>
    <row r="8" spans="1:3" x14ac:dyDescent="0.25">
      <c r="A8" s="34" t="s">
        <v>41</v>
      </c>
      <c r="B8" s="153" t="s">
        <v>43</v>
      </c>
      <c r="C8" s="153"/>
    </row>
    <row r="9" spans="1:3" x14ac:dyDescent="0.25">
      <c r="A9" s="34" t="s">
        <v>44</v>
      </c>
      <c r="B9" s="153" t="s">
        <v>56</v>
      </c>
      <c r="C9" s="153"/>
    </row>
    <row r="10" spans="1:3" x14ac:dyDescent="0.25">
      <c r="A10" s="34" t="s">
        <v>47</v>
      </c>
      <c r="B10" s="157" t="s">
        <v>69</v>
      </c>
      <c r="C10" s="157"/>
    </row>
    <row r="11" spans="1:3" x14ac:dyDescent="0.25">
      <c r="A11" s="34" t="s">
        <v>294</v>
      </c>
      <c r="B11" s="66">
        <v>0</v>
      </c>
      <c r="C11" s="152"/>
    </row>
    <row r="12" spans="1:3" x14ac:dyDescent="0.25">
      <c r="A12" s="34" t="s">
        <v>295</v>
      </c>
      <c r="B12" s="67" t="s">
        <v>297</v>
      </c>
      <c r="C12" s="152"/>
    </row>
    <row r="13" spans="1:3" ht="14.25" customHeight="1" x14ac:dyDescent="0.25">
      <c r="A13" s="34" t="s">
        <v>50</v>
      </c>
      <c r="B13" s="153" t="s">
        <v>48</v>
      </c>
      <c r="C13" s="153"/>
    </row>
    <row r="14" spans="1:3" x14ac:dyDescent="0.25">
      <c r="A14" s="34" t="s">
        <v>79</v>
      </c>
      <c r="B14" s="158" t="str">
        <f>VLOOKUP(B2,'[2]for dictionary'!$A$2:$C$56,3,FALSE)</f>
        <v>12-month upto Q4, 2019</v>
      </c>
      <c r="C14" s="158"/>
    </row>
    <row r="15" spans="1:3" x14ac:dyDescent="0.25">
      <c r="A15" s="34" t="s">
        <v>80</v>
      </c>
      <c r="B15" s="158" t="str">
        <f>VLOOKUP(B2,'[2]for dictionary'!$A$2:$C$56,2,FALSE)</f>
        <v>12-month rolling upto Q4, 2014</v>
      </c>
      <c r="C15" s="158"/>
    </row>
    <row r="16" spans="1:3" x14ac:dyDescent="0.25">
      <c r="A16" s="34" t="s">
        <v>269</v>
      </c>
      <c r="B16" s="167" t="s">
        <v>271</v>
      </c>
      <c r="C16" s="167"/>
    </row>
    <row r="17" spans="1:3" x14ac:dyDescent="0.25">
      <c r="A17" s="34" t="s">
        <v>270</v>
      </c>
      <c r="B17" s="165" t="s">
        <v>359</v>
      </c>
      <c r="C17" s="165"/>
    </row>
    <row r="18" spans="1:3" x14ac:dyDescent="0.25">
      <c r="A18" s="34" t="s">
        <v>272</v>
      </c>
      <c r="B18" s="95" t="s">
        <v>308</v>
      </c>
      <c r="C18" s="95"/>
    </row>
    <row r="19" spans="1:3" x14ac:dyDescent="0.25">
      <c r="A19" s="34" t="s">
        <v>273</v>
      </c>
      <c r="B19" s="95" t="s">
        <v>274</v>
      </c>
      <c r="C19" s="95"/>
    </row>
    <row r="20" spans="1:3" ht="60" customHeight="1" x14ac:dyDescent="0.25">
      <c r="A20" s="16" t="s">
        <v>51</v>
      </c>
      <c r="B20" s="156" t="s">
        <v>192</v>
      </c>
      <c r="C20" s="156"/>
    </row>
    <row r="21" spans="1:3" x14ac:dyDescent="0.25">
      <c r="A21"/>
      <c r="B21"/>
      <c r="C21"/>
    </row>
    <row r="23" spans="1:3" x14ac:dyDescent="0.25">
      <c r="A23"/>
      <c r="B23"/>
      <c r="C23"/>
    </row>
    <row r="24" spans="1:3" x14ac:dyDescent="0.25">
      <c r="A24" s="7" t="s">
        <v>266</v>
      </c>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x14ac:dyDescent="0.25">
      <c r="A28" s="34" t="s">
        <v>79</v>
      </c>
      <c r="B28" s="158" t="str">
        <f>B14</f>
        <v>12-month upto Q4, 2019</v>
      </c>
      <c r="C28" s="158"/>
    </row>
    <row r="29" spans="1:3" x14ac:dyDescent="0.25">
      <c r="A29" s="34" t="s">
        <v>80</v>
      </c>
      <c r="B29" s="158" t="str">
        <f>B15</f>
        <v>12-month rolling upto Q4, 2014</v>
      </c>
      <c r="C29" s="158"/>
    </row>
    <row r="32" spans="1:3" x14ac:dyDescent="0.25">
      <c r="A32" s="7" t="s">
        <v>415</v>
      </c>
    </row>
    <row r="33" spans="1:3" x14ac:dyDescent="0.25">
      <c r="A33" s="48" t="s">
        <v>262</v>
      </c>
      <c r="B33" s="155" t="s">
        <v>285</v>
      </c>
      <c r="C33" s="155"/>
    </row>
    <row r="34" spans="1:3" x14ac:dyDescent="0.25">
      <c r="A34" s="48" t="s">
        <v>289</v>
      </c>
      <c r="B34" s="155" t="s">
        <v>286</v>
      </c>
      <c r="C34" s="155"/>
    </row>
    <row r="35" spans="1:3" x14ac:dyDescent="0.25">
      <c r="A35" s="48" t="s">
        <v>287</v>
      </c>
      <c r="B35" s="155" t="s">
        <v>285</v>
      </c>
      <c r="C35" s="155"/>
    </row>
    <row r="38" spans="1:3" hidden="1" x14ac:dyDescent="0.25">
      <c r="A38" s="7" t="s">
        <v>268</v>
      </c>
    </row>
    <row r="39" spans="1:3" hidden="1" x14ac:dyDescent="0.25">
      <c r="A39" s="89" t="s">
        <v>263</v>
      </c>
      <c r="B39" s="155" t="s">
        <v>275</v>
      </c>
      <c r="C39" s="155"/>
    </row>
    <row r="40" spans="1:3" hidden="1" x14ac:dyDescent="0.25">
      <c r="A40" s="89"/>
      <c r="B40" s="155" t="s">
        <v>276</v>
      </c>
      <c r="C40" s="155"/>
    </row>
    <row r="41" spans="1:3" hidden="1" x14ac:dyDescent="0.25">
      <c r="A41" s="89"/>
      <c r="B41" s="155" t="s">
        <v>353</v>
      </c>
      <c r="C41" s="155"/>
    </row>
    <row r="42" spans="1:3" hidden="1" x14ac:dyDescent="0.25">
      <c r="A42" s="89"/>
      <c r="B42" s="155" t="s">
        <v>354</v>
      </c>
      <c r="C42" s="155"/>
    </row>
    <row r="43" spans="1:3" hidden="1" x14ac:dyDescent="0.25">
      <c r="A43" s="89"/>
      <c r="B43" s="155" t="s">
        <v>279</v>
      </c>
      <c r="C43" s="155"/>
    </row>
    <row r="44" spans="1:3" hidden="1" x14ac:dyDescent="0.25">
      <c r="A44" s="89" t="s">
        <v>264</v>
      </c>
      <c r="B44" s="155" t="s">
        <v>281</v>
      </c>
      <c r="C44" s="155"/>
    </row>
    <row r="45" spans="1:3" hidden="1" x14ac:dyDescent="0.25">
      <c r="A45" s="89" t="s">
        <v>265</v>
      </c>
      <c r="B45" s="155" t="s">
        <v>280</v>
      </c>
      <c r="C45" s="155"/>
    </row>
    <row r="46" spans="1:3" hidden="1" x14ac:dyDescent="0.25">
      <c r="A46" s="89"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31">
    <mergeCell ref="B46:C46"/>
    <mergeCell ref="B40:C40"/>
    <mergeCell ref="B41:C41"/>
    <mergeCell ref="B42:C42"/>
    <mergeCell ref="B43:C43"/>
    <mergeCell ref="B44:C44"/>
    <mergeCell ref="B33:C33"/>
    <mergeCell ref="B34:C34"/>
    <mergeCell ref="B35:C35"/>
    <mergeCell ref="B39:C39"/>
    <mergeCell ref="B45:C45"/>
    <mergeCell ref="B29:C29"/>
    <mergeCell ref="B1:C1"/>
    <mergeCell ref="B2:C2"/>
    <mergeCell ref="B3:C3"/>
    <mergeCell ref="B5:C5"/>
    <mergeCell ref="B25:C25"/>
    <mergeCell ref="B13:C13"/>
    <mergeCell ref="B6:C6"/>
    <mergeCell ref="B7:C7"/>
    <mergeCell ref="B8:C8"/>
    <mergeCell ref="B9:C9"/>
    <mergeCell ref="B10:C10"/>
    <mergeCell ref="B14:C14"/>
    <mergeCell ref="B15:C15"/>
    <mergeCell ref="B16:C16"/>
    <mergeCell ref="B17:C17"/>
    <mergeCell ref="B20:C20"/>
    <mergeCell ref="B26:C26"/>
    <mergeCell ref="B27:C27"/>
    <mergeCell ref="B28:C28"/>
  </mergeCells>
  <hyperlinks>
    <hyperlink ref="B1" location="'Index page'!A1" display="Click to return to Index" xr:uid="{08205A35-3E3D-4A97-88DA-70F8BF907195}"/>
    <hyperlink ref="B10" r:id="rId1" xr:uid="{72732034-5AB7-4B4F-9324-6FB0BCDBB996}"/>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sheetPr>
  <dimension ref="A1:C50"/>
  <sheetViews>
    <sheetView zoomScale="80" zoomScaleNormal="80" workbookViewId="0">
      <selection activeCell="A21" sqref="A21"/>
    </sheetView>
  </sheetViews>
  <sheetFormatPr defaultColWidth="9.140625" defaultRowHeight="15" x14ac:dyDescent="0.25"/>
  <cols>
    <col min="1" max="1" width="37" style="9" customWidth="1"/>
    <col min="2" max="2" width="36.140625" style="121" customWidth="1"/>
    <col min="3" max="3" width="90.140625" style="121" customWidth="1"/>
    <col min="4" max="16384" width="9.140625" style="9"/>
  </cols>
  <sheetData>
    <row r="1" spans="1:3" x14ac:dyDescent="0.25">
      <c r="A1" s="7" t="s">
        <v>52</v>
      </c>
      <c r="B1" s="169" t="s">
        <v>78</v>
      </c>
      <c r="C1" s="169"/>
    </row>
    <row r="2" spans="1:3" x14ac:dyDescent="0.25">
      <c r="A2" s="33" t="s">
        <v>0</v>
      </c>
      <c r="B2" s="170" t="s">
        <v>90</v>
      </c>
      <c r="C2" s="170"/>
    </row>
    <row r="3" spans="1:3" x14ac:dyDescent="0.25">
      <c r="A3" s="34" t="s">
        <v>54</v>
      </c>
      <c r="B3" s="171" t="s">
        <v>377</v>
      </c>
      <c r="C3" s="171"/>
    </row>
    <row r="4" spans="1:3" ht="30" x14ac:dyDescent="0.25">
      <c r="A4" s="34" t="s">
        <v>296</v>
      </c>
      <c r="B4" s="145" t="str">
        <f>VLOOKUP(B2,[1]MasterFile!$1:$1048576,19,FALSE)</f>
        <v>Hospitalisation period for people over 75</v>
      </c>
      <c r="C4" s="13"/>
    </row>
    <row r="5" spans="1:3" x14ac:dyDescent="0.25">
      <c r="A5" s="34" t="s">
        <v>45</v>
      </c>
      <c r="B5" s="171" t="s">
        <v>114</v>
      </c>
      <c r="C5" s="171"/>
    </row>
    <row r="6" spans="1:3" x14ac:dyDescent="0.25">
      <c r="A6" s="34" t="s">
        <v>46</v>
      </c>
      <c r="B6" s="171" t="s">
        <v>113</v>
      </c>
      <c r="C6" s="171"/>
    </row>
    <row r="7" spans="1:3" x14ac:dyDescent="0.25">
      <c r="A7" s="34" t="s">
        <v>39</v>
      </c>
      <c r="B7" s="171" t="s">
        <v>55</v>
      </c>
      <c r="C7" s="171"/>
    </row>
    <row r="8" spans="1:3" x14ac:dyDescent="0.25">
      <c r="A8" s="34" t="s">
        <v>41</v>
      </c>
      <c r="B8" s="171" t="s">
        <v>43</v>
      </c>
      <c r="C8" s="171"/>
    </row>
    <row r="9" spans="1:3" x14ac:dyDescent="0.25">
      <c r="A9" s="34" t="s">
        <v>44</v>
      </c>
      <c r="B9" s="171" t="s">
        <v>132</v>
      </c>
      <c r="C9" s="171"/>
    </row>
    <row r="10" spans="1:3" x14ac:dyDescent="0.25">
      <c r="A10" s="34" t="s">
        <v>47</v>
      </c>
      <c r="B10" s="172" t="s">
        <v>134</v>
      </c>
      <c r="C10" s="172"/>
    </row>
    <row r="11" spans="1:3" x14ac:dyDescent="0.25">
      <c r="A11" s="34" t="s">
        <v>294</v>
      </c>
      <c r="B11" s="182">
        <v>0</v>
      </c>
      <c r="C11" s="183"/>
    </row>
    <row r="12" spans="1:3" x14ac:dyDescent="0.25">
      <c r="A12" s="34" t="s">
        <v>295</v>
      </c>
      <c r="B12" s="184" t="s">
        <v>297</v>
      </c>
      <c r="C12" s="183"/>
    </row>
    <row r="13" spans="1:3" ht="15" customHeight="1" x14ac:dyDescent="0.25">
      <c r="A13" s="34" t="s">
        <v>50</v>
      </c>
      <c r="B13" s="185" t="s">
        <v>131</v>
      </c>
      <c r="C13" s="185"/>
    </row>
    <row r="14" spans="1:3" x14ac:dyDescent="0.25">
      <c r="A14" s="34" t="s">
        <v>79</v>
      </c>
      <c r="B14" s="168" t="str">
        <f>VLOOKUP(B2,'[2]for dictionary'!$A$2:$C$56,3,FALSE)</f>
        <v>2019/20</v>
      </c>
      <c r="C14" s="168"/>
    </row>
    <row r="15" spans="1:3" x14ac:dyDescent="0.25">
      <c r="A15" s="34" t="s">
        <v>80</v>
      </c>
      <c r="B15" s="168" t="str">
        <f>VLOOKUP(B2,'[2]for dictionary'!$A$2:$C$56,2,FALSE)</f>
        <v>financial year 2013/14</v>
      </c>
      <c r="C15" s="168"/>
    </row>
    <row r="16" spans="1:3" x14ac:dyDescent="0.25">
      <c r="A16" s="34" t="s">
        <v>269</v>
      </c>
      <c r="B16" s="167" t="s">
        <v>355</v>
      </c>
      <c r="C16" s="167"/>
    </row>
    <row r="17" spans="1:3" x14ac:dyDescent="0.25">
      <c r="A17" s="34" t="s">
        <v>270</v>
      </c>
      <c r="B17" s="173" t="s">
        <v>360</v>
      </c>
      <c r="C17" s="173"/>
    </row>
    <row r="18" spans="1:3" x14ac:dyDescent="0.25">
      <c r="A18" s="34" t="s">
        <v>272</v>
      </c>
      <c r="B18" s="146" t="s">
        <v>308</v>
      </c>
      <c r="C18" s="146"/>
    </row>
    <row r="19" spans="1:3" x14ac:dyDescent="0.25">
      <c r="A19" s="34" t="s">
        <v>273</v>
      </c>
      <c r="B19" s="146" t="s">
        <v>274</v>
      </c>
      <c r="C19" s="146"/>
    </row>
    <row r="20" spans="1:3" x14ac:dyDescent="0.25">
      <c r="A20" s="16" t="s">
        <v>51</v>
      </c>
      <c r="B20" s="156" t="s">
        <v>191</v>
      </c>
      <c r="C20" s="156"/>
    </row>
    <row r="21" spans="1:3" x14ac:dyDescent="0.25">
      <c r="A21"/>
    </row>
    <row r="22" spans="1:3" x14ac:dyDescent="0.25">
      <c r="A22"/>
    </row>
    <row r="23" spans="1:3" x14ac:dyDescent="0.25">
      <c r="A23"/>
    </row>
    <row r="24" spans="1:3" x14ac:dyDescent="0.25">
      <c r="A24" s="7" t="s">
        <v>266</v>
      </c>
    </row>
    <row r="25" spans="1:3" x14ac:dyDescent="0.25">
      <c r="A25" s="48" t="s">
        <v>412</v>
      </c>
    </row>
    <row r="26" spans="1:3" x14ac:dyDescent="0.25">
      <c r="A26"/>
    </row>
    <row r="27" spans="1:3" x14ac:dyDescent="0.25">
      <c r="A27"/>
    </row>
    <row r="28" spans="1:3" x14ac:dyDescent="0.25">
      <c r="A28"/>
    </row>
    <row r="29" spans="1:3" x14ac:dyDescent="0.25">
      <c r="A29"/>
    </row>
    <row r="32" spans="1:3" x14ac:dyDescent="0.25">
      <c r="A32" s="7" t="s">
        <v>415</v>
      </c>
    </row>
    <row r="33" spans="1:3" x14ac:dyDescent="0.25">
      <c r="A33" s="48" t="s">
        <v>412</v>
      </c>
    </row>
    <row r="34" spans="1:3" x14ac:dyDescent="0.25">
      <c r="A34"/>
    </row>
    <row r="35" spans="1:3" x14ac:dyDescent="0.25">
      <c r="A35"/>
    </row>
    <row r="38" spans="1:3" hidden="1" x14ac:dyDescent="0.25">
      <c r="A38" s="7" t="s">
        <v>268</v>
      </c>
    </row>
    <row r="39" spans="1:3" hidden="1" x14ac:dyDescent="0.25">
      <c r="A39" s="89" t="s">
        <v>263</v>
      </c>
      <c r="B39" s="174" t="s">
        <v>275</v>
      </c>
      <c r="C39" s="174"/>
    </row>
    <row r="40" spans="1:3" hidden="1" x14ac:dyDescent="0.25">
      <c r="A40" s="89"/>
      <c r="B40" s="174" t="s">
        <v>276</v>
      </c>
      <c r="C40" s="174"/>
    </row>
    <row r="41" spans="1:3" hidden="1" x14ac:dyDescent="0.25">
      <c r="A41" s="89"/>
      <c r="B41" s="174" t="s">
        <v>357</v>
      </c>
      <c r="C41" s="174"/>
    </row>
    <row r="42" spans="1:3" hidden="1" x14ac:dyDescent="0.25">
      <c r="A42" s="89"/>
      <c r="B42" s="174" t="s">
        <v>358</v>
      </c>
      <c r="C42" s="174"/>
    </row>
    <row r="43" spans="1:3" hidden="1" x14ac:dyDescent="0.25">
      <c r="A43" s="89"/>
      <c r="B43" s="174" t="s">
        <v>279</v>
      </c>
      <c r="C43" s="174"/>
    </row>
    <row r="44" spans="1:3" hidden="1" x14ac:dyDescent="0.25">
      <c r="A44" s="89" t="s">
        <v>264</v>
      </c>
      <c r="B44" s="174" t="s">
        <v>281</v>
      </c>
      <c r="C44" s="174"/>
    </row>
    <row r="45" spans="1:3" hidden="1" x14ac:dyDescent="0.25">
      <c r="A45" s="89" t="s">
        <v>265</v>
      </c>
      <c r="B45" s="174" t="s">
        <v>280</v>
      </c>
      <c r="C45" s="174"/>
    </row>
    <row r="46" spans="1:3" hidden="1" x14ac:dyDescent="0.25">
      <c r="A46" s="89" t="s">
        <v>284</v>
      </c>
      <c r="B46" s="174" t="s">
        <v>283</v>
      </c>
      <c r="C46" s="174"/>
    </row>
    <row r="47" spans="1:3" x14ac:dyDescent="0.25">
      <c r="A47"/>
    </row>
    <row r="48" spans="1:3" x14ac:dyDescent="0.25">
      <c r="A48"/>
    </row>
    <row r="49" spans="1:1" x14ac:dyDescent="0.25">
      <c r="A49"/>
    </row>
    <row r="50" spans="1:1" x14ac:dyDescent="0.25">
      <c r="A50"/>
    </row>
  </sheetData>
  <mergeCells count="23">
    <mergeCell ref="B17:C17"/>
    <mergeCell ref="B46:C46"/>
    <mergeCell ref="B40:C40"/>
    <mergeCell ref="B41:C41"/>
    <mergeCell ref="B42:C42"/>
    <mergeCell ref="B43:C43"/>
    <mergeCell ref="B44:C44"/>
    <mergeCell ref="B20:C20"/>
    <mergeCell ref="B39:C39"/>
    <mergeCell ref="B45:C45"/>
    <mergeCell ref="B14:C14"/>
    <mergeCell ref="B15:C15"/>
    <mergeCell ref="B16:C16"/>
    <mergeCell ref="B1:C1"/>
    <mergeCell ref="B2:C2"/>
    <mergeCell ref="B3:C3"/>
    <mergeCell ref="B5:C5"/>
    <mergeCell ref="B13:C13"/>
    <mergeCell ref="B6:C6"/>
    <mergeCell ref="B7:C7"/>
    <mergeCell ref="B8:C8"/>
    <mergeCell ref="B9:C9"/>
    <mergeCell ref="B10:C10"/>
  </mergeCells>
  <hyperlinks>
    <hyperlink ref="B1" location="'Index page'!A1" display="Click to return to Index" xr:uid="{745DBA0D-5EB7-4E55-B4F5-85768466F4D2}"/>
    <hyperlink ref="B10" r:id="rId1" xr:uid="{50A45A90-3C87-4B4A-8DE7-61923A04654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6"/>
  <dimension ref="A1:C72"/>
  <sheetViews>
    <sheetView zoomScale="80" zoomScaleNormal="80" workbookViewId="0">
      <selection activeCell="A22" sqref="A22"/>
    </sheetView>
  </sheetViews>
  <sheetFormatPr defaultRowHeight="15" x14ac:dyDescent="0.25"/>
  <cols>
    <col min="1" max="1" width="38.5703125" style="2" customWidth="1"/>
    <col min="2" max="2" width="34" customWidth="1"/>
    <col min="3" max="3" width="100" customWidth="1"/>
  </cols>
  <sheetData>
    <row r="1" spans="1:3" x14ac:dyDescent="0.25">
      <c r="A1" s="7" t="s">
        <v>52</v>
      </c>
      <c r="B1" s="160" t="s">
        <v>78</v>
      </c>
      <c r="C1" s="160"/>
    </row>
    <row r="2" spans="1:3" x14ac:dyDescent="0.25">
      <c r="A2" s="33" t="s">
        <v>0</v>
      </c>
      <c r="B2" s="159" t="s">
        <v>122</v>
      </c>
      <c r="C2" s="159"/>
    </row>
    <row r="3" spans="1:3" x14ac:dyDescent="0.25">
      <c r="A3" s="34" t="s">
        <v>54</v>
      </c>
      <c r="B3" s="175" t="s">
        <v>292</v>
      </c>
      <c r="C3" s="175"/>
    </row>
    <row r="4" spans="1:3" s="9" customFormat="1" x14ac:dyDescent="0.25">
      <c r="A4" s="34" t="s">
        <v>296</v>
      </c>
      <c r="B4" s="53" t="str">
        <f>VLOOKUP(B2,[1]MasterFile!$1:$1048576,19,FALSE)</f>
        <v>Preventable hospitalisations for 0-4 year olds</v>
      </c>
      <c r="C4" s="53"/>
    </row>
    <row r="5" spans="1:3" x14ac:dyDescent="0.25">
      <c r="A5" s="34" t="s">
        <v>45</v>
      </c>
      <c r="B5" s="175" t="s">
        <v>138</v>
      </c>
      <c r="C5" s="175"/>
    </row>
    <row r="6" spans="1:3" x14ac:dyDescent="0.25">
      <c r="A6" s="34" t="s">
        <v>46</v>
      </c>
      <c r="B6" s="175" t="s">
        <v>293</v>
      </c>
      <c r="C6" s="175"/>
    </row>
    <row r="7" spans="1:3" x14ac:dyDescent="0.25">
      <c r="A7" s="34" t="s">
        <v>39</v>
      </c>
      <c r="B7" s="175" t="s">
        <v>55</v>
      </c>
      <c r="C7" s="175"/>
    </row>
    <row r="8" spans="1:3" x14ac:dyDescent="0.25">
      <c r="A8" s="34" t="s">
        <v>41</v>
      </c>
      <c r="B8" s="175" t="s">
        <v>43</v>
      </c>
      <c r="C8" s="175"/>
    </row>
    <row r="9" spans="1:3" x14ac:dyDescent="0.25">
      <c r="A9" s="34" t="s">
        <v>44</v>
      </c>
      <c r="B9" s="175" t="s">
        <v>56</v>
      </c>
      <c r="C9" s="175"/>
    </row>
    <row r="10" spans="1:3" x14ac:dyDescent="0.25">
      <c r="A10" s="34" t="s">
        <v>47</v>
      </c>
      <c r="B10" s="176" t="str">
        <f>VLOOKUP(B2,[1]MasterFile!$1:$1048576,25,FALSE)</f>
        <v>https://nsfl.health.govt.nz/accountability/performance-and-monitoring/data-quarterly-reports-and-reporting/ambulatory-sensitive</v>
      </c>
      <c r="C10" s="176"/>
    </row>
    <row r="11" spans="1:3" x14ac:dyDescent="0.25">
      <c r="A11" s="48" t="s">
        <v>294</v>
      </c>
      <c r="B11" s="51">
        <v>0</v>
      </c>
      <c r="C11" s="51"/>
    </row>
    <row r="12" spans="1:3" s="9" customFormat="1" x14ac:dyDescent="0.25">
      <c r="A12" s="48" t="s">
        <v>295</v>
      </c>
      <c r="B12" s="51" t="s">
        <v>297</v>
      </c>
      <c r="C12" s="51"/>
    </row>
    <row r="13" spans="1:3" s="9" customFormat="1" x14ac:dyDescent="0.25">
      <c r="A13" s="34" t="s">
        <v>50</v>
      </c>
      <c r="B13" s="175" t="s">
        <v>48</v>
      </c>
      <c r="C13" s="175"/>
    </row>
    <row r="14" spans="1:3" s="9" customFormat="1" ht="15" customHeight="1" x14ac:dyDescent="0.25">
      <c r="A14" s="34" t="s">
        <v>79</v>
      </c>
      <c r="B14" s="163" t="str">
        <f>VLOOKUP(B2,'[2]for dictionary'!$A$2:$C$56,3,FALSE)</f>
        <v>12-month upto Q4, 2019</v>
      </c>
      <c r="C14" s="163"/>
    </row>
    <row r="15" spans="1:3" x14ac:dyDescent="0.25">
      <c r="A15" s="34" t="s">
        <v>80</v>
      </c>
      <c r="B15" s="163" t="str">
        <f>VLOOKUP(B2,'[2]for dictionary'!$A$2:$C$56,2,FALSE)</f>
        <v>12-month rolling upto Q4, 2014</v>
      </c>
      <c r="C15" s="163"/>
    </row>
    <row r="16" spans="1:3" s="9" customFormat="1" x14ac:dyDescent="0.25">
      <c r="A16" s="48" t="s">
        <v>269</v>
      </c>
      <c r="B16" s="139" t="s">
        <v>348</v>
      </c>
      <c r="C16" s="139"/>
    </row>
    <row r="17" spans="1:3" s="9" customFormat="1" ht="30.75" customHeight="1" x14ac:dyDescent="0.25">
      <c r="A17" s="48" t="s">
        <v>270</v>
      </c>
      <c r="B17" s="139" t="s">
        <v>348</v>
      </c>
      <c r="C17" s="139"/>
    </row>
    <row r="18" spans="1:3" x14ac:dyDescent="0.25">
      <c r="A18" s="48" t="s">
        <v>272</v>
      </c>
      <c r="B18" s="155" t="s">
        <v>290</v>
      </c>
      <c r="C18" s="155"/>
    </row>
    <row r="19" spans="1:3" s="9" customFormat="1" x14ac:dyDescent="0.25">
      <c r="A19" s="48" t="s">
        <v>273</v>
      </c>
      <c r="B19" s="155" t="s">
        <v>274</v>
      </c>
      <c r="C19" s="155"/>
    </row>
    <row r="20" spans="1:3" s="9" customFormat="1" ht="46.5" customHeight="1" x14ac:dyDescent="0.25">
      <c r="A20" s="48" t="s">
        <v>51</v>
      </c>
      <c r="B20" s="174" t="s">
        <v>291</v>
      </c>
      <c r="C20" s="174"/>
    </row>
    <row r="21" spans="1:3" s="9" customFormat="1" x14ac:dyDescent="0.25">
      <c r="A21" s="48" t="s">
        <v>282</v>
      </c>
      <c r="B21" s="49"/>
      <c r="C21" s="48"/>
    </row>
    <row r="22" spans="1:3" s="9" customFormat="1" x14ac:dyDescent="0.25">
      <c r="A22" s="11"/>
    </row>
    <row r="23" spans="1:3" s="9" customFormat="1" x14ac:dyDescent="0.25">
      <c r="A23" s="11"/>
    </row>
    <row r="24" spans="1:3" x14ac:dyDescent="0.25">
      <c r="A24" s="7" t="s">
        <v>266</v>
      </c>
      <c r="B24" s="9"/>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s="9" customFormat="1" x14ac:dyDescent="0.25">
      <c r="A28" s="34" t="s">
        <v>79</v>
      </c>
      <c r="B28" s="158" t="str">
        <f>VLOOKUP(B2,[3]DataDartLevel1Level2!$1:$1048576,70)</f>
        <v>Quarterly report 12-month rolling up to MAR2019</v>
      </c>
      <c r="C28" s="158"/>
    </row>
    <row r="29" spans="1:3" x14ac:dyDescent="0.25">
      <c r="A29" s="34" t="s">
        <v>80</v>
      </c>
      <c r="B29" s="158" t="str">
        <f>B15</f>
        <v>12-month rolling upto Q4, 2014</v>
      </c>
      <c r="C29" s="158"/>
    </row>
    <row r="30" spans="1:3" x14ac:dyDescent="0.25">
      <c r="A30"/>
    </row>
    <row r="31" spans="1:3" x14ac:dyDescent="0.25">
      <c r="A31" s="9"/>
      <c r="C31" s="9"/>
    </row>
    <row r="32" spans="1:3" s="9" customFormat="1" x14ac:dyDescent="0.25">
      <c r="A32" s="7" t="s">
        <v>415</v>
      </c>
      <c r="B32"/>
    </row>
    <row r="33" spans="1:3" s="9" customFormat="1" x14ac:dyDescent="0.25">
      <c r="A33" s="48" t="s">
        <v>262</v>
      </c>
      <c r="B33" s="155" t="s">
        <v>285</v>
      </c>
      <c r="C33" s="155"/>
    </row>
    <row r="34" spans="1:3" x14ac:dyDescent="0.25">
      <c r="A34" s="48" t="s">
        <v>289</v>
      </c>
      <c r="B34" s="155" t="s">
        <v>286</v>
      </c>
      <c r="C34" s="155"/>
    </row>
    <row r="35" spans="1:3" x14ac:dyDescent="0.25">
      <c r="A35" s="48" t="s">
        <v>287</v>
      </c>
      <c r="B35" s="155" t="s">
        <v>288</v>
      </c>
      <c r="C35" s="155"/>
    </row>
    <row r="36" spans="1:3" ht="14.25" customHeight="1" x14ac:dyDescent="0.25">
      <c r="A36"/>
    </row>
    <row r="37" spans="1:3" x14ac:dyDescent="0.25">
      <c r="A37" s="9"/>
      <c r="C37" s="9"/>
    </row>
    <row r="38" spans="1:3" s="9" customFormat="1" hidden="1" x14ac:dyDescent="0.25">
      <c r="A38" s="7" t="s">
        <v>268</v>
      </c>
      <c r="B38"/>
    </row>
    <row r="39" spans="1:3" s="9" customFormat="1" hidden="1" x14ac:dyDescent="0.25">
      <c r="A39" s="47" t="s">
        <v>263</v>
      </c>
      <c r="B39" s="155" t="s">
        <v>275</v>
      </c>
      <c r="C39" s="155"/>
    </row>
    <row r="40" spans="1:3" s="9" customFormat="1" hidden="1" x14ac:dyDescent="0.25">
      <c r="A40" s="47"/>
      <c r="B40" s="155" t="s">
        <v>276</v>
      </c>
      <c r="C40" s="155"/>
    </row>
    <row r="41" spans="1:3" s="9" customFormat="1" hidden="1" x14ac:dyDescent="0.25">
      <c r="A41" s="47"/>
      <c r="B41" s="155" t="s">
        <v>277</v>
      </c>
      <c r="C41" s="155"/>
    </row>
    <row r="42" spans="1:3" hidden="1" x14ac:dyDescent="0.25">
      <c r="A42" s="47"/>
      <c r="B42" s="155" t="s">
        <v>278</v>
      </c>
      <c r="C42" s="155"/>
    </row>
    <row r="43" spans="1:3" hidden="1" x14ac:dyDescent="0.25">
      <c r="A43" s="47"/>
      <c r="B43" s="155" t="s">
        <v>279</v>
      </c>
      <c r="C43" s="155"/>
    </row>
    <row r="44" spans="1:3" hidden="1" x14ac:dyDescent="0.25">
      <c r="A44" s="47" t="s">
        <v>264</v>
      </c>
      <c r="B44" s="155" t="s">
        <v>281</v>
      </c>
      <c r="C44" s="155"/>
    </row>
    <row r="45" spans="1:3" hidden="1" x14ac:dyDescent="0.25">
      <c r="A45" s="47" t="s">
        <v>265</v>
      </c>
      <c r="B45" s="155" t="s">
        <v>280</v>
      </c>
      <c r="C45" s="155"/>
    </row>
    <row r="46" spans="1:3" hidden="1" x14ac:dyDescent="0.25">
      <c r="A46" s="47" t="s">
        <v>284</v>
      </c>
      <c r="B46" s="155" t="s">
        <v>283</v>
      </c>
      <c r="C46" s="155"/>
    </row>
    <row r="47" spans="1:3" x14ac:dyDescent="0.25">
      <c r="A47"/>
    </row>
    <row r="48" spans="1:3"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sheetData>
  <mergeCells count="31">
    <mergeCell ref="B43:C43"/>
    <mergeCell ref="B44:C44"/>
    <mergeCell ref="B45:C45"/>
    <mergeCell ref="B46:C46"/>
    <mergeCell ref="B28:C28"/>
    <mergeCell ref="B29:C29"/>
    <mergeCell ref="B35:C35"/>
    <mergeCell ref="B39:C39"/>
    <mergeCell ref="B40:C40"/>
    <mergeCell ref="B41:C41"/>
    <mergeCell ref="B42:C42"/>
    <mergeCell ref="B25:C25"/>
    <mergeCell ref="B26:C26"/>
    <mergeCell ref="B27:C27"/>
    <mergeCell ref="B33:C33"/>
    <mergeCell ref="B34:C34"/>
    <mergeCell ref="B1:C1"/>
    <mergeCell ref="B2:C2"/>
    <mergeCell ref="B3:C3"/>
    <mergeCell ref="B5:C5"/>
    <mergeCell ref="B6:C6"/>
    <mergeCell ref="B15:C15"/>
    <mergeCell ref="B20:C20"/>
    <mergeCell ref="B7:C7"/>
    <mergeCell ref="B8:C8"/>
    <mergeCell ref="B9:C9"/>
    <mergeCell ref="B10:C10"/>
    <mergeCell ref="B13:C13"/>
    <mergeCell ref="B14:C14"/>
    <mergeCell ref="B18:C18"/>
    <mergeCell ref="B19:C19"/>
  </mergeCells>
  <hyperlinks>
    <hyperlink ref="B10" r:id="rId1" display="https://nsfl.health.govt.nz/accountability/performance-and-monitoring/data-quarterly-reports-and-reporting/ambulatory-sensitive" xr:uid="{00000000-0004-0000-5300-000000000000}"/>
    <hyperlink ref="B1" location="'Index page'!A1" display="Click to return to Index" xr:uid="{00000000-0004-0000-5300-000001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7"/>
  <dimension ref="A1:G50"/>
  <sheetViews>
    <sheetView topLeftCell="A4" zoomScale="80" zoomScaleNormal="80" workbookViewId="0">
      <selection activeCell="A22" sqref="A22"/>
    </sheetView>
  </sheetViews>
  <sheetFormatPr defaultRowHeight="15" x14ac:dyDescent="0.25"/>
  <cols>
    <col min="1" max="1" width="42" style="2" customWidth="1"/>
    <col min="2" max="2" width="38.28515625" customWidth="1"/>
    <col min="3" max="3" width="100" customWidth="1"/>
    <col min="7" max="7" width="37.140625" customWidth="1"/>
  </cols>
  <sheetData>
    <row r="1" spans="1:7" x14ac:dyDescent="0.25">
      <c r="A1" s="7" t="s">
        <v>52</v>
      </c>
      <c r="B1" s="160" t="s">
        <v>78</v>
      </c>
      <c r="C1" s="160"/>
    </row>
    <row r="2" spans="1:7" x14ac:dyDescent="0.25">
      <c r="A2" s="33" t="s">
        <v>0</v>
      </c>
      <c r="B2" s="159" t="s">
        <v>123</v>
      </c>
      <c r="C2" s="159"/>
    </row>
    <row r="3" spans="1:7" x14ac:dyDescent="0.25">
      <c r="A3" s="34" t="s">
        <v>54</v>
      </c>
      <c r="B3" s="175" t="s">
        <v>139</v>
      </c>
      <c r="C3" s="175"/>
    </row>
    <row r="4" spans="1:7" x14ac:dyDescent="0.25">
      <c r="A4" s="34" t="s">
        <v>296</v>
      </c>
      <c r="B4" s="53" t="str">
        <f>VLOOKUP(B2,[1]MasterFile!$1:$1048576,19,FALSE)</f>
        <v>Preventable hospitalisations for 0-4 year olds with chest infections</v>
      </c>
      <c r="C4" s="53"/>
    </row>
    <row r="5" spans="1:7" x14ac:dyDescent="0.25">
      <c r="A5" s="34" t="s">
        <v>45</v>
      </c>
      <c r="B5" s="53" t="s">
        <v>140</v>
      </c>
      <c r="C5" s="53"/>
    </row>
    <row r="6" spans="1:7" x14ac:dyDescent="0.25">
      <c r="A6" s="34" t="s">
        <v>46</v>
      </c>
      <c r="B6" s="178" t="s">
        <v>137</v>
      </c>
      <c r="C6" s="178"/>
    </row>
    <row r="7" spans="1:7" x14ac:dyDescent="0.25">
      <c r="A7" s="34" t="s">
        <v>39</v>
      </c>
      <c r="B7" s="178" t="s">
        <v>55</v>
      </c>
      <c r="C7" s="178"/>
    </row>
    <row r="8" spans="1:7" x14ac:dyDescent="0.25">
      <c r="A8" s="34" t="s">
        <v>41</v>
      </c>
      <c r="B8" s="175" t="s">
        <v>43</v>
      </c>
      <c r="C8" s="175"/>
    </row>
    <row r="9" spans="1:7" x14ac:dyDescent="0.25">
      <c r="A9" s="34" t="s">
        <v>44</v>
      </c>
      <c r="B9" s="175" t="s">
        <v>56</v>
      </c>
      <c r="C9" s="175"/>
    </row>
    <row r="10" spans="1:7" x14ac:dyDescent="0.25">
      <c r="A10" s="34" t="s">
        <v>47</v>
      </c>
      <c r="B10" s="176" t="str">
        <f>VLOOKUP(B2,[1]MasterFile!$1:$1048576,25,FALSE)</f>
        <v>https://nsfl.health.govt.nz/accountability/performance-and-monitoring/data-quarterly-reports-and-reporting/ambulatory-sensitive</v>
      </c>
      <c r="C10" s="176"/>
    </row>
    <row r="11" spans="1:7" s="9" customFormat="1" x14ac:dyDescent="0.25">
      <c r="A11" s="48" t="s">
        <v>294</v>
      </c>
      <c r="B11" s="63">
        <v>0</v>
      </c>
      <c r="C11" s="63"/>
      <c r="E11"/>
      <c r="F11"/>
      <c r="G11"/>
    </row>
    <row r="12" spans="1:7" s="9" customFormat="1" x14ac:dyDescent="0.25">
      <c r="A12" s="48" t="s">
        <v>295</v>
      </c>
      <c r="B12" s="63" t="s">
        <v>297</v>
      </c>
      <c r="C12" s="63"/>
      <c r="E12"/>
      <c r="F12"/>
      <c r="G12"/>
    </row>
    <row r="13" spans="1:7" s="9" customFormat="1" x14ac:dyDescent="0.25">
      <c r="A13" s="34" t="s">
        <v>50</v>
      </c>
      <c r="B13" s="175" t="s">
        <v>48</v>
      </c>
      <c r="C13" s="175"/>
      <c r="E13"/>
      <c r="F13"/>
      <c r="G13"/>
    </row>
    <row r="14" spans="1:7" ht="17.25" customHeight="1" x14ac:dyDescent="0.25">
      <c r="A14" s="34" t="s">
        <v>79</v>
      </c>
      <c r="B14" s="177" t="str">
        <f>VLOOKUP(B2,'[2]for dictionary'!$A$2:$C$56,3,FALSE)</f>
        <v>12-month upto Q4, 2019</v>
      </c>
      <c r="C14" s="177"/>
    </row>
    <row r="15" spans="1:7" x14ac:dyDescent="0.25">
      <c r="A15" s="34" t="s">
        <v>80</v>
      </c>
      <c r="B15" s="177" t="str">
        <f>VLOOKUP(B2,'[2]for dictionary'!$A$2:$C$56,2,FALSE)</f>
        <v>12-month rolling upto Q4, 2014</v>
      </c>
      <c r="C15" s="177"/>
    </row>
    <row r="16" spans="1:7" x14ac:dyDescent="0.25">
      <c r="A16" s="48" t="s">
        <v>269</v>
      </c>
      <c r="B16" s="139" t="s">
        <v>348</v>
      </c>
      <c r="C16" s="139"/>
    </row>
    <row r="17" spans="1:3" ht="30.75" customHeight="1" x14ac:dyDescent="0.25">
      <c r="A17" s="48" t="s">
        <v>270</v>
      </c>
      <c r="B17" s="139" t="s">
        <v>348</v>
      </c>
      <c r="C17" s="139"/>
    </row>
    <row r="18" spans="1:3" x14ac:dyDescent="0.25">
      <c r="A18" s="48" t="s">
        <v>272</v>
      </c>
      <c r="B18" s="155" t="s">
        <v>290</v>
      </c>
      <c r="C18" s="155"/>
    </row>
    <row r="19" spans="1:3" x14ac:dyDescent="0.25">
      <c r="A19" s="48" t="s">
        <v>273</v>
      </c>
      <c r="B19" s="155" t="s">
        <v>274</v>
      </c>
      <c r="C19" s="155"/>
    </row>
    <row r="20" spans="1:3" ht="51" customHeight="1" x14ac:dyDescent="0.25">
      <c r="A20" s="48" t="s">
        <v>51</v>
      </c>
      <c r="B20" s="174" t="s">
        <v>298</v>
      </c>
      <c r="C20" s="174"/>
    </row>
    <row r="21" spans="1:3" x14ac:dyDescent="0.25">
      <c r="A21" s="48" t="s">
        <v>282</v>
      </c>
      <c r="B21" s="48"/>
      <c r="C21" s="48"/>
    </row>
    <row r="22" spans="1:3" s="9" customFormat="1" x14ac:dyDescent="0.25">
      <c r="A22"/>
      <c r="B22"/>
      <c r="C22"/>
    </row>
    <row r="23" spans="1:3" x14ac:dyDescent="0.25">
      <c r="A23"/>
    </row>
    <row r="24" spans="1:3" x14ac:dyDescent="0.25">
      <c r="A24" s="7" t="s">
        <v>266</v>
      </c>
      <c r="B24" s="9"/>
      <c r="C24" s="9"/>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x14ac:dyDescent="0.25">
      <c r="A28" s="34" t="s">
        <v>79</v>
      </c>
      <c r="B28" s="158" t="str">
        <f>VLOOKUP(B2,[3]DataDartLevel1Level2!$1:$1048576,70)</f>
        <v>Annual report of year 2016</v>
      </c>
      <c r="C28" s="158"/>
    </row>
    <row r="29" spans="1:3" x14ac:dyDescent="0.25">
      <c r="A29" s="34" t="s">
        <v>80</v>
      </c>
      <c r="B29" s="158" t="str">
        <f>B15</f>
        <v>12-month rolling upto Q4, 2014</v>
      </c>
      <c r="C29" s="158"/>
    </row>
    <row r="30" spans="1:3" x14ac:dyDescent="0.25">
      <c r="A30" s="9"/>
      <c r="B30" s="9"/>
      <c r="C30" s="9"/>
    </row>
    <row r="31" spans="1:3" x14ac:dyDescent="0.25">
      <c r="A31" s="9"/>
      <c r="B31" s="9"/>
      <c r="C31" s="9"/>
    </row>
    <row r="32" spans="1:3" x14ac:dyDescent="0.25">
      <c r="A32" s="7" t="s">
        <v>415</v>
      </c>
      <c r="B32" s="9"/>
      <c r="C32" s="9"/>
    </row>
    <row r="33" spans="1:3" x14ac:dyDescent="0.25">
      <c r="A33" s="48" t="s">
        <v>412</v>
      </c>
      <c r="B33" s="9"/>
      <c r="C33" s="9"/>
    </row>
    <row r="34" spans="1:3" x14ac:dyDescent="0.25">
      <c r="A34" s="9"/>
      <c r="B34" s="9"/>
      <c r="C34" s="9"/>
    </row>
    <row r="35" spans="1:3" x14ac:dyDescent="0.25">
      <c r="A35" s="9"/>
      <c r="B35" s="9"/>
      <c r="C35" s="9"/>
    </row>
    <row r="36" spans="1:3" x14ac:dyDescent="0.25">
      <c r="A36" s="9"/>
      <c r="B36" s="9"/>
      <c r="C36" s="9"/>
    </row>
    <row r="37" spans="1:3" x14ac:dyDescent="0.25">
      <c r="A37" s="9"/>
      <c r="B37" s="9"/>
      <c r="C37" s="9"/>
    </row>
    <row r="38" spans="1:3" hidden="1" x14ac:dyDescent="0.25">
      <c r="A38" s="7" t="s">
        <v>268</v>
      </c>
      <c r="B38" s="9"/>
      <c r="C38" s="9"/>
    </row>
    <row r="39" spans="1:3" hidden="1" x14ac:dyDescent="0.25">
      <c r="A39" s="50" t="s">
        <v>263</v>
      </c>
      <c r="B39" s="52" t="s">
        <v>275</v>
      </c>
      <c r="C39" s="52"/>
    </row>
    <row r="40" spans="1:3" hidden="1" x14ac:dyDescent="0.25">
      <c r="A40" s="50"/>
      <c r="B40" s="52" t="s">
        <v>276</v>
      </c>
      <c r="C40" s="52"/>
    </row>
    <row r="41" spans="1:3" hidden="1" x14ac:dyDescent="0.25">
      <c r="A41" s="50"/>
      <c r="B41" s="52" t="s">
        <v>277</v>
      </c>
      <c r="C41" s="52"/>
    </row>
    <row r="42" spans="1:3" hidden="1" x14ac:dyDescent="0.25">
      <c r="A42" s="50"/>
      <c r="B42" s="52" t="s">
        <v>278</v>
      </c>
      <c r="C42" s="52"/>
    </row>
    <row r="43" spans="1:3" hidden="1" x14ac:dyDescent="0.25">
      <c r="A43" s="50"/>
      <c r="B43" s="52" t="s">
        <v>279</v>
      </c>
      <c r="C43" s="52"/>
    </row>
    <row r="44" spans="1:3" hidden="1" x14ac:dyDescent="0.25">
      <c r="A44" s="50" t="s">
        <v>264</v>
      </c>
      <c r="B44" s="52" t="s">
        <v>281</v>
      </c>
      <c r="C44" s="52"/>
    </row>
    <row r="45" spans="1:3" hidden="1" x14ac:dyDescent="0.25">
      <c r="A45" s="50" t="s">
        <v>265</v>
      </c>
      <c r="B45" s="52" t="s">
        <v>280</v>
      </c>
      <c r="C45" s="52"/>
    </row>
    <row r="46" spans="1:3" hidden="1" x14ac:dyDescent="0.25">
      <c r="A46" s="50" t="s">
        <v>284</v>
      </c>
      <c r="B46" s="52" t="s">
        <v>283</v>
      </c>
      <c r="C46" s="52"/>
    </row>
    <row r="47" spans="1:3" x14ac:dyDescent="0.25">
      <c r="A47"/>
    </row>
    <row r="48" spans="1:3" x14ac:dyDescent="0.25">
      <c r="A48"/>
    </row>
    <row r="49" spans="1:1" x14ac:dyDescent="0.25">
      <c r="A49"/>
    </row>
    <row r="50" spans="1:1" x14ac:dyDescent="0.25">
      <c r="A50"/>
    </row>
  </sheetData>
  <mergeCells count="19">
    <mergeCell ref="B25:C25"/>
    <mergeCell ref="B26:C26"/>
    <mergeCell ref="B27:C27"/>
    <mergeCell ref="B28:C28"/>
    <mergeCell ref="B29:C29"/>
    <mergeCell ref="B13:C13"/>
    <mergeCell ref="B6:C6"/>
    <mergeCell ref="B7:C7"/>
    <mergeCell ref="B8:C8"/>
    <mergeCell ref="B1:C1"/>
    <mergeCell ref="B2:C2"/>
    <mergeCell ref="B3:C3"/>
    <mergeCell ref="B9:C9"/>
    <mergeCell ref="B10:C10"/>
    <mergeCell ref="B14:C14"/>
    <mergeCell ref="B18:C18"/>
    <mergeCell ref="B19:C19"/>
    <mergeCell ref="B20:C20"/>
    <mergeCell ref="B15:C15"/>
  </mergeCells>
  <hyperlinks>
    <hyperlink ref="B1" location="'Index page'!A1" display="Click to return to Index" xr:uid="{00000000-0004-0000-5400-000001000000}"/>
    <hyperlink ref="B10" r:id="rId1" display="https://nsfl.health.govt.nz/accountability/performance-and-monitoring/data-quarterly-reports-and-reporting/ambulatory-sensitive" xr:uid="{6556DFA6-140F-4712-95F9-D4861A930FD4}"/>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8"/>
  <dimension ref="A1:C50"/>
  <sheetViews>
    <sheetView zoomScale="80" zoomScaleNormal="80" workbookViewId="0">
      <selection activeCell="A22" sqref="A22"/>
    </sheetView>
  </sheetViews>
  <sheetFormatPr defaultRowHeight="15" x14ac:dyDescent="0.25"/>
  <cols>
    <col min="1" max="1" width="42" style="2" customWidth="1"/>
    <col min="2" max="2" width="33.28515625" customWidth="1"/>
    <col min="3" max="3" width="100" customWidth="1"/>
  </cols>
  <sheetData>
    <row r="1" spans="1:3" x14ac:dyDescent="0.25">
      <c r="A1" s="7" t="s">
        <v>52</v>
      </c>
      <c r="B1" s="160" t="s">
        <v>78</v>
      </c>
      <c r="C1" s="160"/>
    </row>
    <row r="2" spans="1:3" x14ac:dyDescent="0.25">
      <c r="A2" s="33" t="s">
        <v>0</v>
      </c>
      <c r="B2" s="159" t="s">
        <v>124</v>
      </c>
      <c r="C2" s="159"/>
    </row>
    <row r="3" spans="1:3" x14ac:dyDescent="0.25">
      <c r="A3" s="34" t="s">
        <v>54</v>
      </c>
      <c r="B3" s="153" t="s">
        <v>143</v>
      </c>
      <c r="C3" s="153"/>
    </row>
    <row r="4" spans="1:3" s="9" customFormat="1" x14ac:dyDescent="0.25">
      <c r="A4" s="34" t="s">
        <v>296</v>
      </c>
      <c r="B4" s="64" t="str">
        <f>VLOOKUP(B2,[1]MasterFile!$1:$1048576,19,FALSE)</f>
        <v>Preventable hospitalisations for 0-4 year olds for gastroenteritis and dehydration</v>
      </c>
      <c r="C4" s="64"/>
    </row>
    <row r="5" spans="1:3" x14ac:dyDescent="0.25">
      <c r="A5" s="34" t="s">
        <v>45</v>
      </c>
      <c r="B5" s="179" t="s">
        <v>144</v>
      </c>
      <c r="C5" s="179"/>
    </row>
    <row r="6" spans="1:3" x14ac:dyDescent="0.25">
      <c r="A6" s="34" t="s">
        <v>46</v>
      </c>
      <c r="B6" s="178" t="s">
        <v>137</v>
      </c>
      <c r="C6" s="178"/>
    </row>
    <row r="7" spans="1:3" x14ac:dyDescent="0.25">
      <c r="A7" s="34" t="s">
        <v>39</v>
      </c>
      <c r="B7" s="178" t="s">
        <v>55</v>
      </c>
      <c r="C7" s="178"/>
    </row>
    <row r="8" spans="1:3" x14ac:dyDescent="0.25">
      <c r="A8" s="34" t="s">
        <v>41</v>
      </c>
      <c r="B8" s="175" t="s">
        <v>43</v>
      </c>
      <c r="C8" s="175"/>
    </row>
    <row r="9" spans="1:3" x14ac:dyDescent="0.25">
      <c r="A9" s="34" t="s">
        <v>44</v>
      </c>
      <c r="B9" s="175" t="s">
        <v>56</v>
      </c>
      <c r="C9" s="175"/>
    </row>
    <row r="10" spans="1:3" x14ac:dyDescent="0.25">
      <c r="A10" s="34" t="s">
        <v>47</v>
      </c>
      <c r="B10" s="176" t="str">
        <f>VLOOKUP(B2,[1]MasterFile!$1:$1048576,25,FALSE)</f>
        <v>https://nsfl.health.govt.nz/accountability/performance-and-monitoring/data-quarterly-reports-and-reporting/ambulatory-sensitive</v>
      </c>
      <c r="C10" s="176"/>
    </row>
    <row r="11" spans="1:3" s="9" customFormat="1" x14ac:dyDescent="0.25">
      <c r="A11" s="48" t="s">
        <v>294</v>
      </c>
      <c r="B11" s="63">
        <v>0</v>
      </c>
      <c r="C11" s="63"/>
    </row>
    <row r="12" spans="1:3" s="9" customFormat="1" x14ac:dyDescent="0.25">
      <c r="A12" s="48" t="s">
        <v>295</v>
      </c>
      <c r="B12" s="63" t="s">
        <v>297</v>
      </c>
      <c r="C12" s="63"/>
    </row>
    <row r="13" spans="1:3" ht="15" customHeight="1" x14ac:dyDescent="0.25">
      <c r="A13" s="34" t="s">
        <v>50</v>
      </c>
      <c r="B13" s="175" t="s">
        <v>48</v>
      </c>
      <c r="C13" s="175"/>
    </row>
    <row r="14" spans="1:3" x14ac:dyDescent="0.25">
      <c r="A14" s="34" t="s">
        <v>79</v>
      </c>
      <c r="B14" s="177" t="str">
        <f>VLOOKUP(B2,'[2]for dictionary'!$A$2:$C$56,3,FALSE)</f>
        <v>12-month upto Q4, 2019</v>
      </c>
      <c r="C14" s="177"/>
    </row>
    <row r="15" spans="1:3" x14ac:dyDescent="0.25">
      <c r="A15" s="34" t="s">
        <v>80</v>
      </c>
      <c r="B15" s="177" t="str">
        <f>VLOOKUP(B2,'[2]for dictionary'!$A$2:$C$56,2,FALSE)</f>
        <v>12-month rolling upto Q4, 2014</v>
      </c>
      <c r="C15" s="177"/>
    </row>
    <row r="16" spans="1:3" x14ac:dyDescent="0.25">
      <c r="A16" s="48" t="s">
        <v>269</v>
      </c>
      <c r="B16" s="139" t="s">
        <v>348</v>
      </c>
      <c r="C16" s="139"/>
    </row>
    <row r="17" spans="1:3" ht="33.75" customHeight="1" x14ac:dyDescent="0.25">
      <c r="A17" s="48" t="s">
        <v>270</v>
      </c>
      <c r="B17" s="139" t="s">
        <v>348</v>
      </c>
      <c r="C17" s="139"/>
    </row>
    <row r="18" spans="1:3" x14ac:dyDescent="0.25">
      <c r="A18" s="48" t="s">
        <v>272</v>
      </c>
      <c r="B18" s="155" t="s">
        <v>290</v>
      </c>
      <c r="C18" s="155"/>
    </row>
    <row r="19" spans="1:3" x14ac:dyDescent="0.25">
      <c r="A19" s="48" t="s">
        <v>273</v>
      </c>
      <c r="B19" s="155" t="s">
        <v>274</v>
      </c>
      <c r="C19" s="155"/>
    </row>
    <row r="20" spans="1:3" ht="48" customHeight="1" x14ac:dyDescent="0.25">
      <c r="A20" s="48" t="s">
        <v>51</v>
      </c>
      <c r="B20" s="174" t="s">
        <v>304</v>
      </c>
      <c r="C20" s="174"/>
    </row>
    <row r="21" spans="1:3" x14ac:dyDescent="0.25">
      <c r="A21" s="48" t="s">
        <v>282</v>
      </c>
      <c r="B21" s="49"/>
      <c r="C21" s="48"/>
    </row>
    <row r="22" spans="1:3" x14ac:dyDescent="0.25">
      <c r="A22"/>
    </row>
    <row r="23" spans="1:3" x14ac:dyDescent="0.25">
      <c r="A23"/>
    </row>
    <row r="24" spans="1:3" x14ac:dyDescent="0.25">
      <c r="A24" s="7" t="s">
        <v>266</v>
      </c>
      <c r="B24" s="9"/>
      <c r="C24" s="9"/>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x14ac:dyDescent="0.25">
      <c r="A28" s="34" t="s">
        <v>79</v>
      </c>
      <c r="B28" s="158" t="str">
        <f>VLOOKUP(B2,[3]DataDartLevel1Level2!$1:$1048576,70)</f>
        <v>Quarterly report 12-month rolling up to MAR2019</v>
      </c>
      <c r="C28" s="158"/>
    </row>
    <row r="29" spans="1:3" x14ac:dyDescent="0.25">
      <c r="A29" s="34" t="s">
        <v>80</v>
      </c>
      <c r="B29" s="158" t="str">
        <f>B15</f>
        <v>12-month rolling upto Q4, 2014</v>
      </c>
      <c r="C29" s="158"/>
    </row>
    <row r="30" spans="1:3" x14ac:dyDescent="0.25">
      <c r="A30" s="9"/>
      <c r="B30" s="9"/>
      <c r="C30" s="9"/>
    </row>
    <row r="31" spans="1:3" x14ac:dyDescent="0.25">
      <c r="A31" s="9"/>
      <c r="B31" s="9"/>
      <c r="C31" s="9"/>
    </row>
    <row r="32" spans="1:3" x14ac:dyDescent="0.25">
      <c r="A32" s="7" t="s">
        <v>415</v>
      </c>
      <c r="B32" s="9"/>
      <c r="C32" s="9"/>
    </row>
    <row r="33" spans="1:3" x14ac:dyDescent="0.25">
      <c r="A33" s="48" t="s">
        <v>412</v>
      </c>
      <c r="B33" s="9"/>
      <c r="C33" s="9"/>
    </row>
    <row r="34" spans="1:3" x14ac:dyDescent="0.25">
      <c r="A34" s="9"/>
      <c r="B34" s="9"/>
      <c r="C34" s="9"/>
    </row>
    <row r="35" spans="1:3" x14ac:dyDescent="0.25">
      <c r="A35" s="9"/>
      <c r="B35" s="9"/>
      <c r="C35" s="9"/>
    </row>
    <row r="36" spans="1:3" x14ac:dyDescent="0.25">
      <c r="A36" s="9"/>
      <c r="B36" s="9"/>
      <c r="C36" s="9"/>
    </row>
    <row r="37" spans="1:3" x14ac:dyDescent="0.25">
      <c r="A37" s="9"/>
      <c r="B37" s="9"/>
      <c r="C37" s="9"/>
    </row>
    <row r="38" spans="1:3" hidden="1" x14ac:dyDescent="0.25">
      <c r="A38" s="7" t="s">
        <v>268</v>
      </c>
      <c r="B38" s="9"/>
      <c r="C38" s="9"/>
    </row>
    <row r="39" spans="1:3" hidden="1" x14ac:dyDescent="0.25">
      <c r="A39" s="59" t="s">
        <v>263</v>
      </c>
      <c r="B39" s="61" t="s">
        <v>275</v>
      </c>
      <c r="C39" s="61"/>
    </row>
    <row r="40" spans="1:3" hidden="1" x14ac:dyDescent="0.25">
      <c r="A40" s="59"/>
      <c r="B40" s="61" t="s">
        <v>276</v>
      </c>
      <c r="C40" s="61"/>
    </row>
    <row r="41" spans="1:3" hidden="1" x14ac:dyDescent="0.25">
      <c r="A41" s="59"/>
      <c r="B41" s="61" t="s">
        <v>277</v>
      </c>
      <c r="C41" s="61"/>
    </row>
    <row r="42" spans="1:3" hidden="1" x14ac:dyDescent="0.25">
      <c r="A42" s="59"/>
      <c r="B42" s="61" t="s">
        <v>278</v>
      </c>
      <c r="C42" s="61"/>
    </row>
    <row r="43" spans="1:3" hidden="1" x14ac:dyDescent="0.25">
      <c r="A43" s="59"/>
      <c r="B43" s="61" t="s">
        <v>279</v>
      </c>
      <c r="C43" s="61"/>
    </row>
    <row r="44" spans="1:3" hidden="1" x14ac:dyDescent="0.25">
      <c r="A44" s="59" t="s">
        <v>264</v>
      </c>
      <c r="B44" s="61" t="s">
        <v>281</v>
      </c>
      <c r="C44" s="61"/>
    </row>
    <row r="45" spans="1:3" hidden="1" x14ac:dyDescent="0.25">
      <c r="A45" s="59" t="s">
        <v>265</v>
      </c>
      <c r="B45" s="61" t="s">
        <v>280</v>
      </c>
      <c r="C45" s="61"/>
    </row>
    <row r="46" spans="1:3" hidden="1" x14ac:dyDescent="0.25">
      <c r="A46" s="59" t="s">
        <v>284</v>
      </c>
      <c r="B46" s="61" t="s">
        <v>283</v>
      </c>
      <c r="C46" s="61"/>
    </row>
    <row r="47" spans="1:3" x14ac:dyDescent="0.25">
      <c r="A47"/>
    </row>
    <row r="48" spans="1:3" x14ac:dyDescent="0.25">
      <c r="A48"/>
    </row>
    <row r="49" spans="1:1" x14ac:dyDescent="0.25">
      <c r="A49"/>
    </row>
    <row r="50" spans="1:1" x14ac:dyDescent="0.25">
      <c r="A50"/>
    </row>
  </sheetData>
  <mergeCells count="20">
    <mergeCell ref="B25:C25"/>
    <mergeCell ref="B26:C26"/>
    <mergeCell ref="B27:C27"/>
    <mergeCell ref="B28:C28"/>
    <mergeCell ref="B29:C29"/>
    <mergeCell ref="B1:C1"/>
    <mergeCell ref="B2:C2"/>
    <mergeCell ref="B3:C3"/>
    <mergeCell ref="B5:C5"/>
    <mergeCell ref="B13:C13"/>
    <mergeCell ref="B6:C6"/>
    <mergeCell ref="B7:C7"/>
    <mergeCell ref="B8:C8"/>
    <mergeCell ref="B9:C9"/>
    <mergeCell ref="B10:C10"/>
    <mergeCell ref="B18:C18"/>
    <mergeCell ref="B19:C19"/>
    <mergeCell ref="B20:C20"/>
    <mergeCell ref="B14:C14"/>
    <mergeCell ref="B15:C15"/>
  </mergeCells>
  <hyperlinks>
    <hyperlink ref="B1" location="'Index page'!A1" display="Click to return to Index" xr:uid="{00000000-0004-0000-5500-000001000000}"/>
    <hyperlink ref="B10" r:id="rId1" display="https://nsfl.health.govt.nz/accountability/performance-and-monitoring/data-quarterly-reports-and-reporting/ambulatory-sensitive" xr:uid="{EE0CA7C0-4420-4AB1-AC16-A1BC2C5D0CFD}"/>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9"/>
  <dimension ref="A1:C50"/>
  <sheetViews>
    <sheetView zoomScale="80" zoomScaleNormal="80" workbookViewId="0">
      <selection activeCell="A22" sqref="A22"/>
    </sheetView>
  </sheetViews>
  <sheetFormatPr defaultRowHeight="15" x14ac:dyDescent="0.25"/>
  <cols>
    <col min="1" max="1" width="42" style="2" customWidth="1"/>
    <col min="2" max="2" width="47.5703125" customWidth="1"/>
    <col min="3" max="3" width="100" customWidth="1"/>
  </cols>
  <sheetData>
    <row r="1" spans="1:3" x14ac:dyDescent="0.25">
      <c r="A1" s="7" t="s">
        <v>52</v>
      </c>
      <c r="B1" s="160" t="s">
        <v>78</v>
      </c>
      <c r="C1" s="160"/>
    </row>
    <row r="2" spans="1:3" x14ac:dyDescent="0.25">
      <c r="A2" s="33" t="s">
        <v>0</v>
      </c>
      <c r="B2" s="159" t="s">
        <v>125</v>
      </c>
      <c r="C2" s="159"/>
    </row>
    <row r="3" spans="1:3" x14ac:dyDescent="0.25">
      <c r="A3" s="34" t="s">
        <v>54</v>
      </c>
      <c r="B3" s="153" t="s">
        <v>141</v>
      </c>
      <c r="C3" s="153"/>
    </row>
    <row r="4" spans="1:3" s="9" customFormat="1" x14ac:dyDescent="0.25">
      <c r="A4" s="34" t="s">
        <v>296</v>
      </c>
      <c r="B4" s="64" t="str">
        <f>VLOOKUP(B2,[1]MasterFile!$1:$1048576,19,FALSE)</f>
        <v>Preventable hospitalisations for 0-4 year olds for dental problems</v>
      </c>
      <c r="C4" s="64"/>
    </row>
    <row r="5" spans="1:3" x14ac:dyDescent="0.25">
      <c r="A5" s="34" t="s">
        <v>45</v>
      </c>
      <c r="B5" s="179" t="s">
        <v>142</v>
      </c>
      <c r="C5" s="179"/>
    </row>
    <row r="6" spans="1:3" x14ac:dyDescent="0.25">
      <c r="A6" s="34" t="s">
        <v>46</v>
      </c>
      <c r="B6" s="178" t="s">
        <v>137</v>
      </c>
      <c r="C6" s="178"/>
    </row>
    <row r="7" spans="1:3" x14ac:dyDescent="0.25">
      <c r="A7" s="34" t="s">
        <v>39</v>
      </c>
      <c r="B7" s="178" t="s">
        <v>55</v>
      </c>
      <c r="C7" s="178"/>
    </row>
    <row r="8" spans="1:3" x14ac:dyDescent="0.25">
      <c r="A8" s="34" t="s">
        <v>41</v>
      </c>
      <c r="B8" s="175" t="s">
        <v>43</v>
      </c>
      <c r="C8" s="175"/>
    </row>
    <row r="9" spans="1:3" x14ac:dyDescent="0.25">
      <c r="A9" s="34" t="s">
        <v>44</v>
      </c>
      <c r="B9" s="175" t="s">
        <v>56</v>
      </c>
      <c r="C9" s="175"/>
    </row>
    <row r="10" spans="1:3" x14ac:dyDescent="0.25">
      <c r="A10" s="34" t="s">
        <v>47</v>
      </c>
      <c r="B10" s="176" t="str">
        <f>VLOOKUP(B2,[1]MasterFile!$1:$1048576,25,FALSE)</f>
        <v>https://nsfl.health.govt.nz/accountability/performance-and-monitoring/data-quarterly-reports-and-reporting/ambulatory-sensitive</v>
      </c>
      <c r="C10" s="176"/>
    </row>
    <row r="11" spans="1:3" s="9" customFormat="1" x14ac:dyDescent="0.25">
      <c r="A11" s="48" t="s">
        <v>294</v>
      </c>
      <c r="B11" s="63">
        <v>0</v>
      </c>
      <c r="C11" s="63"/>
    </row>
    <row r="12" spans="1:3" s="9" customFormat="1" x14ac:dyDescent="0.25">
      <c r="A12" s="48" t="s">
        <v>295</v>
      </c>
      <c r="B12" s="63" t="s">
        <v>297</v>
      </c>
      <c r="C12" s="63"/>
    </row>
    <row r="13" spans="1:3" ht="14.25" customHeight="1" x14ac:dyDescent="0.25">
      <c r="A13" s="34" t="s">
        <v>50</v>
      </c>
      <c r="B13" s="175" t="s">
        <v>48</v>
      </c>
      <c r="C13" s="175"/>
    </row>
    <row r="14" spans="1:3" x14ac:dyDescent="0.25">
      <c r="A14" s="34" t="s">
        <v>79</v>
      </c>
      <c r="B14" s="177" t="str">
        <f>VLOOKUP(B2,'[2]for dictionary'!$A$2:$C$56,3,FALSE)</f>
        <v>12-month upto Q4, 2019</v>
      </c>
      <c r="C14" s="177"/>
    </row>
    <row r="15" spans="1:3" x14ac:dyDescent="0.25">
      <c r="A15" s="34" t="s">
        <v>80</v>
      </c>
      <c r="B15" s="177" t="str">
        <f>VLOOKUP(B2,'[2]for dictionary'!$A$2:$C$56,2,FALSE)</f>
        <v>12-month rolling upto Q4, 2014</v>
      </c>
      <c r="C15" s="177"/>
    </row>
    <row r="16" spans="1:3" x14ac:dyDescent="0.25">
      <c r="A16" s="48" t="s">
        <v>269</v>
      </c>
      <c r="B16" s="139" t="s">
        <v>348</v>
      </c>
      <c r="C16" s="139"/>
    </row>
    <row r="17" spans="1:3" s="121" customFormat="1" ht="30" customHeight="1" x14ac:dyDescent="0.25">
      <c r="A17" s="120" t="s">
        <v>270</v>
      </c>
      <c r="B17" s="139" t="s">
        <v>348</v>
      </c>
      <c r="C17" s="139"/>
    </row>
    <row r="18" spans="1:3" x14ac:dyDescent="0.25">
      <c r="A18" s="48" t="s">
        <v>272</v>
      </c>
      <c r="B18" s="155" t="s">
        <v>290</v>
      </c>
      <c r="C18" s="155"/>
    </row>
    <row r="19" spans="1:3" x14ac:dyDescent="0.25">
      <c r="A19" s="48" t="s">
        <v>273</v>
      </c>
      <c r="B19" s="155" t="s">
        <v>274</v>
      </c>
      <c r="C19" s="155"/>
    </row>
    <row r="20" spans="1:3" ht="47.25" customHeight="1" x14ac:dyDescent="0.25">
      <c r="A20" s="16" t="s">
        <v>51</v>
      </c>
      <c r="B20" s="174" t="s">
        <v>305</v>
      </c>
      <c r="C20" s="174"/>
    </row>
    <row r="21" spans="1:3" ht="15" customHeight="1" x14ac:dyDescent="0.25">
      <c r="A21" s="48" t="s">
        <v>282</v>
      </c>
      <c r="B21" s="48"/>
      <c r="C21" s="48"/>
    </row>
    <row r="22" spans="1:3" x14ac:dyDescent="0.25">
      <c r="A22"/>
    </row>
    <row r="23" spans="1:3" x14ac:dyDescent="0.25">
      <c r="A23"/>
    </row>
    <row r="24" spans="1:3" x14ac:dyDescent="0.25">
      <c r="A24" s="7" t="s">
        <v>266</v>
      </c>
      <c r="B24" s="9"/>
      <c r="C24" s="9"/>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x14ac:dyDescent="0.25">
      <c r="A28" s="34" t="s">
        <v>79</v>
      </c>
      <c r="B28" s="158" t="str">
        <f>VLOOKUP(B2,[3]DataDartLevel1Level2!$1:$1048576,70)</f>
        <v>Quarterly report 12-month rolling up to MAR2019</v>
      </c>
      <c r="C28" s="158"/>
    </row>
    <row r="29" spans="1:3" x14ac:dyDescent="0.25">
      <c r="A29" s="34" t="s">
        <v>80</v>
      </c>
      <c r="B29" s="158" t="str">
        <f>B15</f>
        <v>12-month rolling upto Q4, 2014</v>
      </c>
      <c r="C29" s="158"/>
    </row>
    <row r="30" spans="1:3" x14ac:dyDescent="0.25">
      <c r="A30" s="9"/>
      <c r="B30" s="9"/>
      <c r="C30" s="9"/>
    </row>
    <row r="31" spans="1:3" x14ac:dyDescent="0.25">
      <c r="A31" s="9"/>
      <c r="B31" s="9"/>
      <c r="C31" s="9"/>
    </row>
    <row r="32" spans="1:3" x14ac:dyDescent="0.25">
      <c r="A32" s="7" t="s">
        <v>415</v>
      </c>
      <c r="B32" s="9"/>
      <c r="C32" s="9"/>
    </row>
    <row r="33" spans="1:3" x14ac:dyDescent="0.25">
      <c r="A33" s="48" t="s">
        <v>412</v>
      </c>
      <c r="B33" s="9"/>
      <c r="C33" s="9"/>
    </row>
    <row r="34" spans="1:3" x14ac:dyDescent="0.25">
      <c r="A34" s="9"/>
      <c r="B34" s="9"/>
      <c r="C34" s="9"/>
    </row>
    <row r="35" spans="1:3" x14ac:dyDescent="0.25">
      <c r="A35" s="9"/>
      <c r="B35" s="9"/>
      <c r="C35" s="9"/>
    </row>
    <row r="36" spans="1:3" x14ac:dyDescent="0.25">
      <c r="A36" s="9"/>
      <c r="B36" s="9"/>
      <c r="C36" s="9"/>
    </row>
    <row r="37" spans="1:3" x14ac:dyDescent="0.25">
      <c r="A37" s="9"/>
      <c r="B37" s="9"/>
      <c r="C37" s="9"/>
    </row>
    <row r="38" spans="1:3" hidden="1" x14ac:dyDescent="0.25">
      <c r="A38" s="7" t="s">
        <v>268</v>
      </c>
      <c r="B38" s="9"/>
      <c r="C38" s="9"/>
    </row>
    <row r="39" spans="1:3" hidden="1" x14ac:dyDescent="0.25">
      <c r="A39" s="59" t="s">
        <v>263</v>
      </c>
      <c r="B39" s="61" t="s">
        <v>275</v>
      </c>
      <c r="C39" s="61"/>
    </row>
    <row r="40" spans="1:3" hidden="1" x14ac:dyDescent="0.25">
      <c r="A40" s="59"/>
      <c r="B40" s="61" t="s">
        <v>276</v>
      </c>
      <c r="C40" s="61"/>
    </row>
    <row r="41" spans="1:3" hidden="1" x14ac:dyDescent="0.25">
      <c r="A41" s="59"/>
      <c r="B41" s="61" t="s">
        <v>277</v>
      </c>
      <c r="C41" s="61"/>
    </row>
    <row r="42" spans="1:3" hidden="1" x14ac:dyDescent="0.25">
      <c r="A42" s="59"/>
      <c r="B42" s="61" t="s">
        <v>278</v>
      </c>
      <c r="C42" s="61"/>
    </row>
    <row r="43" spans="1:3" hidden="1" x14ac:dyDescent="0.25">
      <c r="A43" s="59"/>
      <c r="B43" s="61" t="s">
        <v>279</v>
      </c>
      <c r="C43" s="61"/>
    </row>
    <row r="44" spans="1:3" hidden="1" x14ac:dyDescent="0.25">
      <c r="A44" s="59" t="s">
        <v>264</v>
      </c>
      <c r="B44" s="61" t="s">
        <v>281</v>
      </c>
      <c r="C44" s="61"/>
    </row>
    <row r="45" spans="1:3" hidden="1" x14ac:dyDescent="0.25">
      <c r="A45" s="59" t="s">
        <v>265</v>
      </c>
      <c r="B45" s="61" t="s">
        <v>280</v>
      </c>
      <c r="C45" s="61"/>
    </row>
    <row r="46" spans="1:3" hidden="1" x14ac:dyDescent="0.25">
      <c r="A46" s="59" t="s">
        <v>284</v>
      </c>
      <c r="B46" s="61" t="s">
        <v>283</v>
      </c>
      <c r="C46" s="61"/>
    </row>
    <row r="47" spans="1:3" x14ac:dyDescent="0.25">
      <c r="A47"/>
    </row>
    <row r="48" spans="1:3" x14ac:dyDescent="0.25">
      <c r="A48"/>
    </row>
    <row r="49" spans="1:1" x14ac:dyDescent="0.25">
      <c r="A49"/>
    </row>
    <row r="50" spans="1:1" x14ac:dyDescent="0.25">
      <c r="A50"/>
    </row>
  </sheetData>
  <mergeCells count="20">
    <mergeCell ref="B25:C25"/>
    <mergeCell ref="B26:C26"/>
    <mergeCell ref="B27:C27"/>
    <mergeCell ref="B28:C28"/>
    <mergeCell ref="B29:C29"/>
    <mergeCell ref="B1:C1"/>
    <mergeCell ref="B2:C2"/>
    <mergeCell ref="B3:C3"/>
    <mergeCell ref="B5:C5"/>
    <mergeCell ref="B18:C18"/>
    <mergeCell ref="B19:C19"/>
    <mergeCell ref="B20:C20"/>
    <mergeCell ref="B13:C13"/>
    <mergeCell ref="B6:C6"/>
    <mergeCell ref="B7:C7"/>
    <mergeCell ref="B8:C8"/>
    <mergeCell ref="B9:C9"/>
    <mergeCell ref="B10:C10"/>
    <mergeCell ref="B14:C14"/>
    <mergeCell ref="B15:C15"/>
  </mergeCells>
  <hyperlinks>
    <hyperlink ref="B1" location="'Index page'!A1" display="Click to return to Index" xr:uid="{00000000-0004-0000-5600-000001000000}"/>
    <hyperlink ref="B10" r:id="rId1" display="https://nsfl.health.govt.nz/accountability/performance-and-monitoring/data-quarterly-reports-and-reporting/ambulatory-sensitive" xr:uid="{CAE430DB-887A-4742-82B6-7B34FEADE6A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sheetPr>
  <dimension ref="A1:C50"/>
  <sheetViews>
    <sheetView zoomScale="80" zoomScaleNormal="80" workbookViewId="0">
      <selection activeCell="A21" sqref="A21"/>
    </sheetView>
  </sheetViews>
  <sheetFormatPr defaultColWidth="9.140625" defaultRowHeight="15" x14ac:dyDescent="0.25"/>
  <cols>
    <col min="1" max="1" width="43.42578125" style="11" customWidth="1"/>
    <col min="2" max="2" width="44.85546875" style="9" customWidth="1"/>
    <col min="3" max="3" width="94.85546875" style="9" customWidth="1"/>
    <col min="4" max="16384" width="9.140625" style="9"/>
  </cols>
  <sheetData>
    <row r="1" spans="1:3" x14ac:dyDescent="0.25">
      <c r="A1" s="7" t="s">
        <v>52</v>
      </c>
      <c r="B1" s="15" t="s">
        <v>78</v>
      </c>
      <c r="C1" s="8"/>
    </row>
    <row r="2" spans="1:3" x14ac:dyDescent="0.25">
      <c r="A2" s="33" t="s">
        <v>0</v>
      </c>
      <c r="B2" s="154" t="s">
        <v>1</v>
      </c>
      <c r="C2" s="154"/>
    </row>
    <row r="3" spans="1:3" x14ac:dyDescent="0.25">
      <c r="A3" s="34" t="s">
        <v>54</v>
      </c>
      <c r="B3" s="153" t="s">
        <v>97</v>
      </c>
      <c r="C3" s="153"/>
    </row>
    <row r="4" spans="1:3" x14ac:dyDescent="0.25">
      <c r="A4" s="34" t="s">
        <v>296</v>
      </c>
      <c r="B4" s="118" t="str">
        <f>VLOOKUP(B2,[1]MasterFile!$1:$1048576,19,FALSE)</f>
        <v>Falls risk assessment for patients</v>
      </c>
      <c r="C4" s="68"/>
    </row>
    <row r="5" spans="1:3" x14ac:dyDescent="0.25">
      <c r="A5" s="34" t="s">
        <v>45</v>
      </c>
      <c r="B5" s="153" t="s">
        <v>98</v>
      </c>
      <c r="C5" s="153"/>
    </row>
    <row r="6" spans="1:3" x14ac:dyDescent="0.25">
      <c r="A6" s="34" t="s">
        <v>46</v>
      </c>
      <c r="B6" s="153" t="s">
        <v>53</v>
      </c>
      <c r="C6" s="153"/>
    </row>
    <row r="7" spans="1:3" x14ac:dyDescent="0.25">
      <c r="A7" s="34" t="s">
        <v>39</v>
      </c>
      <c r="B7" s="153" t="s">
        <v>40</v>
      </c>
      <c r="C7" s="153"/>
    </row>
    <row r="8" spans="1:3" x14ac:dyDescent="0.25">
      <c r="A8" s="34" t="s">
        <v>41</v>
      </c>
      <c r="B8" s="153" t="s">
        <v>43</v>
      </c>
      <c r="C8" s="153"/>
    </row>
    <row r="9" spans="1:3" x14ac:dyDescent="0.25">
      <c r="A9" s="34" t="s">
        <v>44</v>
      </c>
      <c r="B9" s="153" t="s">
        <v>61</v>
      </c>
      <c r="C9" s="153"/>
    </row>
    <row r="10" spans="1:3" x14ac:dyDescent="0.25">
      <c r="A10" s="34" t="s">
        <v>47</v>
      </c>
      <c r="B10" s="157" t="s">
        <v>180</v>
      </c>
      <c r="C10" s="157"/>
    </row>
    <row r="11" spans="1:3" x14ac:dyDescent="0.25">
      <c r="A11" s="34" t="s">
        <v>294</v>
      </c>
      <c r="B11" s="66">
        <v>100</v>
      </c>
      <c r="C11" s="56"/>
    </row>
    <row r="12" spans="1:3" x14ac:dyDescent="0.25">
      <c r="A12" s="34" t="s">
        <v>295</v>
      </c>
      <c r="B12" s="66" t="s">
        <v>303</v>
      </c>
      <c r="C12" s="56"/>
    </row>
    <row r="13" spans="1:3" x14ac:dyDescent="0.25">
      <c r="A13" s="34" t="s">
        <v>50</v>
      </c>
      <c r="B13" s="153" t="s">
        <v>48</v>
      </c>
      <c r="C13" s="153"/>
    </row>
    <row r="14" spans="1:3" x14ac:dyDescent="0.25">
      <c r="A14" s="34" t="s">
        <v>79</v>
      </c>
      <c r="B14" s="158" t="str">
        <f>VLOOKUP(B2,'[2]for dictionary'!$A$2:$C$56,3,FALSE)</f>
        <v>Q4, 2019</v>
      </c>
      <c r="C14" s="158"/>
    </row>
    <row r="15" spans="1:3" x14ac:dyDescent="0.25">
      <c r="A15" s="34" t="s">
        <v>80</v>
      </c>
      <c r="B15" s="158" t="str">
        <f>VLOOKUP(B2,'[2]for dictionary'!$A$2:$C$56,2,FALSE)</f>
        <v>Jul 2013 - Jun 2014</v>
      </c>
      <c r="C15" s="158"/>
    </row>
    <row r="16" spans="1:3" x14ac:dyDescent="0.25">
      <c r="A16" s="75" t="s">
        <v>269</v>
      </c>
      <c r="B16" s="70" t="s">
        <v>334</v>
      </c>
      <c r="C16" s="70"/>
    </row>
    <row r="17" spans="1:3" x14ac:dyDescent="0.25">
      <c r="A17" s="75" t="s">
        <v>270</v>
      </c>
      <c r="B17" s="70" t="s">
        <v>334</v>
      </c>
      <c r="C17" s="70"/>
    </row>
    <row r="18" spans="1:3" x14ac:dyDescent="0.25">
      <c r="A18" s="34" t="s">
        <v>272</v>
      </c>
      <c r="B18" s="57" t="s">
        <v>413</v>
      </c>
      <c r="C18" s="57"/>
    </row>
    <row r="19" spans="1:3" x14ac:dyDescent="0.25">
      <c r="A19" s="34" t="s">
        <v>273</v>
      </c>
      <c r="B19" s="70" t="s">
        <v>328</v>
      </c>
      <c r="C19" s="70"/>
    </row>
    <row r="20" spans="1:3" ht="33" customHeight="1" x14ac:dyDescent="0.25">
      <c r="A20" s="16" t="s">
        <v>51</v>
      </c>
      <c r="B20" s="156" t="s">
        <v>336</v>
      </c>
      <c r="C20" s="156"/>
    </row>
    <row r="22" spans="1:3" x14ac:dyDescent="0.25">
      <c r="A22"/>
      <c r="B22"/>
      <c r="C22"/>
    </row>
    <row r="23" spans="1:3" x14ac:dyDescent="0.25">
      <c r="A23" s="9"/>
    </row>
    <row r="24" spans="1:3" x14ac:dyDescent="0.25">
      <c r="A24" s="7" t="s">
        <v>266</v>
      </c>
    </row>
    <row r="25" spans="1:3" x14ac:dyDescent="0.25">
      <c r="A25" s="48" t="s">
        <v>412</v>
      </c>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s="9"/>
    </row>
    <row r="31" spans="1:3" x14ac:dyDescent="0.25">
      <c r="A31" s="9"/>
    </row>
    <row r="32" spans="1:3" x14ac:dyDescent="0.25">
      <c r="A32" s="7" t="s">
        <v>415</v>
      </c>
    </row>
    <row r="33" spans="1:3" x14ac:dyDescent="0.25">
      <c r="A33" s="48" t="s">
        <v>412</v>
      </c>
    </row>
    <row r="34" spans="1:3" x14ac:dyDescent="0.25">
      <c r="A34" s="9"/>
    </row>
    <row r="35" spans="1:3" x14ac:dyDescent="0.25">
      <c r="A35" s="9"/>
    </row>
    <row r="36" spans="1:3" x14ac:dyDescent="0.25">
      <c r="A36" s="9"/>
    </row>
    <row r="37" spans="1:3" x14ac:dyDescent="0.25">
      <c r="A37" s="9"/>
    </row>
    <row r="38" spans="1:3" hidden="1" x14ac:dyDescent="0.25">
      <c r="A38" s="7" t="s">
        <v>268</v>
      </c>
    </row>
    <row r="39" spans="1:3" hidden="1" x14ac:dyDescent="0.25">
      <c r="A39" s="50" t="s">
        <v>263</v>
      </c>
      <c r="B39" s="155" t="s">
        <v>299</v>
      </c>
      <c r="C39" s="155"/>
    </row>
    <row r="40" spans="1:3" hidden="1" x14ac:dyDescent="0.25">
      <c r="A40" s="50"/>
      <c r="B40" s="155" t="s">
        <v>276</v>
      </c>
      <c r="C40" s="155"/>
    </row>
    <row r="41" spans="1:3" hidden="1" x14ac:dyDescent="0.25">
      <c r="A41" s="50"/>
      <c r="B41" s="155" t="s">
        <v>344</v>
      </c>
      <c r="C41" s="155"/>
    </row>
    <row r="42" spans="1:3" hidden="1" x14ac:dyDescent="0.25">
      <c r="A42" s="50"/>
      <c r="B42" s="155" t="s">
        <v>340</v>
      </c>
      <c r="C42" s="155"/>
    </row>
    <row r="43" spans="1:3" hidden="1" x14ac:dyDescent="0.25">
      <c r="A43" s="50"/>
      <c r="B43" s="155" t="s">
        <v>302</v>
      </c>
      <c r="C43" s="155"/>
    </row>
    <row r="44" spans="1:3" hidden="1" x14ac:dyDescent="0.25">
      <c r="A44" s="50" t="s">
        <v>264</v>
      </c>
      <c r="B44" s="155" t="s">
        <v>300</v>
      </c>
      <c r="C44" s="155"/>
    </row>
    <row r="45" spans="1:3" hidden="1" x14ac:dyDescent="0.25">
      <c r="A45" s="50" t="s">
        <v>265</v>
      </c>
      <c r="B45" s="155" t="s">
        <v>301</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0">
    <mergeCell ref="B46:C46"/>
    <mergeCell ref="B40:C40"/>
    <mergeCell ref="B41:C41"/>
    <mergeCell ref="B42:C42"/>
    <mergeCell ref="B43:C43"/>
    <mergeCell ref="B44:C44"/>
    <mergeCell ref="B39:C39"/>
    <mergeCell ref="B45:C45"/>
    <mergeCell ref="B20:C20"/>
    <mergeCell ref="B8:C8"/>
    <mergeCell ref="B9:C9"/>
    <mergeCell ref="B10:C10"/>
    <mergeCell ref="B13:C13"/>
    <mergeCell ref="B14:C14"/>
    <mergeCell ref="B15:C15"/>
    <mergeCell ref="B7:C7"/>
    <mergeCell ref="B2:C2"/>
    <mergeCell ref="B3:C3"/>
    <mergeCell ref="B5:C5"/>
    <mergeCell ref="B6:C6"/>
  </mergeCells>
  <hyperlinks>
    <hyperlink ref="B1" location="'Index page'!A1" display="Click to return to Index" xr:uid="{00000000-0004-0000-0100-000000000000}"/>
    <hyperlink ref="B10" r:id="rId1" display="https://www.hqsc.govt.nz/our-programmes/health-quality-evaluation/projects/quality-and-safety-markers/" xr:uid="{00000000-0004-0000-0100-000002000000}"/>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20"/>
  <dimension ref="A1:C50"/>
  <sheetViews>
    <sheetView zoomScale="80" zoomScaleNormal="80" workbookViewId="0">
      <selection activeCell="A21" sqref="A21"/>
    </sheetView>
  </sheetViews>
  <sheetFormatPr defaultRowHeight="15" x14ac:dyDescent="0.25"/>
  <cols>
    <col min="1" max="1" width="37.85546875" style="2" customWidth="1"/>
    <col min="2" max="2" width="29.5703125" customWidth="1"/>
    <col min="3" max="3" width="102.28515625" customWidth="1"/>
  </cols>
  <sheetData>
    <row r="1" spans="1:3" x14ac:dyDescent="0.25">
      <c r="A1" s="7" t="s">
        <v>52</v>
      </c>
      <c r="B1" s="160" t="s">
        <v>78</v>
      </c>
      <c r="C1" s="160"/>
    </row>
    <row r="2" spans="1:3" x14ac:dyDescent="0.25">
      <c r="A2" s="33" t="s">
        <v>0</v>
      </c>
      <c r="B2" s="159" t="s">
        <v>13</v>
      </c>
      <c r="C2" s="159"/>
    </row>
    <row r="3" spans="1:3" x14ac:dyDescent="0.25">
      <c r="A3" s="34" t="s">
        <v>54</v>
      </c>
      <c r="B3" s="153" t="s">
        <v>115</v>
      </c>
      <c r="C3" s="153"/>
    </row>
    <row r="4" spans="1:3" x14ac:dyDescent="0.25">
      <c r="A4" s="34" t="s">
        <v>296</v>
      </c>
      <c r="B4" s="118" t="str">
        <f>VLOOKUP(B2,[1]MasterFile!$1:$1048576,19,FALSE)</f>
        <v>Deaths from treatable diseases</v>
      </c>
      <c r="C4" s="96"/>
    </row>
    <row r="5" spans="1:3" x14ac:dyDescent="0.25">
      <c r="A5" s="34" t="s">
        <v>45</v>
      </c>
      <c r="B5" s="179" t="s">
        <v>89</v>
      </c>
      <c r="C5" s="179"/>
    </row>
    <row r="6" spans="1:3" x14ac:dyDescent="0.25">
      <c r="A6" s="34" t="s">
        <v>46</v>
      </c>
      <c r="B6" s="153" t="s">
        <v>116</v>
      </c>
      <c r="C6" s="153"/>
    </row>
    <row r="7" spans="1:3" x14ac:dyDescent="0.25">
      <c r="A7" s="34" t="s">
        <v>39</v>
      </c>
      <c r="B7" s="153" t="s">
        <v>55</v>
      </c>
      <c r="C7" s="153"/>
    </row>
    <row r="8" spans="1:3" x14ac:dyDescent="0.25">
      <c r="A8" s="34" t="s">
        <v>41</v>
      </c>
      <c r="B8" s="153" t="s">
        <v>42</v>
      </c>
      <c r="C8" s="153"/>
    </row>
    <row r="9" spans="1:3" x14ac:dyDescent="0.25">
      <c r="A9" s="34" t="s">
        <v>44</v>
      </c>
      <c r="B9" s="153" t="s">
        <v>56</v>
      </c>
      <c r="C9" s="153"/>
    </row>
    <row r="10" spans="1:3" x14ac:dyDescent="0.25">
      <c r="A10" s="34" t="s">
        <v>47</v>
      </c>
      <c r="B10" s="176" t="s">
        <v>57</v>
      </c>
      <c r="C10" s="176"/>
    </row>
    <row r="11" spans="1:3" s="9" customFormat="1" x14ac:dyDescent="0.25">
      <c r="A11" s="34" t="s">
        <v>294</v>
      </c>
      <c r="B11" s="67" t="s">
        <v>288</v>
      </c>
      <c r="C11" s="97"/>
    </row>
    <row r="12" spans="1:3" s="9" customFormat="1" x14ac:dyDescent="0.25">
      <c r="A12" s="34" t="s">
        <v>295</v>
      </c>
      <c r="B12" s="67" t="s">
        <v>297</v>
      </c>
      <c r="C12" s="97"/>
    </row>
    <row r="13" spans="1:3" ht="15.75" customHeight="1" x14ac:dyDescent="0.25">
      <c r="A13" s="34" t="s">
        <v>50</v>
      </c>
      <c r="B13" s="153" t="s">
        <v>60</v>
      </c>
      <c r="C13" s="153"/>
    </row>
    <row r="14" spans="1:3" x14ac:dyDescent="0.25">
      <c r="A14" s="34" t="s">
        <v>79</v>
      </c>
      <c r="B14" s="164" t="s">
        <v>487</v>
      </c>
      <c r="C14" s="158"/>
    </row>
    <row r="15" spans="1:3" x14ac:dyDescent="0.25">
      <c r="A15" s="34" t="s">
        <v>80</v>
      </c>
      <c r="B15" s="164" t="s">
        <v>488</v>
      </c>
      <c r="C15" s="158"/>
    </row>
    <row r="16" spans="1:3" ht="15" customHeight="1" x14ac:dyDescent="0.25">
      <c r="A16" s="34" t="s">
        <v>269</v>
      </c>
      <c r="B16" s="139" t="s">
        <v>348</v>
      </c>
      <c r="C16" s="139"/>
    </row>
    <row r="17" spans="1:3" x14ac:dyDescent="0.25">
      <c r="A17" s="34" t="s">
        <v>270</v>
      </c>
      <c r="B17" s="139" t="s">
        <v>348</v>
      </c>
      <c r="C17" s="139"/>
    </row>
    <row r="18" spans="1:3" x14ac:dyDescent="0.25">
      <c r="A18" s="34" t="s">
        <v>272</v>
      </c>
      <c r="B18" s="166" t="s">
        <v>356</v>
      </c>
      <c r="C18" s="166"/>
    </row>
    <row r="19" spans="1:3" x14ac:dyDescent="0.25">
      <c r="A19" s="34" t="s">
        <v>273</v>
      </c>
      <c r="B19" s="95" t="s">
        <v>274</v>
      </c>
      <c r="C19" s="95"/>
    </row>
    <row r="20" spans="1:3" ht="60" customHeight="1" x14ac:dyDescent="0.25">
      <c r="A20" s="18" t="s">
        <v>51</v>
      </c>
      <c r="B20" s="156" t="s">
        <v>195</v>
      </c>
      <c r="C20" s="156"/>
    </row>
    <row r="21" spans="1:3" x14ac:dyDescent="0.25">
      <c r="A21"/>
    </row>
    <row r="22" spans="1:3" x14ac:dyDescent="0.25">
      <c r="A22"/>
    </row>
    <row r="23" spans="1:3" x14ac:dyDescent="0.25">
      <c r="A23"/>
    </row>
    <row r="24" spans="1:3" x14ac:dyDescent="0.25">
      <c r="A24" s="7" t="s">
        <v>266</v>
      </c>
      <c r="B24" s="9"/>
      <c r="C24" s="9"/>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x14ac:dyDescent="0.25">
      <c r="A28" s="34" t="s">
        <v>79</v>
      </c>
      <c r="B28" s="158" t="str">
        <f>B14</f>
        <v>2016</v>
      </c>
      <c r="C28" s="158"/>
    </row>
    <row r="29" spans="1:3" x14ac:dyDescent="0.25">
      <c r="A29" s="34" t="s">
        <v>80</v>
      </c>
      <c r="B29" s="158" t="str">
        <f>B15</f>
        <v>2012</v>
      </c>
      <c r="C29" s="158"/>
    </row>
    <row r="30" spans="1:3" x14ac:dyDescent="0.25">
      <c r="A30" s="9"/>
      <c r="B30" s="9"/>
      <c r="C30" s="9"/>
    </row>
    <row r="31" spans="1:3" x14ac:dyDescent="0.25">
      <c r="A31" s="9"/>
      <c r="B31" s="9"/>
      <c r="C31" s="9"/>
    </row>
    <row r="32" spans="1:3" x14ac:dyDescent="0.25">
      <c r="A32" s="7" t="s">
        <v>415</v>
      </c>
      <c r="B32" s="9"/>
      <c r="C32" s="9"/>
    </row>
    <row r="33" spans="1:3" x14ac:dyDescent="0.25">
      <c r="A33" s="48" t="s">
        <v>262</v>
      </c>
      <c r="B33" s="155" t="s">
        <v>285</v>
      </c>
      <c r="C33" s="155"/>
    </row>
    <row r="34" spans="1:3" x14ac:dyDescent="0.25">
      <c r="A34" s="48" t="s">
        <v>289</v>
      </c>
      <c r="B34" s="155" t="s">
        <v>286</v>
      </c>
      <c r="C34" s="155"/>
    </row>
    <row r="35" spans="1:3" x14ac:dyDescent="0.25">
      <c r="A35" s="48" t="s">
        <v>287</v>
      </c>
      <c r="B35" s="155" t="s">
        <v>416</v>
      </c>
      <c r="C35" s="155"/>
    </row>
    <row r="36" spans="1:3" x14ac:dyDescent="0.25">
      <c r="A36" s="9"/>
      <c r="B36" s="9"/>
      <c r="C36" s="9"/>
    </row>
    <row r="37" spans="1:3" x14ac:dyDescent="0.25">
      <c r="A37" s="9"/>
      <c r="B37" s="9"/>
      <c r="C37" s="9"/>
    </row>
    <row r="38" spans="1:3" hidden="1" x14ac:dyDescent="0.25">
      <c r="A38" s="7" t="s">
        <v>268</v>
      </c>
      <c r="B38" s="9"/>
      <c r="C38" s="9"/>
    </row>
    <row r="39" spans="1:3" hidden="1" x14ac:dyDescent="0.25">
      <c r="A39" s="89" t="s">
        <v>263</v>
      </c>
      <c r="B39" s="155" t="s">
        <v>275</v>
      </c>
      <c r="C39" s="155"/>
    </row>
    <row r="40" spans="1:3" hidden="1" x14ac:dyDescent="0.25">
      <c r="A40" s="89"/>
      <c r="B40" s="155" t="s">
        <v>276</v>
      </c>
      <c r="C40" s="155"/>
    </row>
    <row r="41" spans="1:3" hidden="1" x14ac:dyDescent="0.25">
      <c r="A41" s="89"/>
      <c r="B41" s="155" t="s">
        <v>361</v>
      </c>
      <c r="C41" s="155"/>
    </row>
    <row r="42" spans="1:3" hidden="1" x14ac:dyDescent="0.25">
      <c r="A42" s="89"/>
      <c r="B42" s="155" t="s">
        <v>362</v>
      </c>
      <c r="C42" s="155"/>
    </row>
    <row r="43" spans="1:3" hidden="1" x14ac:dyDescent="0.25">
      <c r="A43" s="89"/>
      <c r="B43" s="155" t="s">
        <v>279</v>
      </c>
      <c r="C43" s="155"/>
    </row>
    <row r="44" spans="1:3" hidden="1" x14ac:dyDescent="0.25">
      <c r="A44" s="89" t="s">
        <v>264</v>
      </c>
      <c r="B44" s="155" t="s">
        <v>281</v>
      </c>
      <c r="C44" s="155"/>
    </row>
    <row r="45" spans="1:3" hidden="1" x14ac:dyDescent="0.25">
      <c r="A45" s="89" t="s">
        <v>265</v>
      </c>
      <c r="B45" s="155" t="s">
        <v>280</v>
      </c>
      <c r="C45" s="155"/>
    </row>
    <row r="46" spans="1:3" hidden="1" x14ac:dyDescent="0.25">
      <c r="A46" s="89" t="s">
        <v>284</v>
      </c>
      <c r="B46" s="155" t="s">
        <v>283</v>
      </c>
      <c r="C46" s="155"/>
    </row>
    <row r="47" spans="1:3" x14ac:dyDescent="0.25">
      <c r="A47"/>
    </row>
    <row r="48" spans="1:3" x14ac:dyDescent="0.25">
      <c r="A48"/>
    </row>
    <row r="49" spans="1:1" x14ac:dyDescent="0.25">
      <c r="A49"/>
    </row>
    <row r="50" spans="1:1" x14ac:dyDescent="0.25">
      <c r="A50"/>
    </row>
  </sheetData>
  <mergeCells count="30">
    <mergeCell ref="B34:C34"/>
    <mergeCell ref="B35:C35"/>
    <mergeCell ref="B39:C39"/>
    <mergeCell ref="B45:C45"/>
    <mergeCell ref="B46:C46"/>
    <mergeCell ref="B40:C40"/>
    <mergeCell ref="B41:C41"/>
    <mergeCell ref="B42:C42"/>
    <mergeCell ref="B43:C43"/>
    <mergeCell ref="B44:C44"/>
    <mergeCell ref="B26:C26"/>
    <mergeCell ref="B27:C27"/>
    <mergeCell ref="B28:C28"/>
    <mergeCell ref="B29:C29"/>
    <mergeCell ref="B33:C33"/>
    <mergeCell ref="B1:C1"/>
    <mergeCell ref="B2:C2"/>
    <mergeCell ref="B3:C3"/>
    <mergeCell ref="B5:C5"/>
    <mergeCell ref="B25:C25"/>
    <mergeCell ref="B13:C13"/>
    <mergeCell ref="B6:C6"/>
    <mergeCell ref="B7:C7"/>
    <mergeCell ref="B8:C8"/>
    <mergeCell ref="B9:C9"/>
    <mergeCell ref="B10:C10"/>
    <mergeCell ref="B20:C20"/>
    <mergeCell ref="B14:C14"/>
    <mergeCell ref="B15:C15"/>
    <mergeCell ref="B18:C18"/>
  </mergeCells>
  <hyperlinks>
    <hyperlink ref="B10" r:id="rId1" xr:uid="{4D382A0D-8D4C-4636-8001-C8727DD10776}"/>
    <hyperlink ref="B1" location="'Index page'!A1" display="Click to return to Index" xr:uid="{63B634E1-1C47-4809-BE1D-B81365B5070E}"/>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21"/>
  <dimension ref="A1:C50"/>
  <sheetViews>
    <sheetView zoomScale="80" zoomScaleNormal="80" workbookViewId="0">
      <selection activeCell="A21" sqref="A21"/>
    </sheetView>
  </sheetViews>
  <sheetFormatPr defaultRowHeight="15" x14ac:dyDescent="0.25"/>
  <cols>
    <col min="1" max="1" width="37" style="2" customWidth="1"/>
    <col min="2" max="2" width="30.85546875" customWidth="1"/>
    <col min="3" max="3" width="140.7109375" customWidth="1"/>
  </cols>
  <sheetData>
    <row r="1" spans="1:3" x14ac:dyDescent="0.25">
      <c r="A1" s="7" t="s">
        <v>52</v>
      </c>
      <c r="B1" s="160" t="s">
        <v>78</v>
      </c>
      <c r="C1" s="160"/>
    </row>
    <row r="2" spans="1:3" x14ac:dyDescent="0.25">
      <c r="A2" s="33" t="s">
        <v>0</v>
      </c>
      <c r="B2" s="159" t="s">
        <v>14</v>
      </c>
      <c r="C2" s="159"/>
    </row>
    <row r="3" spans="1:3" x14ac:dyDescent="0.25">
      <c r="A3" s="34" t="s">
        <v>54</v>
      </c>
      <c r="B3" s="179" t="s">
        <v>118</v>
      </c>
      <c r="C3" s="179"/>
    </row>
    <row r="4" spans="1:3" x14ac:dyDescent="0.25">
      <c r="A4" s="34" t="s">
        <v>296</v>
      </c>
      <c r="B4" s="125" t="str">
        <f>VLOOKUP(B2,[1]MasterFile!$1:$1048576,19,FALSE)</f>
        <v>Mental health follow up treatment</v>
      </c>
      <c r="C4" s="98"/>
    </row>
    <row r="5" spans="1:3" x14ac:dyDescent="0.25">
      <c r="A5" s="34" t="s">
        <v>45</v>
      </c>
      <c r="B5" s="179" t="s">
        <v>119</v>
      </c>
      <c r="C5" s="179"/>
    </row>
    <row r="6" spans="1:3" x14ac:dyDescent="0.25">
      <c r="A6" s="34" t="s">
        <v>46</v>
      </c>
      <c r="B6" s="153" t="s">
        <v>117</v>
      </c>
      <c r="C6" s="153"/>
    </row>
    <row r="7" spans="1:3" x14ac:dyDescent="0.25">
      <c r="A7" s="34" t="s">
        <v>39</v>
      </c>
      <c r="B7" s="153" t="s">
        <v>55</v>
      </c>
      <c r="C7" s="153"/>
    </row>
    <row r="8" spans="1:3" x14ac:dyDescent="0.25">
      <c r="A8" s="34" t="s">
        <v>41</v>
      </c>
      <c r="B8" s="153" t="s">
        <v>43</v>
      </c>
      <c r="C8" s="153"/>
    </row>
    <row r="9" spans="1:3" x14ac:dyDescent="0.25">
      <c r="A9" s="34" t="s">
        <v>44</v>
      </c>
      <c r="B9" s="153" t="s">
        <v>93</v>
      </c>
      <c r="C9" s="153"/>
    </row>
    <row r="10" spans="1:3" x14ac:dyDescent="0.25">
      <c r="A10" s="34" t="s">
        <v>47</v>
      </c>
      <c r="B10" s="176" t="s">
        <v>135</v>
      </c>
      <c r="C10" s="176"/>
    </row>
    <row r="11" spans="1:3" s="9" customFormat="1" x14ac:dyDescent="0.25">
      <c r="A11" s="34" t="s">
        <v>294</v>
      </c>
      <c r="B11" s="66">
        <v>100</v>
      </c>
      <c r="C11" s="97"/>
    </row>
    <row r="12" spans="1:3" s="9" customFormat="1" x14ac:dyDescent="0.25">
      <c r="A12" s="34" t="s">
        <v>295</v>
      </c>
      <c r="B12" s="66" t="s">
        <v>338</v>
      </c>
      <c r="C12" s="97"/>
    </row>
    <row r="13" spans="1:3" ht="14.25" customHeight="1" x14ac:dyDescent="0.25">
      <c r="A13" s="34" t="s">
        <v>50</v>
      </c>
      <c r="B13" s="153" t="s">
        <v>60</v>
      </c>
      <c r="C13" s="153"/>
    </row>
    <row r="14" spans="1:3" x14ac:dyDescent="0.25">
      <c r="A14" s="34" t="s">
        <v>79</v>
      </c>
      <c r="B14" s="158" t="str">
        <f>VLOOKUP(B2,'[2]for dictionary'!$A$2:$C$56,3,FALSE)</f>
        <v>2018/19</v>
      </c>
      <c r="C14" s="158"/>
    </row>
    <row r="15" spans="1:3" x14ac:dyDescent="0.25">
      <c r="A15" s="34" t="s">
        <v>80</v>
      </c>
      <c r="B15" s="158" t="str">
        <f>VLOOKUP(B2,'[2]for dictionary'!$A$2:$C$56,2,FALSE)</f>
        <v>financial year 2014/15</v>
      </c>
      <c r="C15" s="158"/>
    </row>
    <row r="16" spans="1:3" ht="15" customHeight="1" x14ac:dyDescent="0.25">
      <c r="A16" s="34" t="s">
        <v>269</v>
      </c>
      <c r="B16" s="139" t="s">
        <v>348</v>
      </c>
      <c r="C16" s="139"/>
    </row>
    <row r="17" spans="1:3" x14ac:dyDescent="0.25">
      <c r="A17" s="34" t="s">
        <v>270</v>
      </c>
      <c r="B17" s="139" t="s">
        <v>348</v>
      </c>
      <c r="C17" s="139"/>
    </row>
    <row r="18" spans="1:3" x14ac:dyDescent="0.25">
      <c r="A18" s="34" t="s">
        <v>272</v>
      </c>
      <c r="B18" s="95" t="s">
        <v>417</v>
      </c>
      <c r="C18" s="95"/>
    </row>
    <row r="19" spans="1:3" x14ac:dyDescent="0.25">
      <c r="A19" s="34" t="s">
        <v>273</v>
      </c>
      <c r="B19" s="95" t="s">
        <v>328</v>
      </c>
      <c r="C19" s="95"/>
    </row>
    <row r="20" spans="1:3" x14ac:dyDescent="0.25">
      <c r="A20" s="16" t="s">
        <v>51</v>
      </c>
      <c r="B20" s="180" t="s">
        <v>196</v>
      </c>
      <c r="C20" s="180"/>
    </row>
    <row r="21" spans="1:3" x14ac:dyDescent="0.25">
      <c r="A21"/>
    </row>
    <row r="22" spans="1:3" x14ac:dyDescent="0.25">
      <c r="A22"/>
    </row>
    <row r="23" spans="1:3" x14ac:dyDescent="0.25">
      <c r="A23"/>
    </row>
    <row r="24" spans="1:3" x14ac:dyDescent="0.25">
      <c r="A24" s="7" t="s">
        <v>266</v>
      </c>
      <c r="B24" s="9"/>
      <c r="C24" s="9"/>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x14ac:dyDescent="0.25">
      <c r="A28" s="34" t="s">
        <v>79</v>
      </c>
      <c r="B28" s="158" t="str">
        <f>VLOOKUP(B2,[3]DataDartLevel1Level2!$1:$1048576,70)</f>
        <v>Annual report of year 2016</v>
      </c>
      <c r="C28" s="158"/>
    </row>
    <row r="29" spans="1:3" x14ac:dyDescent="0.25">
      <c r="A29" s="34" t="s">
        <v>80</v>
      </c>
      <c r="B29" s="158" t="str">
        <f>B15</f>
        <v>financial year 2014/15</v>
      </c>
      <c r="C29" s="158"/>
    </row>
    <row r="30" spans="1:3" x14ac:dyDescent="0.25">
      <c r="A30" s="9"/>
      <c r="B30" s="9"/>
      <c r="C30" s="9"/>
    </row>
    <row r="31" spans="1:3" x14ac:dyDescent="0.25">
      <c r="A31" s="9"/>
      <c r="B31" s="9"/>
      <c r="C31" s="9"/>
    </row>
    <row r="32" spans="1:3" x14ac:dyDescent="0.25">
      <c r="A32" s="7" t="s">
        <v>415</v>
      </c>
      <c r="B32" s="9"/>
      <c r="C32" s="9"/>
    </row>
    <row r="33" spans="1:3" x14ac:dyDescent="0.25">
      <c r="A33" s="48"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89" t="s">
        <v>263</v>
      </c>
      <c r="B39" s="155" t="s">
        <v>275</v>
      </c>
      <c r="C39" s="155"/>
    </row>
    <row r="40" spans="1:3" hidden="1" x14ac:dyDescent="0.25">
      <c r="A40" s="89"/>
      <c r="B40" s="155" t="s">
        <v>276</v>
      </c>
      <c r="C40" s="155"/>
    </row>
    <row r="41" spans="1:3" hidden="1" x14ac:dyDescent="0.25">
      <c r="A41" s="89"/>
      <c r="B41" s="155" t="s">
        <v>363</v>
      </c>
      <c r="C41" s="155"/>
    </row>
    <row r="42" spans="1:3" hidden="1" x14ac:dyDescent="0.25">
      <c r="A42" s="89"/>
      <c r="B42" s="155" t="s">
        <v>364</v>
      </c>
      <c r="C42" s="155"/>
    </row>
    <row r="43" spans="1:3" hidden="1" x14ac:dyDescent="0.25">
      <c r="A43" s="89"/>
      <c r="B43" s="155" t="s">
        <v>279</v>
      </c>
      <c r="C43" s="155"/>
    </row>
    <row r="44" spans="1:3" hidden="1" x14ac:dyDescent="0.25">
      <c r="A44" s="89" t="s">
        <v>264</v>
      </c>
      <c r="B44" s="155" t="s">
        <v>281</v>
      </c>
      <c r="C44" s="155"/>
    </row>
    <row r="45" spans="1:3" hidden="1" x14ac:dyDescent="0.25">
      <c r="A45" s="89" t="s">
        <v>265</v>
      </c>
      <c r="B45" s="155" t="s">
        <v>280</v>
      </c>
      <c r="C45" s="155"/>
    </row>
    <row r="46" spans="1:3" hidden="1" x14ac:dyDescent="0.25">
      <c r="A46" s="89" t="s">
        <v>284</v>
      </c>
      <c r="B46" s="155" t="s">
        <v>283</v>
      </c>
      <c r="C46" s="155"/>
    </row>
    <row r="47" spans="1:3" x14ac:dyDescent="0.25">
      <c r="A47"/>
    </row>
    <row r="48" spans="1:3" x14ac:dyDescent="0.25">
      <c r="A48"/>
    </row>
    <row r="49" spans="1:1" x14ac:dyDescent="0.25">
      <c r="A49"/>
    </row>
    <row r="50" spans="1:1" x14ac:dyDescent="0.25">
      <c r="A50"/>
    </row>
  </sheetData>
  <mergeCells count="26">
    <mergeCell ref="B45:C45"/>
    <mergeCell ref="B46:C46"/>
    <mergeCell ref="B40:C40"/>
    <mergeCell ref="B41:C41"/>
    <mergeCell ref="B42:C42"/>
    <mergeCell ref="B43:C43"/>
    <mergeCell ref="B44:C44"/>
    <mergeCell ref="B26:C26"/>
    <mergeCell ref="B27:C27"/>
    <mergeCell ref="B28:C28"/>
    <mergeCell ref="B29:C29"/>
    <mergeCell ref="B39:C39"/>
    <mergeCell ref="B1:C1"/>
    <mergeCell ref="B2:C2"/>
    <mergeCell ref="B3:C3"/>
    <mergeCell ref="B5:C5"/>
    <mergeCell ref="B25:C25"/>
    <mergeCell ref="B13:C13"/>
    <mergeCell ref="B6:C6"/>
    <mergeCell ref="B7:C7"/>
    <mergeCell ref="B8:C8"/>
    <mergeCell ref="B9:C9"/>
    <mergeCell ref="B10:C10"/>
    <mergeCell ref="B14:C14"/>
    <mergeCell ref="B15:C15"/>
    <mergeCell ref="B20:C20"/>
  </mergeCells>
  <hyperlinks>
    <hyperlink ref="B1" location="'Index page'!A1" display="Click to return to Index" xr:uid="{AC5CA4E4-7599-4B10-8FD0-33BBFFCE08B5}"/>
    <hyperlink ref="B10" r:id="rId1" xr:uid="{11D8D834-E7E9-4F64-8AF9-0670BAAF1108}"/>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2"/>
  <dimension ref="A1:C50"/>
  <sheetViews>
    <sheetView zoomScale="80" zoomScaleNormal="80" workbookViewId="0">
      <selection activeCell="A22" sqref="A22"/>
    </sheetView>
  </sheetViews>
  <sheetFormatPr defaultRowHeight="15" x14ac:dyDescent="0.25"/>
  <cols>
    <col min="1" max="1" width="44.42578125" style="2" customWidth="1"/>
    <col min="2" max="2" width="29.5703125" style="9" customWidth="1"/>
    <col min="3" max="3" width="169.42578125" style="9" customWidth="1"/>
  </cols>
  <sheetData>
    <row r="1" spans="1:3" x14ac:dyDescent="0.25">
      <c r="A1" s="7" t="s">
        <v>52</v>
      </c>
      <c r="B1" s="99" t="s">
        <v>78</v>
      </c>
      <c r="C1" s="102"/>
    </row>
    <row r="2" spans="1:3" x14ac:dyDescent="0.25">
      <c r="A2" s="33" t="s">
        <v>0</v>
      </c>
      <c r="B2" s="82" t="s">
        <v>15</v>
      </c>
      <c r="C2" s="105"/>
    </row>
    <row r="3" spans="1:3" x14ac:dyDescent="0.25">
      <c r="A3" s="34" t="s">
        <v>54</v>
      </c>
      <c r="B3" s="100" t="s">
        <v>149</v>
      </c>
      <c r="C3" s="100"/>
    </row>
    <row r="4" spans="1:3" s="9" customFormat="1" x14ac:dyDescent="0.25">
      <c r="A4" s="34" t="s">
        <v>296</v>
      </c>
      <c r="B4" s="83" t="str">
        <f>VLOOKUP(B2,[1]MasterFile!$1:$1048576,19,FALSE)</f>
        <v>Patient experience feedback related to communication</v>
      </c>
      <c r="C4" s="106"/>
    </row>
    <row r="5" spans="1:3" x14ac:dyDescent="0.25">
      <c r="A5" s="34" t="s">
        <v>45</v>
      </c>
      <c r="B5" s="101" t="s">
        <v>58</v>
      </c>
      <c r="C5" s="100"/>
    </row>
    <row r="6" spans="1:3" x14ac:dyDescent="0.25">
      <c r="A6" s="34" t="s">
        <v>46</v>
      </c>
      <c r="B6" s="100" t="s">
        <v>49</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1">
        <v>10</v>
      </c>
      <c r="C11" s="102"/>
    </row>
    <row r="12" spans="1:3" s="9" customFormat="1" x14ac:dyDescent="0.25">
      <c r="A12" s="34" t="s">
        <v>295</v>
      </c>
      <c r="B12" s="103" t="s">
        <v>338</v>
      </c>
      <c r="C12" s="102"/>
    </row>
    <row r="13" spans="1:3" ht="15" customHeight="1" x14ac:dyDescent="0.25">
      <c r="A13" s="34" t="s">
        <v>50</v>
      </c>
      <c r="B13" s="100" t="s">
        <v>48</v>
      </c>
      <c r="C13" s="100"/>
    </row>
    <row r="14" spans="1:3" s="9" customFormat="1" x14ac:dyDescent="0.25">
      <c r="A14" s="34" t="s">
        <v>79</v>
      </c>
      <c r="B14" s="103" t="str">
        <f>VLOOKUP(B2,'[2]for dictionary'!$A$2:$C$56,3,FALSE)</f>
        <v>Q4, 2019</v>
      </c>
      <c r="C14" s="103"/>
    </row>
    <row r="15" spans="1:3" s="9" customFormat="1" x14ac:dyDescent="0.25">
      <c r="A15" s="34" t="s">
        <v>80</v>
      </c>
      <c r="B15" s="103" t="str">
        <f>VLOOKUP(B2,'[2]for dictionary'!$A$2:$C$56,2,FALSE)</f>
        <v>4-quarter rolling upto Q2, 2015</v>
      </c>
      <c r="C15" s="103"/>
    </row>
    <row r="16" spans="1:3" s="9" customFormat="1" x14ac:dyDescent="0.25">
      <c r="A16" s="34" t="s">
        <v>269</v>
      </c>
      <c r="B16" s="84" t="s">
        <v>348</v>
      </c>
      <c r="C16" s="107"/>
    </row>
    <row r="17" spans="1:3" s="9" customFormat="1" x14ac:dyDescent="0.25">
      <c r="A17" s="34" t="s">
        <v>270</v>
      </c>
      <c r="B17" s="84" t="s">
        <v>348</v>
      </c>
      <c r="C17" s="84"/>
    </row>
    <row r="18" spans="1:3" s="9" customFormat="1" x14ac:dyDescent="0.25">
      <c r="A18" s="34" t="s">
        <v>272</v>
      </c>
      <c r="B18" s="112" t="s">
        <v>370</v>
      </c>
      <c r="C18" s="84"/>
    </row>
    <row r="19" spans="1:3" s="9" customFormat="1" x14ac:dyDescent="0.25">
      <c r="A19" s="34" t="s">
        <v>273</v>
      </c>
      <c r="B19" s="84" t="s">
        <v>328</v>
      </c>
      <c r="C19" s="84"/>
    </row>
    <row r="20" spans="1:3" x14ac:dyDescent="0.25">
      <c r="A20" s="48" t="s">
        <v>51</v>
      </c>
      <c r="B20" s="109" t="s">
        <v>371</v>
      </c>
      <c r="C20" s="81"/>
    </row>
    <row r="21" spans="1:3" x14ac:dyDescent="0.25">
      <c r="A21" s="86" t="s">
        <v>347</v>
      </c>
      <c r="B21" s="87"/>
      <c r="C21" s="87"/>
    </row>
    <row r="22" spans="1:3" x14ac:dyDescent="0.25">
      <c r="A22"/>
    </row>
    <row r="23" spans="1:3" x14ac:dyDescent="0.25">
      <c r="A23"/>
    </row>
    <row r="24" spans="1:3" x14ac:dyDescent="0.25">
      <c r="A24" s="7" t="s">
        <v>266</v>
      </c>
    </row>
    <row r="25" spans="1:3" x14ac:dyDescent="0.25">
      <c r="A25" s="48" t="s">
        <v>259</v>
      </c>
      <c r="B25" s="85" t="s">
        <v>260</v>
      </c>
      <c r="C25" s="85"/>
    </row>
    <row r="26" spans="1:3" x14ac:dyDescent="0.25">
      <c r="A26" s="48" t="s">
        <v>261</v>
      </c>
      <c r="B26" s="85" t="s">
        <v>410</v>
      </c>
      <c r="C26" s="85"/>
    </row>
    <row r="27" spans="1:3" x14ac:dyDescent="0.25">
      <c r="A27" s="48" t="s">
        <v>262</v>
      </c>
      <c r="B27" s="85" t="s">
        <v>411</v>
      </c>
      <c r="C27" s="85"/>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row>
    <row r="31" spans="1:3" x14ac:dyDescent="0.25">
      <c r="A31" s="9"/>
    </row>
    <row r="32" spans="1:3" x14ac:dyDescent="0.25">
      <c r="A32" s="7" t="s">
        <v>267</v>
      </c>
    </row>
    <row r="33" spans="1:3" x14ac:dyDescent="0.25">
      <c r="A33" s="48" t="s">
        <v>412</v>
      </c>
      <c r="B33"/>
      <c r="C33"/>
    </row>
    <row r="34" spans="1:3" x14ac:dyDescent="0.25">
      <c r="A34"/>
      <c r="B34"/>
      <c r="C34"/>
    </row>
    <row r="35" spans="1:3" x14ac:dyDescent="0.25">
      <c r="A35"/>
      <c r="B35"/>
      <c r="C35"/>
    </row>
    <row r="36" spans="1:3" x14ac:dyDescent="0.25">
      <c r="A36" s="9"/>
    </row>
    <row r="37" spans="1:3" x14ac:dyDescent="0.25">
      <c r="A37" s="9"/>
    </row>
    <row r="38" spans="1:3" hidden="1" x14ac:dyDescent="0.25">
      <c r="A38" s="7" t="s">
        <v>268</v>
      </c>
    </row>
    <row r="39" spans="1:3" hidden="1" x14ac:dyDescent="0.25">
      <c r="A39" s="50" t="s">
        <v>263</v>
      </c>
      <c r="B39" s="85" t="s">
        <v>349</v>
      </c>
      <c r="C39" s="85"/>
    </row>
    <row r="40" spans="1:3" hidden="1" x14ac:dyDescent="0.25">
      <c r="A40" s="50"/>
      <c r="B40" s="85" t="s">
        <v>276</v>
      </c>
      <c r="C40" s="85"/>
    </row>
    <row r="41" spans="1:3" hidden="1" x14ac:dyDescent="0.25">
      <c r="A41" s="50"/>
      <c r="B41" s="85" t="s">
        <v>277</v>
      </c>
      <c r="C41" s="85"/>
    </row>
    <row r="42" spans="1:3" hidden="1" x14ac:dyDescent="0.25">
      <c r="A42" s="50"/>
      <c r="B42" s="85" t="s">
        <v>278</v>
      </c>
      <c r="C42" s="85"/>
    </row>
    <row r="43" spans="1:3" hidden="1" x14ac:dyDescent="0.25">
      <c r="A43" s="50"/>
      <c r="B43" s="85" t="s">
        <v>279</v>
      </c>
      <c r="C43" s="85"/>
    </row>
    <row r="44" spans="1:3" hidden="1" x14ac:dyDescent="0.25">
      <c r="A44" s="50" t="s">
        <v>264</v>
      </c>
      <c r="B44" s="85" t="s">
        <v>372</v>
      </c>
      <c r="C44" s="85"/>
    </row>
    <row r="45" spans="1:3" hidden="1" x14ac:dyDescent="0.25">
      <c r="A45" s="105" t="s">
        <v>265</v>
      </c>
      <c r="B45" s="85" t="s">
        <v>350</v>
      </c>
      <c r="C45" s="85"/>
    </row>
    <row r="46" spans="1:3" hidden="1" x14ac:dyDescent="0.25">
      <c r="A46" s="105"/>
      <c r="B46" s="85" t="s">
        <v>351</v>
      </c>
      <c r="C46" s="85"/>
    </row>
    <row r="47" spans="1:3" x14ac:dyDescent="0.25">
      <c r="A47" s="50" t="s">
        <v>284</v>
      </c>
      <c r="B47" s="108" t="s">
        <v>283</v>
      </c>
      <c r="C47" s="108"/>
    </row>
    <row r="48" spans="1:3" x14ac:dyDescent="0.25">
      <c r="A48"/>
      <c r="B48" s="113"/>
      <c r="C48" s="113"/>
    </row>
    <row r="49" spans="1:1" x14ac:dyDescent="0.25">
      <c r="A49"/>
    </row>
    <row r="50" spans="1:1" x14ac:dyDescent="0.25">
      <c r="A50"/>
    </row>
  </sheetData>
  <hyperlinks>
    <hyperlink ref="B1" location="'Index page'!A1" display="Click to return to Index" xr:uid="{00000000-0004-0000-5900-000000000000}"/>
    <hyperlink ref="B10" r:id="rId1" display="https://www.hqsc.govt.nz/our-programmes/health-quality-evaluation/projects/patient-experience/adult-inpatient-experience/" xr:uid="{00000000-0004-0000-5900-000001000000}"/>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3"/>
  <dimension ref="A1:C51"/>
  <sheetViews>
    <sheetView zoomScale="80" zoomScaleNormal="80" workbookViewId="0">
      <selection activeCell="A23" sqref="A23"/>
    </sheetView>
  </sheetViews>
  <sheetFormatPr defaultRowHeight="15" x14ac:dyDescent="0.25"/>
  <cols>
    <col min="1" max="1" width="32.28515625" style="2" bestFit="1" customWidth="1"/>
    <col min="2" max="2" width="29.42578125" style="9" customWidth="1"/>
    <col min="3" max="3" width="169.42578125" style="9" customWidth="1"/>
  </cols>
  <sheetData>
    <row r="1" spans="1:3" x14ac:dyDescent="0.25">
      <c r="A1" s="7" t="s">
        <v>52</v>
      </c>
      <c r="B1" s="99" t="s">
        <v>78</v>
      </c>
      <c r="C1" s="99"/>
    </row>
    <row r="2" spans="1:3" x14ac:dyDescent="0.25">
      <c r="A2" s="33" t="s">
        <v>0</v>
      </c>
      <c r="B2" s="105" t="s">
        <v>16</v>
      </c>
      <c r="C2" s="105"/>
    </row>
    <row r="3" spans="1:3" x14ac:dyDescent="0.25">
      <c r="A3" s="34" t="s">
        <v>54</v>
      </c>
      <c r="B3" s="100" t="s">
        <v>148</v>
      </c>
      <c r="C3" s="100"/>
    </row>
    <row r="4" spans="1:3" s="9" customFormat="1" x14ac:dyDescent="0.25">
      <c r="A4" s="34" t="s">
        <v>296</v>
      </c>
      <c r="B4" s="106" t="str">
        <f>VLOOKUP(B2,[1]MasterFile!$1:$1048576,19,FALSE)</f>
        <v>Patient experience feedback related to partnership</v>
      </c>
      <c r="C4" s="106"/>
    </row>
    <row r="5" spans="1:3" x14ac:dyDescent="0.25">
      <c r="A5" s="34" t="s">
        <v>45</v>
      </c>
      <c r="B5" s="101" t="s">
        <v>58</v>
      </c>
      <c r="C5" s="100"/>
    </row>
    <row r="6" spans="1:3" x14ac:dyDescent="0.25">
      <c r="A6" s="34" t="s">
        <v>46</v>
      </c>
      <c r="B6" s="100" t="s">
        <v>49</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x14ac:dyDescent="0.25">
      <c r="A11" s="34" t="s">
        <v>294</v>
      </c>
      <c r="B11" s="111">
        <v>10</v>
      </c>
      <c r="C11" s="102"/>
    </row>
    <row r="12" spans="1:3" s="9" customFormat="1" x14ac:dyDescent="0.25">
      <c r="A12" s="34" t="s">
        <v>295</v>
      </c>
      <c r="B12" s="103" t="s">
        <v>338</v>
      </c>
      <c r="C12" s="102"/>
    </row>
    <row r="13" spans="1:3" s="9" customFormat="1" ht="15" customHeight="1" x14ac:dyDescent="0.25">
      <c r="A13" s="34" t="s">
        <v>50</v>
      </c>
      <c r="B13" s="100" t="s">
        <v>48</v>
      </c>
      <c r="C13" s="100"/>
    </row>
    <row r="14" spans="1:3" s="9" customFormat="1" x14ac:dyDescent="0.25">
      <c r="A14" s="34" t="s">
        <v>79</v>
      </c>
      <c r="B14" s="103" t="str">
        <f>VLOOKUP(B2,'[2]for dictionary'!$A$2:$C$56,3,FALSE)</f>
        <v>Q4, 2019</v>
      </c>
      <c r="C14" s="103"/>
    </row>
    <row r="15" spans="1:3" s="9" customFormat="1" x14ac:dyDescent="0.25">
      <c r="A15" s="34" t="s">
        <v>80</v>
      </c>
      <c r="B15" s="103" t="str">
        <f>VLOOKUP(B2,'[2]for dictionary'!$A$2:$C$56,2,FALSE)</f>
        <v>4-quarter rolling upto Q2, 2015</v>
      </c>
      <c r="C15" s="103"/>
    </row>
    <row r="16" spans="1:3" s="9" customFormat="1" x14ac:dyDescent="0.25">
      <c r="A16" s="34" t="s">
        <v>269</v>
      </c>
      <c r="B16" s="107" t="s">
        <v>348</v>
      </c>
      <c r="C16" s="107"/>
    </row>
    <row r="17" spans="1:3" s="9" customFormat="1" x14ac:dyDescent="0.25">
      <c r="A17" s="34" t="s">
        <v>270</v>
      </c>
      <c r="B17" s="107" t="s">
        <v>348</v>
      </c>
      <c r="C17" s="107"/>
    </row>
    <row r="18" spans="1:3" ht="36" customHeight="1" x14ac:dyDescent="0.25">
      <c r="A18" s="34" t="s">
        <v>272</v>
      </c>
      <c r="B18" s="112" t="s">
        <v>370</v>
      </c>
      <c r="C18" s="107"/>
    </row>
    <row r="19" spans="1:3" x14ac:dyDescent="0.25">
      <c r="A19" s="34" t="s">
        <v>273</v>
      </c>
      <c r="B19" s="107" t="s">
        <v>328</v>
      </c>
      <c r="C19" s="107"/>
    </row>
    <row r="20" spans="1:3" x14ac:dyDescent="0.25">
      <c r="A20" s="48" t="s">
        <v>51</v>
      </c>
      <c r="B20" s="109" t="s">
        <v>371</v>
      </c>
      <c r="C20" s="104"/>
    </row>
    <row r="21" spans="1:3" x14ac:dyDescent="0.25">
      <c r="A21" s="86" t="s">
        <v>347</v>
      </c>
      <c r="B21" s="110"/>
      <c r="C21" s="110"/>
    </row>
    <row r="22" spans="1:3" x14ac:dyDescent="0.25">
      <c r="A22" s="9"/>
    </row>
    <row r="23" spans="1:3" x14ac:dyDescent="0.25">
      <c r="A23" s="9"/>
    </row>
    <row r="24" spans="1:3" x14ac:dyDescent="0.25">
      <c r="A24" s="7" t="s">
        <v>266</v>
      </c>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row>
    <row r="31" spans="1:3" x14ac:dyDescent="0.25">
      <c r="A31" s="9"/>
    </row>
    <row r="32" spans="1:3" x14ac:dyDescent="0.25">
      <c r="A32" s="7" t="s">
        <v>267</v>
      </c>
    </row>
    <row r="33" spans="1:3" x14ac:dyDescent="0.25">
      <c r="A33" s="48" t="s">
        <v>412</v>
      </c>
      <c r="B33"/>
      <c r="C33"/>
    </row>
    <row r="34" spans="1:3" x14ac:dyDescent="0.25">
      <c r="A34"/>
      <c r="B34"/>
      <c r="C34"/>
    </row>
    <row r="35" spans="1:3" x14ac:dyDescent="0.25">
      <c r="A35"/>
      <c r="B35"/>
      <c r="C35"/>
    </row>
    <row r="36" spans="1:3" x14ac:dyDescent="0.25">
      <c r="A36" s="9"/>
    </row>
    <row r="37" spans="1:3" x14ac:dyDescent="0.25">
      <c r="A37" s="9"/>
    </row>
    <row r="38" spans="1:3" hidden="1" x14ac:dyDescent="0.25">
      <c r="A38" s="7" t="s">
        <v>268</v>
      </c>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row r="51" spans="1:1" x14ac:dyDescent="0.25">
      <c r="A51"/>
    </row>
  </sheetData>
  <hyperlinks>
    <hyperlink ref="B1" location="'Index page'!A1" display="Click to return to Index" xr:uid="{00000000-0004-0000-5A00-000001000000}"/>
    <hyperlink ref="B10" r:id="rId1" display="https://www.hqsc.govt.nz/our-programmes/health-quality-evaluation/projects/patient-experience/adult-inpatient-experience/" xr:uid="{10E9A2C8-A074-4031-B6EC-88364011D273}"/>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4"/>
  <dimension ref="A1:C50"/>
  <sheetViews>
    <sheetView zoomScale="80" zoomScaleNormal="80" workbookViewId="0">
      <selection activeCell="A22" sqref="A22"/>
    </sheetView>
  </sheetViews>
  <sheetFormatPr defaultRowHeight="15" x14ac:dyDescent="0.25"/>
  <cols>
    <col min="1" max="1" width="32.28515625" style="2" bestFit="1" customWidth="1"/>
    <col min="2" max="2" width="31.85546875" customWidth="1"/>
    <col min="3" max="3" width="169.42578125" customWidth="1"/>
  </cols>
  <sheetData>
    <row r="1" spans="1:3" x14ac:dyDescent="0.25">
      <c r="A1" s="7" t="s">
        <v>52</v>
      </c>
      <c r="B1" s="160" t="s">
        <v>78</v>
      </c>
      <c r="C1" s="160"/>
    </row>
    <row r="2" spans="1:3" x14ac:dyDescent="0.25">
      <c r="A2" s="33" t="s">
        <v>0</v>
      </c>
      <c r="B2" s="159" t="s">
        <v>17</v>
      </c>
      <c r="C2" s="159"/>
    </row>
    <row r="3" spans="1:3" x14ac:dyDescent="0.25">
      <c r="A3" s="34" t="s">
        <v>54</v>
      </c>
      <c r="B3" s="175" t="s">
        <v>147</v>
      </c>
      <c r="C3" s="175"/>
    </row>
    <row r="4" spans="1:3" x14ac:dyDescent="0.25">
      <c r="A4" s="34" t="s">
        <v>296</v>
      </c>
      <c r="B4" s="133" t="str">
        <f>VLOOKUP(B2,[1]MasterFile!$1:$1048576,19,FALSE)</f>
        <v>Patient experience feedback related to coordination</v>
      </c>
      <c r="C4" s="106"/>
    </row>
    <row r="5" spans="1:3" x14ac:dyDescent="0.25">
      <c r="A5" s="34" t="s">
        <v>45</v>
      </c>
      <c r="B5" s="101" t="s">
        <v>58</v>
      </c>
      <c r="C5" s="100"/>
    </row>
    <row r="6" spans="1:3" x14ac:dyDescent="0.25">
      <c r="A6" s="34" t="s">
        <v>46</v>
      </c>
      <c r="B6" s="100" t="s">
        <v>49</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s="9" customFormat="1" x14ac:dyDescent="0.25">
      <c r="A10" s="34" t="s">
        <v>47</v>
      </c>
      <c r="B10" s="102" t="s">
        <v>181</v>
      </c>
      <c r="C10" s="102"/>
    </row>
    <row r="11" spans="1:3" s="9" customFormat="1" x14ac:dyDescent="0.25">
      <c r="A11" s="34" t="s">
        <v>294</v>
      </c>
      <c r="B11" s="111">
        <v>10</v>
      </c>
      <c r="C11" s="102"/>
    </row>
    <row r="12" spans="1:3" ht="18" customHeigh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371</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267</v>
      </c>
      <c r="B32" s="9"/>
      <c r="C32" s="9"/>
    </row>
    <row r="33" spans="1:3" x14ac:dyDescent="0.25">
      <c r="A33" s="48"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3">
    <mergeCell ref="B1:C1"/>
    <mergeCell ref="B2:C2"/>
    <mergeCell ref="B3:C3"/>
  </mergeCells>
  <hyperlinks>
    <hyperlink ref="B1" location="'Index page'!A1" display="Click to return to Index" xr:uid="{00000000-0004-0000-5B00-000001000000}"/>
    <hyperlink ref="B10" r:id="rId1" display="https://www.hqsc.govt.nz/our-programmes/health-quality-evaluation/projects/patient-experience/adult-inpatient-experience/" xr:uid="{71D1EACA-F465-43B6-8F79-9688030701DC}"/>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5"/>
  <dimension ref="A1:C50"/>
  <sheetViews>
    <sheetView zoomScale="80" zoomScaleNormal="80" workbookViewId="0">
      <selection activeCell="A22" sqref="A22"/>
    </sheetView>
  </sheetViews>
  <sheetFormatPr defaultRowHeight="15" x14ac:dyDescent="0.25"/>
  <cols>
    <col min="1" max="1" width="32.28515625" style="2" bestFit="1" customWidth="1"/>
    <col min="2" max="2" width="33.140625" customWidth="1"/>
    <col min="3" max="3" width="169.42578125" customWidth="1"/>
  </cols>
  <sheetData>
    <row r="1" spans="1:3" x14ac:dyDescent="0.25">
      <c r="A1" s="7" t="s">
        <v>52</v>
      </c>
      <c r="B1" s="160" t="s">
        <v>78</v>
      </c>
      <c r="C1" s="160"/>
    </row>
    <row r="2" spans="1:3" x14ac:dyDescent="0.25">
      <c r="A2" s="33" t="s">
        <v>0</v>
      </c>
      <c r="B2" s="159" t="s">
        <v>18</v>
      </c>
      <c r="C2" s="159"/>
    </row>
    <row r="3" spans="1:3" x14ac:dyDescent="0.25">
      <c r="A3" s="34" t="s">
        <v>54</v>
      </c>
      <c r="B3" s="175" t="s">
        <v>146</v>
      </c>
      <c r="C3" s="175"/>
    </row>
    <row r="4" spans="1:3" x14ac:dyDescent="0.25">
      <c r="A4" s="34" t="s">
        <v>296</v>
      </c>
      <c r="B4" s="133" t="str">
        <f>VLOOKUP(B2,[1]MasterFile!$1:$1048576,19,FALSE)</f>
        <v>Patient experience feedback related to physical and emotional needs</v>
      </c>
      <c r="C4" s="106"/>
    </row>
    <row r="5" spans="1:3" x14ac:dyDescent="0.25">
      <c r="A5" s="34" t="s">
        <v>45</v>
      </c>
      <c r="B5" s="179" t="s">
        <v>58</v>
      </c>
      <c r="C5" s="179"/>
    </row>
    <row r="6" spans="1:3" x14ac:dyDescent="0.25">
      <c r="A6" s="34" t="s">
        <v>46</v>
      </c>
      <c r="B6" s="100" t="s">
        <v>49</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s="9" customFormat="1" x14ac:dyDescent="0.25">
      <c r="A10" s="34" t="s">
        <v>47</v>
      </c>
      <c r="B10" s="102" t="s">
        <v>181</v>
      </c>
      <c r="C10" s="102"/>
    </row>
    <row r="11" spans="1:3" s="9" customFormat="1" x14ac:dyDescent="0.25">
      <c r="A11" s="34" t="s">
        <v>294</v>
      </c>
      <c r="B11" s="111">
        <v>10</v>
      </c>
      <c r="C11" s="102"/>
    </row>
    <row r="12" spans="1:3" ht="17.25" customHeigh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371</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267</v>
      </c>
      <c r="B32" s="9"/>
      <c r="C32" s="9"/>
    </row>
    <row r="33" spans="1:3" x14ac:dyDescent="0.25">
      <c r="A33" s="48"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5C00-000001000000}"/>
    <hyperlink ref="B10" r:id="rId1" display="https://www.hqsc.govt.nz/our-programmes/health-quality-evaluation/projects/patient-experience/adult-inpatient-experience/" xr:uid="{3570C31C-6EA6-488F-99AD-C3C1F4636D1F}"/>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6"/>
  <dimension ref="A1:C50"/>
  <sheetViews>
    <sheetView zoomScale="80" zoomScaleNormal="80" workbookViewId="0">
      <selection activeCell="A22" sqref="A22"/>
    </sheetView>
  </sheetViews>
  <sheetFormatPr defaultRowHeight="15" x14ac:dyDescent="0.25"/>
  <cols>
    <col min="1" max="1" width="32.28515625" style="2" bestFit="1" customWidth="1"/>
    <col min="2" max="2" width="30.7109375" customWidth="1"/>
    <col min="3" max="3" width="169.42578125" customWidth="1"/>
  </cols>
  <sheetData>
    <row r="1" spans="1:3" x14ac:dyDescent="0.25">
      <c r="A1" s="7" t="s">
        <v>52</v>
      </c>
      <c r="B1" s="160" t="s">
        <v>78</v>
      </c>
      <c r="C1" s="160"/>
    </row>
    <row r="2" spans="1:3" x14ac:dyDescent="0.25">
      <c r="A2" s="33" t="s">
        <v>0</v>
      </c>
      <c r="B2" s="181" t="s">
        <v>19</v>
      </c>
      <c r="C2" s="181"/>
    </row>
    <row r="3" spans="1:3" x14ac:dyDescent="0.25">
      <c r="A3" s="34" t="s">
        <v>54</v>
      </c>
      <c r="B3" s="179" t="s">
        <v>150</v>
      </c>
      <c r="C3" s="179"/>
    </row>
    <row r="4" spans="1:3" x14ac:dyDescent="0.25">
      <c r="A4" s="34" t="s">
        <v>296</v>
      </c>
      <c r="B4" s="133" t="str">
        <f>VLOOKUP(B2,[1]MasterFile!$1:$1048576,19,FALSE)</f>
        <v>Positive patient feedback related to explanation of their condition</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267</v>
      </c>
      <c r="B32" s="9"/>
      <c r="C32" s="9"/>
    </row>
    <row r="33" spans="1:3" x14ac:dyDescent="0.25">
      <c r="A33" s="48"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5D00-000001000000}"/>
    <hyperlink ref="B10" r:id="rId1" display="https://www.hqsc.govt.nz/our-programmes/health-quality-evaluation/projects/patient-experience/adult-inpatient-experience/" xr:uid="{78C5DC6B-62A3-4C1E-A2BF-DF289F41B99A}"/>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7"/>
  <dimension ref="A1:C50"/>
  <sheetViews>
    <sheetView zoomScale="80" zoomScaleNormal="80" workbookViewId="0">
      <selection activeCell="A22" sqref="A22"/>
    </sheetView>
  </sheetViews>
  <sheetFormatPr defaultRowHeight="15" x14ac:dyDescent="0.25"/>
  <cols>
    <col min="1" max="1" width="32.28515625" style="2" bestFit="1" customWidth="1"/>
    <col min="2" max="2" width="31.5703125" customWidth="1"/>
    <col min="3" max="3" width="169.42578125" customWidth="1"/>
  </cols>
  <sheetData>
    <row r="1" spans="1:3" x14ac:dyDescent="0.25">
      <c r="A1" s="7" t="s">
        <v>52</v>
      </c>
      <c r="B1" s="160" t="s">
        <v>78</v>
      </c>
      <c r="C1" s="160"/>
    </row>
    <row r="2" spans="1:3" x14ac:dyDescent="0.25">
      <c r="A2" s="33" t="s">
        <v>0</v>
      </c>
      <c r="B2" s="159" t="s">
        <v>20</v>
      </c>
      <c r="C2" s="159"/>
    </row>
    <row r="3" spans="1:3" x14ac:dyDescent="0.25">
      <c r="A3" s="34" t="s">
        <v>54</v>
      </c>
      <c r="B3" s="179" t="s">
        <v>151</v>
      </c>
      <c r="C3" s="179"/>
    </row>
    <row r="4" spans="1:3" x14ac:dyDescent="0.25">
      <c r="A4" s="34" t="s">
        <v>296</v>
      </c>
      <c r="B4" s="133" t="str">
        <f>VLOOKUP(B2,[1]MasterFile!$1:$1048576,19,FALSE)</f>
        <v>Positive patient feedback related to explanation provided by the doctor</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267</v>
      </c>
      <c r="B32" s="9"/>
      <c r="C32" s="9"/>
    </row>
    <row r="33" spans="1:3" x14ac:dyDescent="0.25">
      <c r="A33" s="48"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5E00-000001000000}"/>
    <hyperlink ref="B10" r:id="rId1" display="https://www.hqsc.govt.nz/our-programmes/health-quality-evaluation/projects/patient-experience/adult-inpatient-experience/" xr:uid="{C592C13C-A046-47FC-852C-7A56F1A00B99}"/>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8"/>
  <dimension ref="A1:C50"/>
  <sheetViews>
    <sheetView zoomScale="80" zoomScaleNormal="80" workbookViewId="0">
      <selection activeCell="A22" sqref="A22"/>
    </sheetView>
  </sheetViews>
  <sheetFormatPr defaultRowHeight="15" x14ac:dyDescent="0.25"/>
  <cols>
    <col min="1" max="1" width="35.7109375" style="2" customWidth="1"/>
    <col min="2" max="2" width="32.5703125" customWidth="1"/>
    <col min="3" max="3" width="115.28515625" customWidth="1"/>
  </cols>
  <sheetData>
    <row r="1" spans="1:3" x14ac:dyDescent="0.25">
      <c r="A1" s="7" t="s">
        <v>52</v>
      </c>
      <c r="B1" s="160" t="s">
        <v>78</v>
      </c>
      <c r="C1" s="160"/>
    </row>
    <row r="2" spans="1:3" x14ac:dyDescent="0.25">
      <c r="A2" s="33" t="s">
        <v>0</v>
      </c>
      <c r="B2" s="159" t="s">
        <v>21</v>
      </c>
      <c r="C2" s="159"/>
    </row>
    <row r="3" spans="1:3" x14ac:dyDescent="0.25">
      <c r="A3" s="34" t="s">
        <v>54</v>
      </c>
      <c r="B3" s="179" t="s">
        <v>152</v>
      </c>
      <c r="C3" s="179"/>
    </row>
    <row r="4" spans="1:3" x14ac:dyDescent="0.25">
      <c r="A4" s="34" t="s">
        <v>296</v>
      </c>
      <c r="B4" s="133" t="str">
        <f>VLOOKUP(B2,[1]MasterFile!$1:$1048576,19,FALSE)</f>
        <v>Positive patient feedback related to explanation of drugs' side effects</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JAN-MAR2019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5F00-000001000000}"/>
    <hyperlink ref="B10" r:id="rId1" display="https://www.hqsc.govt.nz/our-programmes/health-quality-evaluation/projects/patient-experience/adult-inpatient-experience/" xr:uid="{8716860E-4C5F-4641-A1E0-1B330059F23F}"/>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9"/>
  <dimension ref="A1:C50"/>
  <sheetViews>
    <sheetView zoomScale="80" zoomScaleNormal="80" workbookViewId="0">
      <selection activeCell="A22" sqref="A22"/>
    </sheetView>
  </sheetViews>
  <sheetFormatPr defaultRowHeight="15" x14ac:dyDescent="0.25"/>
  <cols>
    <col min="1" max="1" width="35.7109375" style="2" customWidth="1"/>
    <col min="2" max="2" width="33" customWidth="1"/>
    <col min="3" max="3" width="100" customWidth="1"/>
  </cols>
  <sheetData>
    <row r="1" spans="1:3" x14ac:dyDescent="0.25">
      <c r="A1" s="7" t="s">
        <v>52</v>
      </c>
      <c r="B1" s="160" t="s">
        <v>78</v>
      </c>
      <c r="C1" s="160"/>
    </row>
    <row r="2" spans="1:3" x14ac:dyDescent="0.25">
      <c r="A2" s="33" t="s">
        <v>0</v>
      </c>
      <c r="B2" s="159" t="s">
        <v>22</v>
      </c>
      <c r="C2" s="159"/>
    </row>
    <row r="3" spans="1:3" x14ac:dyDescent="0.25">
      <c r="A3" s="34" t="s">
        <v>54</v>
      </c>
      <c r="B3" s="179" t="s">
        <v>169</v>
      </c>
      <c r="C3" s="179"/>
    </row>
    <row r="4" spans="1:3" x14ac:dyDescent="0.25">
      <c r="A4" s="34" t="s">
        <v>296</v>
      </c>
      <c r="B4" s="133" t="str">
        <f>VLOOKUP(B2,[1]MasterFile!$1:$1048576,19,FALSE)</f>
        <v>People that felt listened to by the doctor</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000-000001000000}"/>
    <hyperlink ref="B10" r:id="rId1" display="https://www.hqsc.govt.nz/our-programmes/health-quality-evaluation/projects/patient-experience/adult-inpatient-experience/" xr:uid="{DC6C8613-C1CB-4D65-AE8A-42BD484ABA2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2"/>
  </sheetPr>
  <dimension ref="A1:XFD50"/>
  <sheetViews>
    <sheetView zoomScale="80" zoomScaleNormal="80" workbookViewId="0">
      <selection activeCell="A21" sqref="A21"/>
    </sheetView>
  </sheetViews>
  <sheetFormatPr defaultColWidth="9.140625" defaultRowHeight="15" x14ac:dyDescent="0.25"/>
  <cols>
    <col min="1" max="1" width="43" style="9" customWidth="1"/>
    <col min="2" max="2" width="39.5703125" style="9" customWidth="1"/>
    <col min="3" max="3" width="98.28515625" style="9" customWidth="1"/>
    <col min="4" max="16384" width="9.140625" style="9"/>
  </cols>
  <sheetData>
    <row r="1" spans="1:16384" x14ac:dyDescent="0.25">
      <c r="A1" s="7" t="s">
        <v>52</v>
      </c>
      <c r="B1" s="15" t="s">
        <v>78</v>
      </c>
      <c r="C1" s="8"/>
    </row>
    <row r="2" spans="1:16384" x14ac:dyDescent="0.25">
      <c r="A2" s="33" t="s">
        <v>0</v>
      </c>
      <c r="B2" s="159" t="s">
        <v>2</v>
      </c>
      <c r="C2" s="159"/>
    </row>
    <row r="3" spans="1:16384" x14ac:dyDescent="0.25">
      <c r="A3" s="34" t="s">
        <v>54</v>
      </c>
      <c r="B3" s="153" t="s">
        <v>94</v>
      </c>
      <c r="C3" s="153"/>
    </row>
    <row r="4" spans="1:16384" x14ac:dyDescent="0.25">
      <c r="A4" s="34" t="s">
        <v>296</v>
      </c>
      <c r="B4" s="118" t="str">
        <f>VLOOKUP(B2,[1]MasterFile!$1:$1048576,19,FALSE)</f>
        <v>Falls prevention plan for high risk patients</v>
      </c>
      <c r="C4" s="54"/>
    </row>
    <row r="5" spans="1:16384" x14ac:dyDescent="0.25">
      <c r="A5" s="34" t="s">
        <v>45</v>
      </c>
      <c r="B5" s="153" t="s">
        <v>95</v>
      </c>
      <c r="C5" s="153"/>
    </row>
    <row r="6" spans="1:16384" x14ac:dyDescent="0.25">
      <c r="A6" s="34" t="s">
        <v>46</v>
      </c>
      <c r="B6" s="153" t="s">
        <v>96</v>
      </c>
      <c r="C6" s="153"/>
    </row>
    <row r="7" spans="1:16384" x14ac:dyDescent="0.25">
      <c r="A7" s="34" t="s">
        <v>39</v>
      </c>
      <c r="B7" s="153" t="s">
        <v>40</v>
      </c>
      <c r="C7" s="153"/>
    </row>
    <row r="8" spans="1:16384" x14ac:dyDescent="0.25">
      <c r="A8" s="34" t="s">
        <v>41</v>
      </c>
      <c r="B8" s="153" t="s">
        <v>43</v>
      </c>
      <c r="C8" s="153"/>
    </row>
    <row r="9" spans="1:16384" x14ac:dyDescent="0.25">
      <c r="A9" s="34" t="s">
        <v>44</v>
      </c>
      <c r="B9" s="153" t="s">
        <v>61</v>
      </c>
      <c r="C9" s="153"/>
    </row>
    <row r="10" spans="1:16384" x14ac:dyDescent="0.25">
      <c r="A10" s="34" t="s">
        <v>47</v>
      </c>
      <c r="B10" s="157" t="s">
        <v>180</v>
      </c>
      <c r="C10" s="157"/>
    </row>
    <row r="11" spans="1:16384" x14ac:dyDescent="0.25">
      <c r="A11" s="34" t="s">
        <v>294</v>
      </c>
      <c r="B11" s="66">
        <v>100</v>
      </c>
      <c r="C11" s="55"/>
    </row>
    <row r="12" spans="1:16384" x14ac:dyDescent="0.25">
      <c r="A12" s="34" t="s">
        <v>295</v>
      </c>
      <c r="B12" s="67" t="s">
        <v>303</v>
      </c>
      <c r="C12" s="55"/>
    </row>
    <row r="13" spans="1:16384" x14ac:dyDescent="0.25">
      <c r="A13" s="34" t="s">
        <v>50</v>
      </c>
      <c r="B13" s="153" t="s">
        <v>48</v>
      </c>
      <c r="C13" s="153"/>
    </row>
    <row r="14" spans="1:16384" x14ac:dyDescent="0.25">
      <c r="A14" s="34" t="s">
        <v>79</v>
      </c>
      <c r="B14" s="158" t="str">
        <f>VLOOKUP(B2,'[2]for dictionary'!$A$2:$C$56,3,FALSE)</f>
        <v>Q4, 2019</v>
      </c>
      <c r="C14" s="158"/>
    </row>
    <row r="15" spans="1:16384" x14ac:dyDescent="0.25">
      <c r="A15" s="34" t="s">
        <v>80</v>
      </c>
      <c r="B15" s="158" t="str">
        <f>VLOOKUP(B2,'[2]for dictionary'!$A$2:$C$56,2,FALSE)</f>
        <v>Jul 2013 - Jun 2014</v>
      </c>
      <c r="C15" s="158"/>
    </row>
    <row r="16" spans="1:16384" x14ac:dyDescent="0.25">
      <c r="A16" s="75" t="s">
        <v>269</v>
      </c>
      <c r="B16" s="76" t="s">
        <v>334</v>
      </c>
      <c r="C16" s="75"/>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75"/>
      <c r="NF16" s="75"/>
      <c r="NG16" s="75"/>
      <c r="NH16" s="75"/>
      <c r="NI16" s="75"/>
      <c r="NJ16" s="75"/>
      <c r="NK16" s="75"/>
      <c r="NL16" s="75"/>
      <c r="NM16" s="75"/>
      <c r="NN16" s="75"/>
      <c r="NO16" s="75"/>
      <c r="NP16" s="75"/>
      <c r="NQ16" s="75"/>
      <c r="NR16" s="75"/>
      <c r="NS16" s="75"/>
      <c r="NT16" s="75"/>
      <c r="NU16" s="75"/>
      <c r="NV16" s="75"/>
      <c r="NW16" s="75"/>
      <c r="NX16" s="75"/>
      <c r="NY16" s="75"/>
      <c r="NZ16" s="75"/>
      <c r="OA16" s="75"/>
      <c r="OB16" s="75"/>
      <c r="OC16" s="75"/>
      <c r="OD16" s="75"/>
      <c r="OE16" s="75"/>
      <c r="OF16" s="75"/>
      <c r="OG16" s="75"/>
      <c r="OH16" s="75"/>
      <c r="OI16" s="75"/>
      <c r="OJ16" s="75"/>
      <c r="OK16" s="75"/>
      <c r="OL16" s="75"/>
      <c r="OM16" s="75"/>
      <c r="ON16" s="75"/>
      <c r="OO16" s="75"/>
      <c r="OP16" s="75"/>
      <c r="OQ16" s="75"/>
      <c r="OR16" s="75"/>
      <c r="OS16" s="75"/>
      <c r="OT16" s="75"/>
      <c r="OU16" s="75"/>
      <c r="OV16" s="75"/>
      <c r="OW16" s="75"/>
      <c r="OX16" s="75"/>
      <c r="OY16" s="75"/>
      <c r="OZ16" s="75"/>
      <c r="PA16" s="75"/>
      <c r="PB16" s="75"/>
      <c r="PC16" s="75"/>
      <c r="PD16" s="75"/>
      <c r="PE16" s="75"/>
      <c r="PF16" s="75"/>
      <c r="PG16" s="75"/>
      <c r="PH16" s="75"/>
      <c r="PI16" s="75"/>
      <c r="PJ16" s="75"/>
      <c r="PK16" s="75"/>
      <c r="PL16" s="75"/>
      <c r="PM16" s="75"/>
      <c r="PN16" s="75"/>
      <c r="PO16" s="75"/>
      <c r="PP16" s="75"/>
      <c r="PQ16" s="75"/>
      <c r="PR16" s="75"/>
      <c r="PS16" s="75"/>
      <c r="PT16" s="75"/>
      <c r="PU16" s="75"/>
      <c r="PV16" s="75"/>
      <c r="PW16" s="75"/>
      <c r="PX16" s="75"/>
      <c r="PY16" s="75"/>
      <c r="PZ16" s="75"/>
      <c r="QA16" s="75"/>
      <c r="QB16" s="75"/>
      <c r="QC16" s="75"/>
      <c r="QD16" s="75"/>
      <c r="QE16" s="75"/>
      <c r="QF16" s="75"/>
      <c r="QG16" s="75"/>
      <c r="QH16" s="75"/>
      <c r="QI16" s="75"/>
      <c r="QJ16" s="75"/>
      <c r="QK16" s="75"/>
      <c r="QL16" s="75"/>
      <c r="QM16" s="75"/>
      <c r="QN16" s="75"/>
      <c r="QO16" s="75"/>
      <c r="QP16" s="75"/>
      <c r="QQ16" s="75"/>
      <c r="QR16" s="75"/>
      <c r="QS16" s="75"/>
      <c r="QT16" s="75"/>
      <c r="QU16" s="75"/>
      <c r="QV16" s="75"/>
      <c r="QW16" s="75"/>
      <c r="QX16" s="75"/>
      <c r="QY16" s="75"/>
      <c r="QZ16" s="75"/>
      <c r="RA16" s="75"/>
      <c r="RB16" s="75"/>
      <c r="RC16" s="75"/>
      <c r="RD16" s="75"/>
      <c r="RE16" s="75"/>
      <c r="RF16" s="75"/>
      <c r="RG16" s="75"/>
      <c r="RH16" s="75"/>
      <c r="RI16" s="75"/>
      <c r="RJ16" s="75"/>
      <c r="RK16" s="75"/>
      <c r="RL16" s="75"/>
      <c r="RM16" s="75"/>
      <c r="RN16" s="75"/>
      <c r="RO16" s="75"/>
      <c r="RP16" s="75"/>
      <c r="RQ16" s="75"/>
      <c r="RR16" s="75"/>
      <c r="RS16" s="75"/>
      <c r="RT16" s="75"/>
      <c r="RU16" s="75"/>
      <c r="RV16" s="75"/>
      <c r="RW16" s="75"/>
      <c r="RX16" s="75"/>
      <c r="RY16" s="75"/>
      <c r="RZ16" s="75"/>
      <c r="SA16" s="75"/>
      <c r="SB16" s="75"/>
      <c r="SC16" s="75"/>
      <c r="SD16" s="75"/>
      <c r="SE16" s="75"/>
      <c r="SF16" s="75"/>
      <c r="SG16" s="75"/>
      <c r="SH16" s="75"/>
      <c r="SI16" s="75"/>
      <c r="SJ16" s="75"/>
      <c r="SK16" s="75"/>
      <c r="SL16" s="75"/>
      <c r="SM16" s="75"/>
      <c r="SN16" s="75"/>
      <c r="SO16" s="75"/>
      <c r="SP16" s="75"/>
      <c r="SQ16" s="75"/>
      <c r="SR16" s="75"/>
      <c r="SS16" s="75"/>
      <c r="ST16" s="75"/>
      <c r="SU16" s="75"/>
      <c r="SV16" s="75"/>
      <c r="SW16" s="75"/>
      <c r="SX16" s="75"/>
      <c r="SY16" s="75"/>
      <c r="SZ16" s="75"/>
      <c r="TA16" s="75"/>
      <c r="TB16" s="75"/>
      <c r="TC16" s="75"/>
      <c r="TD16" s="75"/>
      <c r="TE16" s="75"/>
      <c r="TF16" s="75"/>
      <c r="TG16" s="75"/>
      <c r="TH16" s="75"/>
      <c r="TI16" s="75"/>
      <c r="TJ16" s="75"/>
      <c r="TK16" s="75"/>
      <c r="TL16" s="75"/>
      <c r="TM16" s="75"/>
      <c r="TN16" s="75"/>
      <c r="TO16" s="75"/>
      <c r="TP16" s="75"/>
      <c r="TQ16" s="75"/>
      <c r="TR16" s="75"/>
      <c r="TS16" s="75"/>
      <c r="TT16" s="75"/>
      <c r="TU16" s="75"/>
      <c r="TV16" s="75"/>
      <c r="TW16" s="75"/>
      <c r="TX16" s="75"/>
      <c r="TY16" s="75"/>
      <c r="TZ16" s="75"/>
      <c r="UA16" s="75"/>
      <c r="UB16" s="75"/>
      <c r="UC16" s="75"/>
      <c r="UD16" s="75"/>
      <c r="UE16" s="75"/>
      <c r="UF16" s="75"/>
      <c r="UG16" s="75"/>
      <c r="UH16" s="75"/>
      <c r="UI16" s="75"/>
      <c r="UJ16" s="75"/>
      <c r="UK16" s="75"/>
      <c r="UL16" s="75"/>
      <c r="UM16" s="75"/>
      <c r="UN16" s="75"/>
      <c r="UO16" s="75"/>
      <c r="UP16" s="75"/>
      <c r="UQ16" s="75"/>
      <c r="UR16" s="75"/>
      <c r="US16" s="75"/>
      <c r="UT16" s="75"/>
      <c r="UU16" s="75"/>
      <c r="UV16" s="75"/>
      <c r="UW16" s="75"/>
      <c r="UX16" s="75"/>
      <c r="UY16" s="75"/>
      <c r="UZ16" s="75"/>
      <c r="VA16" s="75"/>
      <c r="VB16" s="75"/>
      <c r="VC16" s="75"/>
      <c r="VD16" s="75"/>
      <c r="VE16" s="75"/>
      <c r="VF16" s="75"/>
      <c r="VG16" s="75"/>
      <c r="VH16" s="75"/>
      <c r="VI16" s="75"/>
      <c r="VJ16" s="75"/>
      <c r="VK16" s="75"/>
      <c r="VL16" s="75"/>
      <c r="VM16" s="75"/>
      <c r="VN16" s="75"/>
      <c r="VO16" s="75"/>
      <c r="VP16" s="75"/>
      <c r="VQ16" s="75"/>
      <c r="VR16" s="75"/>
      <c r="VS16" s="75"/>
      <c r="VT16" s="75"/>
      <c r="VU16" s="75"/>
      <c r="VV16" s="75"/>
      <c r="VW16" s="75"/>
      <c r="VX16" s="75"/>
      <c r="VY16" s="75"/>
      <c r="VZ16" s="75"/>
      <c r="WA16" s="75"/>
      <c r="WB16" s="75"/>
      <c r="WC16" s="75"/>
      <c r="WD16" s="75"/>
      <c r="WE16" s="75"/>
      <c r="WF16" s="75"/>
      <c r="WG16" s="75"/>
      <c r="WH16" s="75"/>
      <c r="WI16" s="75"/>
      <c r="WJ16" s="75"/>
      <c r="WK16" s="75"/>
      <c r="WL16" s="75"/>
      <c r="WM16" s="75"/>
      <c r="WN16" s="75"/>
      <c r="WO16" s="75"/>
      <c r="WP16" s="75"/>
      <c r="WQ16" s="75"/>
      <c r="WR16" s="75"/>
      <c r="WS16" s="75"/>
      <c r="WT16" s="75"/>
      <c r="WU16" s="75"/>
      <c r="WV16" s="75"/>
      <c r="WW16" s="75"/>
      <c r="WX16" s="75"/>
      <c r="WY16" s="75"/>
      <c r="WZ16" s="75"/>
      <c r="XA16" s="75"/>
      <c r="XB16" s="75"/>
      <c r="XC16" s="75"/>
      <c r="XD16" s="75"/>
      <c r="XE16" s="75"/>
      <c r="XF16" s="75"/>
      <c r="XG16" s="75"/>
      <c r="XH16" s="75"/>
      <c r="XI16" s="75"/>
      <c r="XJ16" s="75"/>
      <c r="XK16" s="75"/>
      <c r="XL16" s="75"/>
      <c r="XM16" s="75"/>
      <c r="XN16" s="75"/>
      <c r="XO16" s="75"/>
      <c r="XP16" s="75"/>
      <c r="XQ16" s="75"/>
      <c r="XR16" s="75"/>
      <c r="XS16" s="75"/>
      <c r="XT16" s="75"/>
      <c r="XU16" s="75"/>
      <c r="XV16" s="75"/>
      <c r="XW16" s="75"/>
      <c r="XX16" s="75"/>
      <c r="XY16" s="75"/>
      <c r="XZ16" s="75"/>
      <c r="YA16" s="75"/>
      <c r="YB16" s="75"/>
      <c r="YC16" s="75"/>
      <c r="YD16" s="75"/>
      <c r="YE16" s="75"/>
      <c r="YF16" s="75"/>
      <c r="YG16" s="75"/>
      <c r="YH16" s="75"/>
      <c r="YI16" s="75"/>
      <c r="YJ16" s="75"/>
      <c r="YK16" s="75"/>
      <c r="YL16" s="75"/>
      <c r="YM16" s="75"/>
      <c r="YN16" s="75"/>
      <c r="YO16" s="75"/>
      <c r="YP16" s="75"/>
      <c r="YQ16" s="75"/>
      <c r="YR16" s="75"/>
      <c r="YS16" s="75"/>
      <c r="YT16" s="75"/>
      <c r="YU16" s="75"/>
      <c r="YV16" s="75"/>
      <c r="YW16" s="75"/>
      <c r="YX16" s="75"/>
      <c r="YY16" s="75"/>
      <c r="YZ16" s="75"/>
      <c r="ZA16" s="75"/>
      <c r="ZB16" s="75"/>
      <c r="ZC16" s="75"/>
      <c r="ZD16" s="75"/>
      <c r="ZE16" s="75"/>
      <c r="ZF16" s="75"/>
      <c r="ZG16" s="75"/>
      <c r="ZH16" s="75"/>
      <c r="ZI16" s="75"/>
      <c r="ZJ16" s="75"/>
      <c r="ZK16" s="75"/>
      <c r="ZL16" s="75"/>
      <c r="ZM16" s="75"/>
      <c r="ZN16" s="75"/>
      <c r="ZO16" s="75"/>
      <c r="ZP16" s="75"/>
      <c r="ZQ16" s="75"/>
      <c r="ZR16" s="75"/>
      <c r="ZS16" s="75"/>
      <c r="ZT16" s="75"/>
      <c r="ZU16" s="75"/>
      <c r="ZV16" s="75"/>
      <c r="ZW16" s="75"/>
      <c r="ZX16" s="75"/>
      <c r="ZY16" s="75"/>
      <c r="ZZ16" s="75"/>
      <c r="AAA16" s="75"/>
      <c r="AAB16" s="75"/>
      <c r="AAC16" s="75"/>
      <c r="AAD16" s="75"/>
      <c r="AAE16" s="75"/>
      <c r="AAF16" s="75"/>
      <c r="AAG16" s="75"/>
      <c r="AAH16" s="75"/>
      <c r="AAI16" s="75"/>
      <c r="AAJ16" s="75"/>
      <c r="AAK16" s="75"/>
      <c r="AAL16" s="75"/>
      <c r="AAM16" s="75"/>
      <c r="AAN16" s="75"/>
      <c r="AAO16" s="75"/>
      <c r="AAP16" s="75"/>
      <c r="AAQ16" s="75"/>
      <c r="AAR16" s="75"/>
      <c r="AAS16" s="75"/>
      <c r="AAT16" s="75"/>
      <c r="AAU16" s="75"/>
      <c r="AAV16" s="75"/>
      <c r="AAW16" s="75"/>
      <c r="AAX16" s="75"/>
      <c r="AAY16" s="75"/>
      <c r="AAZ16" s="75"/>
      <c r="ABA16" s="75"/>
      <c r="ABB16" s="75"/>
      <c r="ABC16" s="75"/>
      <c r="ABD16" s="75"/>
      <c r="ABE16" s="75"/>
      <c r="ABF16" s="75"/>
      <c r="ABG16" s="75"/>
      <c r="ABH16" s="75"/>
      <c r="ABI16" s="75"/>
      <c r="ABJ16" s="75"/>
      <c r="ABK16" s="75"/>
      <c r="ABL16" s="75"/>
      <c r="ABM16" s="75"/>
      <c r="ABN16" s="75"/>
      <c r="ABO16" s="75"/>
      <c r="ABP16" s="75"/>
      <c r="ABQ16" s="75"/>
      <c r="ABR16" s="75"/>
      <c r="ABS16" s="75"/>
      <c r="ABT16" s="75"/>
      <c r="ABU16" s="75"/>
      <c r="ABV16" s="75"/>
      <c r="ABW16" s="75"/>
      <c r="ABX16" s="75"/>
      <c r="ABY16" s="75"/>
      <c r="ABZ16" s="75"/>
      <c r="ACA16" s="75"/>
      <c r="ACB16" s="75"/>
      <c r="ACC16" s="75"/>
      <c r="ACD16" s="75"/>
      <c r="ACE16" s="75"/>
      <c r="ACF16" s="75"/>
      <c r="ACG16" s="75"/>
      <c r="ACH16" s="75"/>
      <c r="ACI16" s="75"/>
      <c r="ACJ16" s="75"/>
      <c r="ACK16" s="75"/>
      <c r="ACL16" s="75"/>
      <c r="ACM16" s="75"/>
      <c r="ACN16" s="75"/>
      <c r="ACO16" s="75"/>
      <c r="ACP16" s="75"/>
      <c r="ACQ16" s="75"/>
      <c r="ACR16" s="75"/>
      <c r="ACS16" s="75"/>
      <c r="ACT16" s="75"/>
      <c r="ACU16" s="75"/>
      <c r="ACV16" s="75"/>
      <c r="ACW16" s="75"/>
      <c r="ACX16" s="75"/>
      <c r="ACY16" s="75"/>
      <c r="ACZ16" s="75"/>
      <c r="ADA16" s="75"/>
      <c r="ADB16" s="75"/>
      <c r="ADC16" s="75"/>
      <c r="ADD16" s="75"/>
      <c r="ADE16" s="75"/>
      <c r="ADF16" s="75"/>
      <c r="ADG16" s="75"/>
      <c r="ADH16" s="75"/>
      <c r="ADI16" s="75"/>
      <c r="ADJ16" s="75"/>
      <c r="ADK16" s="75"/>
      <c r="ADL16" s="75"/>
      <c r="ADM16" s="75"/>
      <c r="ADN16" s="75"/>
      <c r="ADO16" s="75"/>
      <c r="ADP16" s="75"/>
      <c r="ADQ16" s="75"/>
      <c r="ADR16" s="75"/>
      <c r="ADS16" s="75"/>
      <c r="ADT16" s="75"/>
      <c r="ADU16" s="75"/>
      <c r="ADV16" s="75"/>
      <c r="ADW16" s="75"/>
      <c r="ADX16" s="75"/>
      <c r="ADY16" s="75"/>
      <c r="ADZ16" s="75"/>
      <c r="AEA16" s="75"/>
      <c r="AEB16" s="75"/>
      <c r="AEC16" s="75"/>
      <c r="AED16" s="75"/>
      <c r="AEE16" s="75"/>
      <c r="AEF16" s="75"/>
      <c r="AEG16" s="75"/>
      <c r="AEH16" s="75"/>
      <c r="AEI16" s="75"/>
      <c r="AEJ16" s="75"/>
      <c r="AEK16" s="75"/>
      <c r="AEL16" s="75"/>
      <c r="AEM16" s="75"/>
      <c r="AEN16" s="75"/>
      <c r="AEO16" s="75"/>
      <c r="AEP16" s="75"/>
      <c r="AEQ16" s="75"/>
      <c r="AER16" s="75"/>
      <c r="AES16" s="75"/>
      <c r="AET16" s="75"/>
      <c r="AEU16" s="75"/>
      <c r="AEV16" s="75"/>
      <c r="AEW16" s="75"/>
      <c r="AEX16" s="75"/>
      <c r="AEY16" s="75"/>
      <c r="AEZ16" s="75"/>
      <c r="AFA16" s="75"/>
      <c r="AFB16" s="75"/>
      <c r="AFC16" s="75"/>
      <c r="AFD16" s="75"/>
      <c r="AFE16" s="75"/>
      <c r="AFF16" s="75"/>
      <c r="AFG16" s="75"/>
      <c r="AFH16" s="75"/>
      <c r="AFI16" s="75"/>
      <c r="AFJ16" s="75"/>
      <c r="AFK16" s="75"/>
      <c r="AFL16" s="75"/>
      <c r="AFM16" s="75"/>
      <c r="AFN16" s="75"/>
      <c r="AFO16" s="75"/>
      <c r="AFP16" s="75"/>
      <c r="AFQ16" s="75"/>
      <c r="AFR16" s="75"/>
      <c r="AFS16" s="75"/>
      <c r="AFT16" s="75"/>
      <c r="AFU16" s="75"/>
      <c r="AFV16" s="75"/>
      <c r="AFW16" s="75"/>
      <c r="AFX16" s="75"/>
      <c r="AFY16" s="75"/>
      <c r="AFZ16" s="75"/>
      <c r="AGA16" s="75"/>
      <c r="AGB16" s="75"/>
      <c r="AGC16" s="75"/>
      <c r="AGD16" s="75"/>
      <c r="AGE16" s="75"/>
      <c r="AGF16" s="75"/>
      <c r="AGG16" s="75"/>
      <c r="AGH16" s="75"/>
      <c r="AGI16" s="75"/>
      <c r="AGJ16" s="75"/>
      <c r="AGK16" s="75"/>
      <c r="AGL16" s="75"/>
      <c r="AGM16" s="75"/>
      <c r="AGN16" s="75"/>
      <c r="AGO16" s="75"/>
      <c r="AGP16" s="75"/>
      <c r="AGQ16" s="75"/>
      <c r="AGR16" s="75"/>
      <c r="AGS16" s="75"/>
      <c r="AGT16" s="75"/>
      <c r="AGU16" s="75"/>
      <c r="AGV16" s="75"/>
      <c r="AGW16" s="75"/>
      <c r="AGX16" s="75"/>
      <c r="AGY16" s="75"/>
      <c r="AGZ16" s="75"/>
      <c r="AHA16" s="75"/>
      <c r="AHB16" s="75"/>
      <c r="AHC16" s="75"/>
      <c r="AHD16" s="75"/>
      <c r="AHE16" s="75"/>
      <c r="AHF16" s="75"/>
      <c r="AHG16" s="75"/>
      <c r="AHH16" s="75"/>
      <c r="AHI16" s="75"/>
      <c r="AHJ16" s="75"/>
      <c r="AHK16" s="75"/>
      <c r="AHL16" s="75"/>
      <c r="AHM16" s="75"/>
      <c r="AHN16" s="75"/>
      <c r="AHO16" s="75"/>
      <c r="AHP16" s="75"/>
      <c r="AHQ16" s="75"/>
      <c r="AHR16" s="75"/>
      <c r="AHS16" s="75"/>
      <c r="AHT16" s="75"/>
      <c r="AHU16" s="75"/>
      <c r="AHV16" s="75"/>
      <c r="AHW16" s="75"/>
      <c r="AHX16" s="75"/>
      <c r="AHY16" s="75"/>
      <c r="AHZ16" s="75"/>
      <c r="AIA16" s="75"/>
      <c r="AIB16" s="75"/>
      <c r="AIC16" s="75"/>
      <c r="AID16" s="75"/>
      <c r="AIE16" s="75"/>
      <c r="AIF16" s="75"/>
      <c r="AIG16" s="75"/>
      <c r="AIH16" s="75"/>
      <c r="AII16" s="75"/>
      <c r="AIJ16" s="75"/>
      <c r="AIK16" s="75"/>
      <c r="AIL16" s="75"/>
      <c r="AIM16" s="75"/>
      <c r="AIN16" s="75"/>
      <c r="AIO16" s="75"/>
      <c r="AIP16" s="75"/>
      <c r="AIQ16" s="75"/>
      <c r="AIR16" s="75"/>
      <c r="AIS16" s="75"/>
      <c r="AIT16" s="75"/>
      <c r="AIU16" s="75"/>
      <c r="AIV16" s="75"/>
      <c r="AIW16" s="75"/>
      <c r="AIX16" s="75"/>
      <c r="AIY16" s="75"/>
      <c r="AIZ16" s="75"/>
      <c r="AJA16" s="75"/>
      <c r="AJB16" s="75"/>
      <c r="AJC16" s="75"/>
      <c r="AJD16" s="75"/>
      <c r="AJE16" s="75"/>
      <c r="AJF16" s="75"/>
      <c r="AJG16" s="75"/>
      <c r="AJH16" s="75"/>
      <c r="AJI16" s="75"/>
      <c r="AJJ16" s="75"/>
      <c r="AJK16" s="75"/>
      <c r="AJL16" s="75"/>
      <c r="AJM16" s="75"/>
      <c r="AJN16" s="75"/>
      <c r="AJO16" s="75"/>
      <c r="AJP16" s="75"/>
      <c r="AJQ16" s="75"/>
      <c r="AJR16" s="75"/>
      <c r="AJS16" s="75"/>
      <c r="AJT16" s="75"/>
      <c r="AJU16" s="75"/>
      <c r="AJV16" s="75"/>
      <c r="AJW16" s="75"/>
      <c r="AJX16" s="75"/>
      <c r="AJY16" s="75"/>
      <c r="AJZ16" s="75"/>
      <c r="AKA16" s="75"/>
      <c r="AKB16" s="75"/>
      <c r="AKC16" s="75"/>
      <c r="AKD16" s="75"/>
      <c r="AKE16" s="75"/>
      <c r="AKF16" s="75"/>
      <c r="AKG16" s="75"/>
      <c r="AKH16" s="75"/>
      <c r="AKI16" s="75"/>
      <c r="AKJ16" s="75"/>
      <c r="AKK16" s="75"/>
      <c r="AKL16" s="75"/>
      <c r="AKM16" s="75"/>
      <c r="AKN16" s="75"/>
      <c r="AKO16" s="75"/>
      <c r="AKP16" s="75"/>
      <c r="AKQ16" s="75"/>
      <c r="AKR16" s="75"/>
      <c r="AKS16" s="75"/>
      <c r="AKT16" s="75"/>
      <c r="AKU16" s="75"/>
      <c r="AKV16" s="75"/>
      <c r="AKW16" s="75"/>
      <c r="AKX16" s="75"/>
      <c r="AKY16" s="75"/>
      <c r="AKZ16" s="75"/>
      <c r="ALA16" s="75"/>
      <c r="ALB16" s="75"/>
      <c r="ALC16" s="75"/>
      <c r="ALD16" s="75"/>
      <c r="ALE16" s="75"/>
      <c r="ALF16" s="75"/>
      <c r="ALG16" s="75"/>
      <c r="ALH16" s="75"/>
      <c r="ALI16" s="75"/>
      <c r="ALJ16" s="75"/>
      <c r="ALK16" s="75"/>
      <c r="ALL16" s="75"/>
      <c r="ALM16" s="75"/>
      <c r="ALN16" s="75"/>
      <c r="ALO16" s="75"/>
      <c r="ALP16" s="75"/>
      <c r="ALQ16" s="75"/>
      <c r="ALR16" s="75"/>
      <c r="ALS16" s="75"/>
      <c r="ALT16" s="75"/>
      <c r="ALU16" s="75"/>
      <c r="ALV16" s="75"/>
      <c r="ALW16" s="75"/>
      <c r="ALX16" s="75"/>
      <c r="ALY16" s="75"/>
      <c r="ALZ16" s="75"/>
      <c r="AMA16" s="75"/>
      <c r="AMB16" s="75"/>
      <c r="AMC16" s="75"/>
      <c r="AMD16" s="75"/>
      <c r="AME16" s="75"/>
      <c r="AMF16" s="75"/>
      <c r="AMG16" s="75"/>
      <c r="AMH16" s="75"/>
      <c r="AMI16" s="75"/>
      <c r="AMJ16" s="75"/>
      <c r="AMK16" s="75"/>
      <c r="AML16" s="75"/>
      <c r="AMM16" s="75"/>
      <c r="AMN16" s="75"/>
      <c r="AMO16" s="75"/>
      <c r="AMP16" s="75"/>
      <c r="AMQ16" s="75"/>
      <c r="AMR16" s="75"/>
      <c r="AMS16" s="75"/>
      <c r="AMT16" s="75"/>
      <c r="AMU16" s="75"/>
      <c r="AMV16" s="75"/>
      <c r="AMW16" s="75"/>
      <c r="AMX16" s="75"/>
      <c r="AMY16" s="75"/>
      <c r="AMZ16" s="75"/>
      <c r="ANA16" s="75"/>
      <c r="ANB16" s="75"/>
      <c r="ANC16" s="75"/>
      <c r="AND16" s="75"/>
      <c r="ANE16" s="75"/>
      <c r="ANF16" s="75"/>
      <c r="ANG16" s="75"/>
      <c r="ANH16" s="75"/>
      <c r="ANI16" s="75"/>
      <c r="ANJ16" s="75"/>
      <c r="ANK16" s="75"/>
      <c r="ANL16" s="75"/>
      <c r="ANM16" s="75"/>
      <c r="ANN16" s="75"/>
      <c r="ANO16" s="75"/>
      <c r="ANP16" s="75"/>
      <c r="ANQ16" s="75"/>
      <c r="ANR16" s="75"/>
      <c r="ANS16" s="75"/>
      <c r="ANT16" s="75"/>
      <c r="ANU16" s="75"/>
      <c r="ANV16" s="75"/>
      <c r="ANW16" s="75"/>
      <c r="ANX16" s="75"/>
      <c r="ANY16" s="75"/>
      <c r="ANZ16" s="75"/>
      <c r="AOA16" s="75"/>
      <c r="AOB16" s="75"/>
      <c r="AOC16" s="75"/>
      <c r="AOD16" s="75"/>
      <c r="AOE16" s="75"/>
      <c r="AOF16" s="75"/>
      <c r="AOG16" s="75"/>
      <c r="AOH16" s="75"/>
      <c r="AOI16" s="75"/>
      <c r="AOJ16" s="75"/>
      <c r="AOK16" s="75"/>
      <c r="AOL16" s="75"/>
      <c r="AOM16" s="75"/>
      <c r="AON16" s="75"/>
      <c r="AOO16" s="75"/>
      <c r="AOP16" s="75"/>
      <c r="AOQ16" s="75"/>
      <c r="AOR16" s="75"/>
      <c r="AOS16" s="75"/>
      <c r="AOT16" s="75"/>
      <c r="AOU16" s="75"/>
      <c r="AOV16" s="75"/>
      <c r="AOW16" s="75"/>
      <c r="AOX16" s="75"/>
      <c r="AOY16" s="75"/>
      <c r="AOZ16" s="75"/>
      <c r="APA16" s="75"/>
      <c r="APB16" s="75"/>
      <c r="APC16" s="75"/>
      <c r="APD16" s="75"/>
      <c r="APE16" s="75"/>
      <c r="APF16" s="75"/>
      <c r="APG16" s="75"/>
      <c r="APH16" s="75"/>
      <c r="API16" s="75"/>
      <c r="APJ16" s="75"/>
      <c r="APK16" s="75"/>
      <c r="APL16" s="75"/>
      <c r="APM16" s="75"/>
      <c r="APN16" s="75"/>
      <c r="APO16" s="75"/>
      <c r="APP16" s="75"/>
      <c r="APQ16" s="75"/>
      <c r="APR16" s="75"/>
      <c r="APS16" s="75"/>
      <c r="APT16" s="75"/>
      <c r="APU16" s="75"/>
      <c r="APV16" s="75"/>
      <c r="APW16" s="75"/>
      <c r="APX16" s="75"/>
      <c r="APY16" s="75"/>
      <c r="APZ16" s="75"/>
      <c r="AQA16" s="75"/>
      <c r="AQB16" s="75"/>
      <c r="AQC16" s="75"/>
      <c r="AQD16" s="75"/>
      <c r="AQE16" s="75"/>
      <c r="AQF16" s="75"/>
      <c r="AQG16" s="75"/>
      <c r="AQH16" s="75"/>
      <c r="AQI16" s="75"/>
      <c r="AQJ16" s="75"/>
      <c r="AQK16" s="75"/>
      <c r="AQL16" s="75"/>
      <c r="AQM16" s="75"/>
      <c r="AQN16" s="75"/>
      <c r="AQO16" s="75"/>
      <c r="AQP16" s="75"/>
      <c r="AQQ16" s="75"/>
      <c r="AQR16" s="75"/>
      <c r="AQS16" s="75"/>
      <c r="AQT16" s="75"/>
      <c r="AQU16" s="75"/>
      <c r="AQV16" s="75"/>
      <c r="AQW16" s="75"/>
      <c r="AQX16" s="75"/>
      <c r="AQY16" s="75"/>
      <c r="AQZ16" s="75"/>
      <c r="ARA16" s="75"/>
      <c r="ARB16" s="75"/>
      <c r="ARC16" s="75"/>
      <c r="ARD16" s="75"/>
      <c r="ARE16" s="75"/>
      <c r="ARF16" s="75"/>
      <c r="ARG16" s="75"/>
      <c r="ARH16" s="75"/>
      <c r="ARI16" s="75"/>
      <c r="ARJ16" s="75"/>
      <c r="ARK16" s="75"/>
      <c r="ARL16" s="75"/>
      <c r="ARM16" s="75"/>
      <c r="ARN16" s="75"/>
      <c r="ARO16" s="75"/>
      <c r="ARP16" s="75"/>
      <c r="ARQ16" s="75"/>
      <c r="ARR16" s="75"/>
      <c r="ARS16" s="75"/>
      <c r="ART16" s="75"/>
      <c r="ARU16" s="75"/>
      <c r="ARV16" s="75"/>
      <c r="ARW16" s="75"/>
      <c r="ARX16" s="75"/>
      <c r="ARY16" s="75"/>
      <c r="ARZ16" s="75"/>
      <c r="ASA16" s="75"/>
      <c r="ASB16" s="75"/>
      <c r="ASC16" s="75"/>
      <c r="ASD16" s="75"/>
      <c r="ASE16" s="75"/>
      <c r="ASF16" s="75"/>
      <c r="ASG16" s="75"/>
      <c r="ASH16" s="75"/>
      <c r="ASI16" s="75"/>
      <c r="ASJ16" s="75"/>
      <c r="ASK16" s="75"/>
      <c r="ASL16" s="75"/>
      <c r="ASM16" s="75"/>
      <c r="ASN16" s="75"/>
      <c r="ASO16" s="75"/>
      <c r="ASP16" s="75"/>
      <c r="ASQ16" s="75"/>
      <c r="ASR16" s="75"/>
      <c r="ASS16" s="75"/>
      <c r="AST16" s="75"/>
      <c r="ASU16" s="75"/>
      <c r="ASV16" s="75"/>
      <c r="ASW16" s="75"/>
      <c r="ASX16" s="75"/>
      <c r="ASY16" s="75"/>
      <c r="ASZ16" s="75"/>
      <c r="ATA16" s="75"/>
      <c r="ATB16" s="75"/>
      <c r="ATC16" s="75"/>
      <c r="ATD16" s="75"/>
      <c r="ATE16" s="75"/>
      <c r="ATF16" s="75"/>
      <c r="ATG16" s="75"/>
      <c r="ATH16" s="75"/>
      <c r="ATI16" s="75"/>
      <c r="ATJ16" s="75"/>
      <c r="ATK16" s="75"/>
      <c r="ATL16" s="75"/>
      <c r="ATM16" s="75"/>
      <c r="ATN16" s="75"/>
      <c r="ATO16" s="75"/>
      <c r="ATP16" s="75"/>
      <c r="ATQ16" s="75"/>
      <c r="ATR16" s="75"/>
      <c r="ATS16" s="75"/>
      <c r="ATT16" s="75"/>
      <c r="ATU16" s="75"/>
      <c r="ATV16" s="75"/>
      <c r="ATW16" s="75"/>
      <c r="ATX16" s="75"/>
      <c r="ATY16" s="75"/>
      <c r="ATZ16" s="75"/>
      <c r="AUA16" s="75"/>
      <c r="AUB16" s="75"/>
      <c r="AUC16" s="75"/>
      <c r="AUD16" s="75"/>
      <c r="AUE16" s="75"/>
      <c r="AUF16" s="75"/>
      <c r="AUG16" s="75"/>
      <c r="AUH16" s="75"/>
      <c r="AUI16" s="75"/>
      <c r="AUJ16" s="75"/>
      <c r="AUK16" s="75"/>
      <c r="AUL16" s="75"/>
      <c r="AUM16" s="75"/>
      <c r="AUN16" s="75"/>
      <c r="AUO16" s="75"/>
      <c r="AUP16" s="75"/>
      <c r="AUQ16" s="75"/>
      <c r="AUR16" s="75"/>
      <c r="AUS16" s="75"/>
      <c r="AUT16" s="75"/>
      <c r="AUU16" s="75"/>
      <c r="AUV16" s="75"/>
      <c r="AUW16" s="75"/>
      <c r="AUX16" s="75"/>
      <c r="AUY16" s="75"/>
      <c r="AUZ16" s="75"/>
      <c r="AVA16" s="75"/>
      <c r="AVB16" s="75"/>
      <c r="AVC16" s="75"/>
      <c r="AVD16" s="75"/>
      <c r="AVE16" s="75"/>
      <c r="AVF16" s="75"/>
      <c r="AVG16" s="75"/>
      <c r="AVH16" s="75"/>
      <c r="AVI16" s="75"/>
      <c r="AVJ16" s="75"/>
      <c r="AVK16" s="75"/>
      <c r="AVL16" s="75"/>
      <c r="AVM16" s="75"/>
      <c r="AVN16" s="75"/>
      <c r="AVO16" s="75"/>
      <c r="AVP16" s="75"/>
      <c r="AVQ16" s="75"/>
      <c r="AVR16" s="75"/>
      <c r="AVS16" s="75"/>
      <c r="AVT16" s="75"/>
      <c r="AVU16" s="75"/>
      <c r="AVV16" s="75"/>
      <c r="AVW16" s="75"/>
      <c r="AVX16" s="75"/>
      <c r="AVY16" s="75"/>
      <c r="AVZ16" s="75"/>
      <c r="AWA16" s="75"/>
      <c r="AWB16" s="75"/>
      <c r="AWC16" s="75"/>
      <c r="AWD16" s="75"/>
      <c r="AWE16" s="75"/>
      <c r="AWF16" s="75"/>
      <c r="AWG16" s="75"/>
      <c r="AWH16" s="75"/>
      <c r="AWI16" s="75"/>
      <c r="AWJ16" s="75"/>
      <c r="AWK16" s="75"/>
      <c r="AWL16" s="75"/>
      <c r="AWM16" s="75"/>
      <c r="AWN16" s="75"/>
      <c r="AWO16" s="75"/>
      <c r="AWP16" s="75"/>
      <c r="AWQ16" s="75"/>
      <c r="AWR16" s="75"/>
      <c r="AWS16" s="75"/>
      <c r="AWT16" s="75"/>
      <c r="AWU16" s="75"/>
      <c r="AWV16" s="75"/>
      <c r="AWW16" s="75"/>
      <c r="AWX16" s="75"/>
      <c r="AWY16" s="75"/>
      <c r="AWZ16" s="75"/>
      <c r="AXA16" s="75"/>
      <c r="AXB16" s="75"/>
      <c r="AXC16" s="75"/>
      <c r="AXD16" s="75"/>
      <c r="AXE16" s="75"/>
      <c r="AXF16" s="75"/>
      <c r="AXG16" s="75"/>
      <c r="AXH16" s="75"/>
      <c r="AXI16" s="75"/>
      <c r="AXJ16" s="75"/>
      <c r="AXK16" s="75"/>
      <c r="AXL16" s="75"/>
      <c r="AXM16" s="75"/>
      <c r="AXN16" s="75"/>
      <c r="AXO16" s="75"/>
      <c r="AXP16" s="75"/>
      <c r="AXQ16" s="75"/>
      <c r="AXR16" s="75"/>
      <c r="AXS16" s="75"/>
      <c r="AXT16" s="75"/>
      <c r="AXU16" s="75"/>
      <c r="AXV16" s="75"/>
      <c r="AXW16" s="75"/>
      <c r="AXX16" s="75"/>
      <c r="AXY16" s="75"/>
      <c r="AXZ16" s="75"/>
      <c r="AYA16" s="75"/>
      <c r="AYB16" s="75"/>
      <c r="AYC16" s="75"/>
      <c r="AYD16" s="75"/>
      <c r="AYE16" s="75"/>
      <c r="AYF16" s="75"/>
      <c r="AYG16" s="75"/>
      <c r="AYH16" s="75"/>
      <c r="AYI16" s="75"/>
      <c r="AYJ16" s="75"/>
      <c r="AYK16" s="75"/>
      <c r="AYL16" s="75"/>
      <c r="AYM16" s="75"/>
      <c r="AYN16" s="75"/>
      <c r="AYO16" s="75"/>
      <c r="AYP16" s="75"/>
      <c r="AYQ16" s="75"/>
      <c r="AYR16" s="75"/>
      <c r="AYS16" s="75"/>
      <c r="AYT16" s="75"/>
      <c r="AYU16" s="75"/>
      <c r="AYV16" s="75"/>
      <c r="AYW16" s="75"/>
      <c r="AYX16" s="75"/>
      <c r="AYY16" s="75"/>
      <c r="AYZ16" s="75"/>
      <c r="AZA16" s="75"/>
      <c r="AZB16" s="75"/>
      <c r="AZC16" s="75"/>
      <c r="AZD16" s="75"/>
      <c r="AZE16" s="75"/>
      <c r="AZF16" s="75"/>
      <c r="AZG16" s="75"/>
      <c r="AZH16" s="75"/>
      <c r="AZI16" s="75"/>
      <c r="AZJ16" s="75"/>
      <c r="AZK16" s="75"/>
      <c r="AZL16" s="75"/>
      <c r="AZM16" s="75"/>
      <c r="AZN16" s="75"/>
      <c r="AZO16" s="75"/>
      <c r="AZP16" s="75"/>
      <c r="AZQ16" s="75"/>
      <c r="AZR16" s="75"/>
      <c r="AZS16" s="75"/>
      <c r="AZT16" s="75"/>
      <c r="AZU16" s="75"/>
      <c r="AZV16" s="75"/>
      <c r="AZW16" s="75"/>
      <c r="AZX16" s="75"/>
      <c r="AZY16" s="75"/>
      <c r="AZZ16" s="75"/>
      <c r="BAA16" s="75"/>
      <c r="BAB16" s="75"/>
      <c r="BAC16" s="75"/>
      <c r="BAD16" s="75"/>
      <c r="BAE16" s="75"/>
      <c r="BAF16" s="75"/>
      <c r="BAG16" s="75"/>
      <c r="BAH16" s="75"/>
      <c r="BAI16" s="75"/>
      <c r="BAJ16" s="75"/>
      <c r="BAK16" s="75"/>
      <c r="BAL16" s="75"/>
      <c r="BAM16" s="75"/>
      <c r="BAN16" s="75"/>
      <c r="BAO16" s="75"/>
      <c r="BAP16" s="75"/>
      <c r="BAQ16" s="75"/>
      <c r="BAR16" s="75"/>
      <c r="BAS16" s="75"/>
      <c r="BAT16" s="75"/>
      <c r="BAU16" s="75"/>
      <c r="BAV16" s="75"/>
      <c r="BAW16" s="75"/>
      <c r="BAX16" s="75"/>
      <c r="BAY16" s="75"/>
      <c r="BAZ16" s="75"/>
      <c r="BBA16" s="75"/>
      <c r="BBB16" s="75"/>
      <c r="BBC16" s="75"/>
      <c r="BBD16" s="75"/>
      <c r="BBE16" s="75"/>
      <c r="BBF16" s="75"/>
      <c r="BBG16" s="75"/>
      <c r="BBH16" s="75"/>
      <c r="BBI16" s="75"/>
      <c r="BBJ16" s="75"/>
      <c r="BBK16" s="75"/>
      <c r="BBL16" s="75"/>
      <c r="BBM16" s="75"/>
      <c r="BBN16" s="75"/>
      <c r="BBO16" s="75"/>
      <c r="BBP16" s="75"/>
      <c r="BBQ16" s="75"/>
      <c r="BBR16" s="75"/>
      <c r="BBS16" s="75"/>
      <c r="BBT16" s="75"/>
      <c r="BBU16" s="75"/>
      <c r="BBV16" s="75"/>
      <c r="BBW16" s="75"/>
      <c r="BBX16" s="75"/>
      <c r="BBY16" s="75"/>
      <c r="BBZ16" s="75"/>
      <c r="BCA16" s="75"/>
      <c r="BCB16" s="75"/>
      <c r="BCC16" s="75"/>
      <c r="BCD16" s="75"/>
      <c r="BCE16" s="75"/>
      <c r="BCF16" s="75"/>
      <c r="BCG16" s="75"/>
      <c r="BCH16" s="75"/>
      <c r="BCI16" s="75"/>
      <c r="BCJ16" s="75"/>
      <c r="BCK16" s="75"/>
      <c r="BCL16" s="75"/>
      <c r="BCM16" s="75"/>
      <c r="BCN16" s="75"/>
      <c r="BCO16" s="75"/>
      <c r="BCP16" s="75"/>
      <c r="BCQ16" s="75"/>
      <c r="BCR16" s="75"/>
      <c r="BCS16" s="75"/>
      <c r="BCT16" s="75"/>
      <c r="BCU16" s="75"/>
      <c r="BCV16" s="75"/>
      <c r="BCW16" s="75"/>
      <c r="BCX16" s="75"/>
      <c r="BCY16" s="75"/>
      <c r="BCZ16" s="75"/>
      <c r="BDA16" s="75"/>
      <c r="BDB16" s="75"/>
      <c r="BDC16" s="75"/>
      <c r="BDD16" s="75"/>
      <c r="BDE16" s="75"/>
      <c r="BDF16" s="75"/>
      <c r="BDG16" s="75"/>
      <c r="BDH16" s="75"/>
      <c r="BDI16" s="75"/>
      <c r="BDJ16" s="75"/>
      <c r="BDK16" s="75"/>
      <c r="BDL16" s="75"/>
      <c r="BDM16" s="75"/>
      <c r="BDN16" s="75"/>
      <c r="BDO16" s="75"/>
      <c r="BDP16" s="75"/>
      <c r="BDQ16" s="75"/>
      <c r="BDR16" s="75"/>
      <c r="BDS16" s="75"/>
      <c r="BDT16" s="75"/>
      <c r="BDU16" s="75"/>
      <c r="BDV16" s="75"/>
      <c r="BDW16" s="75"/>
      <c r="BDX16" s="75"/>
      <c r="BDY16" s="75"/>
      <c r="BDZ16" s="75"/>
      <c r="BEA16" s="75"/>
      <c r="BEB16" s="75"/>
      <c r="BEC16" s="75"/>
      <c r="BED16" s="75"/>
      <c r="BEE16" s="75"/>
      <c r="BEF16" s="75"/>
      <c r="BEG16" s="75"/>
      <c r="BEH16" s="75"/>
      <c r="BEI16" s="75"/>
      <c r="BEJ16" s="75"/>
      <c r="BEK16" s="75"/>
      <c r="BEL16" s="75"/>
      <c r="BEM16" s="75"/>
      <c r="BEN16" s="75"/>
      <c r="BEO16" s="75"/>
      <c r="BEP16" s="75"/>
      <c r="BEQ16" s="75"/>
      <c r="BER16" s="75"/>
      <c r="BES16" s="75"/>
      <c r="BET16" s="75"/>
      <c r="BEU16" s="75"/>
      <c r="BEV16" s="75"/>
      <c r="BEW16" s="75"/>
      <c r="BEX16" s="75"/>
      <c r="BEY16" s="75"/>
      <c r="BEZ16" s="75"/>
      <c r="BFA16" s="75"/>
      <c r="BFB16" s="75"/>
      <c r="BFC16" s="75"/>
      <c r="BFD16" s="75"/>
      <c r="BFE16" s="75"/>
      <c r="BFF16" s="75"/>
      <c r="BFG16" s="75"/>
      <c r="BFH16" s="75"/>
      <c r="BFI16" s="75"/>
      <c r="BFJ16" s="75"/>
      <c r="BFK16" s="75"/>
      <c r="BFL16" s="75"/>
      <c r="BFM16" s="75"/>
      <c r="BFN16" s="75"/>
      <c r="BFO16" s="75"/>
      <c r="BFP16" s="75"/>
      <c r="BFQ16" s="75"/>
      <c r="BFR16" s="75"/>
      <c r="BFS16" s="75"/>
      <c r="BFT16" s="75"/>
      <c r="BFU16" s="75"/>
      <c r="BFV16" s="75"/>
      <c r="BFW16" s="75"/>
      <c r="BFX16" s="75"/>
      <c r="BFY16" s="75"/>
      <c r="BFZ16" s="75"/>
      <c r="BGA16" s="75"/>
      <c r="BGB16" s="75"/>
      <c r="BGC16" s="75"/>
      <c r="BGD16" s="75"/>
      <c r="BGE16" s="75"/>
      <c r="BGF16" s="75"/>
      <c r="BGG16" s="75"/>
      <c r="BGH16" s="75"/>
      <c r="BGI16" s="75"/>
      <c r="BGJ16" s="75"/>
      <c r="BGK16" s="75"/>
      <c r="BGL16" s="75"/>
      <c r="BGM16" s="75"/>
      <c r="BGN16" s="75"/>
      <c r="BGO16" s="75"/>
      <c r="BGP16" s="75"/>
      <c r="BGQ16" s="75"/>
      <c r="BGR16" s="75"/>
      <c r="BGS16" s="75"/>
      <c r="BGT16" s="75"/>
      <c r="BGU16" s="75"/>
      <c r="BGV16" s="75"/>
      <c r="BGW16" s="75"/>
      <c r="BGX16" s="75"/>
      <c r="BGY16" s="75"/>
      <c r="BGZ16" s="75"/>
      <c r="BHA16" s="75"/>
      <c r="BHB16" s="75"/>
      <c r="BHC16" s="75"/>
      <c r="BHD16" s="75"/>
      <c r="BHE16" s="75"/>
      <c r="BHF16" s="75"/>
      <c r="BHG16" s="75"/>
      <c r="BHH16" s="75"/>
      <c r="BHI16" s="75"/>
      <c r="BHJ16" s="75"/>
      <c r="BHK16" s="75"/>
      <c r="BHL16" s="75"/>
      <c r="BHM16" s="75"/>
      <c r="BHN16" s="75"/>
      <c r="BHO16" s="75"/>
      <c r="BHP16" s="75"/>
      <c r="BHQ16" s="75"/>
      <c r="BHR16" s="75"/>
      <c r="BHS16" s="75"/>
      <c r="BHT16" s="75"/>
      <c r="BHU16" s="75"/>
      <c r="BHV16" s="75"/>
      <c r="BHW16" s="75"/>
      <c r="BHX16" s="75"/>
      <c r="BHY16" s="75"/>
      <c r="BHZ16" s="75"/>
      <c r="BIA16" s="75"/>
      <c r="BIB16" s="75"/>
      <c r="BIC16" s="75"/>
      <c r="BID16" s="75"/>
      <c r="BIE16" s="75"/>
      <c r="BIF16" s="75"/>
      <c r="BIG16" s="75"/>
      <c r="BIH16" s="75"/>
      <c r="BII16" s="75"/>
      <c r="BIJ16" s="75"/>
      <c r="BIK16" s="75"/>
      <c r="BIL16" s="75"/>
      <c r="BIM16" s="75"/>
      <c r="BIN16" s="75"/>
      <c r="BIO16" s="75"/>
      <c r="BIP16" s="75"/>
      <c r="BIQ16" s="75"/>
      <c r="BIR16" s="75"/>
      <c r="BIS16" s="75"/>
      <c r="BIT16" s="75"/>
      <c r="BIU16" s="75"/>
      <c r="BIV16" s="75"/>
      <c r="BIW16" s="75"/>
      <c r="BIX16" s="75"/>
      <c r="BIY16" s="75"/>
      <c r="BIZ16" s="75"/>
      <c r="BJA16" s="75"/>
      <c r="BJB16" s="75"/>
      <c r="BJC16" s="75"/>
      <c r="BJD16" s="75"/>
      <c r="BJE16" s="75"/>
      <c r="BJF16" s="75"/>
      <c r="BJG16" s="75"/>
      <c r="BJH16" s="75"/>
      <c r="BJI16" s="75"/>
      <c r="BJJ16" s="75"/>
      <c r="BJK16" s="75"/>
      <c r="BJL16" s="75"/>
      <c r="BJM16" s="75"/>
      <c r="BJN16" s="75"/>
      <c r="BJO16" s="75"/>
      <c r="BJP16" s="75"/>
      <c r="BJQ16" s="75"/>
      <c r="BJR16" s="75"/>
      <c r="BJS16" s="75"/>
      <c r="BJT16" s="75"/>
      <c r="BJU16" s="75"/>
      <c r="BJV16" s="75"/>
      <c r="BJW16" s="75"/>
      <c r="BJX16" s="75"/>
      <c r="BJY16" s="75"/>
      <c r="BJZ16" s="75"/>
      <c r="BKA16" s="75"/>
      <c r="BKB16" s="75"/>
      <c r="BKC16" s="75"/>
      <c r="BKD16" s="75"/>
      <c r="BKE16" s="75"/>
      <c r="BKF16" s="75"/>
      <c r="BKG16" s="75"/>
      <c r="BKH16" s="75"/>
      <c r="BKI16" s="75"/>
      <c r="BKJ16" s="75"/>
      <c r="BKK16" s="75"/>
      <c r="BKL16" s="75"/>
      <c r="BKM16" s="75"/>
      <c r="BKN16" s="75"/>
      <c r="BKO16" s="75"/>
      <c r="BKP16" s="75"/>
      <c r="BKQ16" s="75"/>
      <c r="BKR16" s="75"/>
      <c r="BKS16" s="75"/>
      <c r="BKT16" s="75"/>
      <c r="BKU16" s="75"/>
      <c r="BKV16" s="75"/>
      <c r="BKW16" s="75"/>
      <c r="BKX16" s="75"/>
      <c r="BKY16" s="75"/>
      <c r="BKZ16" s="75"/>
      <c r="BLA16" s="75"/>
      <c r="BLB16" s="75"/>
      <c r="BLC16" s="75"/>
      <c r="BLD16" s="75"/>
      <c r="BLE16" s="75"/>
      <c r="BLF16" s="75"/>
      <c r="BLG16" s="75"/>
      <c r="BLH16" s="75"/>
      <c r="BLI16" s="75"/>
      <c r="BLJ16" s="75"/>
      <c r="BLK16" s="75"/>
      <c r="BLL16" s="75"/>
      <c r="BLM16" s="75"/>
      <c r="BLN16" s="75"/>
      <c r="BLO16" s="75"/>
      <c r="BLP16" s="75"/>
      <c r="BLQ16" s="75"/>
      <c r="BLR16" s="75"/>
      <c r="BLS16" s="75"/>
      <c r="BLT16" s="75"/>
      <c r="BLU16" s="75"/>
      <c r="BLV16" s="75"/>
      <c r="BLW16" s="75"/>
      <c r="BLX16" s="75"/>
      <c r="BLY16" s="75"/>
      <c r="BLZ16" s="75"/>
      <c r="BMA16" s="75"/>
      <c r="BMB16" s="75"/>
      <c r="BMC16" s="75"/>
      <c r="BMD16" s="75"/>
      <c r="BME16" s="75"/>
      <c r="BMF16" s="75"/>
      <c r="BMG16" s="75"/>
      <c r="BMH16" s="75"/>
      <c r="BMI16" s="75"/>
      <c r="BMJ16" s="75"/>
      <c r="BMK16" s="75"/>
      <c r="BML16" s="75"/>
      <c r="BMM16" s="75"/>
      <c r="BMN16" s="75"/>
      <c r="BMO16" s="75"/>
      <c r="BMP16" s="75"/>
      <c r="BMQ16" s="75"/>
      <c r="BMR16" s="75"/>
      <c r="BMS16" s="75"/>
      <c r="BMT16" s="75"/>
      <c r="BMU16" s="75"/>
      <c r="BMV16" s="75"/>
      <c r="BMW16" s="75"/>
      <c r="BMX16" s="75"/>
      <c r="BMY16" s="75"/>
      <c r="BMZ16" s="75"/>
      <c r="BNA16" s="75"/>
      <c r="BNB16" s="75"/>
      <c r="BNC16" s="75"/>
      <c r="BND16" s="75"/>
      <c r="BNE16" s="75"/>
      <c r="BNF16" s="75"/>
      <c r="BNG16" s="75"/>
      <c r="BNH16" s="75"/>
      <c r="BNI16" s="75"/>
      <c r="BNJ16" s="75"/>
      <c r="BNK16" s="75"/>
      <c r="BNL16" s="75"/>
      <c r="BNM16" s="75"/>
      <c r="BNN16" s="75"/>
      <c r="BNO16" s="75"/>
      <c r="BNP16" s="75"/>
      <c r="BNQ16" s="75"/>
      <c r="BNR16" s="75"/>
      <c r="BNS16" s="75"/>
      <c r="BNT16" s="75"/>
      <c r="BNU16" s="75"/>
      <c r="BNV16" s="75"/>
      <c r="BNW16" s="75"/>
      <c r="BNX16" s="75"/>
      <c r="BNY16" s="75"/>
      <c r="BNZ16" s="75"/>
      <c r="BOA16" s="75"/>
      <c r="BOB16" s="75"/>
      <c r="BOC16" s="75"/>
      <c r="BOD16" s="75"/>
      <c r="BOE16" s="75"/>
      <c r="BOF16" s="75"/>
      <c r="BOG16" s="75"/>
      <c r="BOH16" s="75"/>
      <c r="BOI16" s="75"/>
      <c r="BOJ16" s="75"/>
      <c r="BOK16" s="75"/>
      <c r="BOL16" s="75"/>
      <c r="BOM16" s="75"/>
      <c r="BON16" s="75"/>
      <c r="BOO16" s="75"/>
      <c r="BOP16" s="75"/>
      <c r="BOQ16" s="75"/>
      <c r="BOR16" s="75"/>
      <c r="BOS16" s="75"/>
      <c r="BOT16" s="75"/>
      <c r="BOU16" s="75"/>
      <c r="BOV16" s="75"/>
      <c r="BOW16" s="75"/>
      <c r="BOX16" s="75"/>
      <c r="BOY16" s="75"/>
      <c r="BOZ16" s="75"/>
      <c r="BPA16" s="75"/>
      <c r="BPB16" s="75"/>
      <c r="BPC16" s="75"/>
      <c r="BPD16" s="75"/>
      <c r="BPE16" s="75"/>
      <c r="BPF16" s="75"/>
      <c r="BPG16" s="75"/>
      <c r="BPH16" s="75"/>
      <c r="BPI16" s="75"/>
      <c r="BPJ16" s="75"/>
      <c r="BPK16" s="75"/>
      <c r="BPL16" s="75"/>
      <c r="BPM16" s="75"/>
      <c r="BPN16" s="75"/>
      <c r="BPO16" s="75"/>
      <c r="BPP16" s="75"/>
      <c r="BPQ16" s="75"/>
      <c r="BPR16" s="75"/>
      <c r="BPS16" s="75"/>
      <c r="BPT16" s="75"/>
      <c r="BPU16" s="75"/>
      <c r="BPV16" s="75"/>
      <c r="BPW16" s="75"/>
      <c r="BPX16" s="75"/>
      <c r="BPY16" s="75"/>
      <c r="BPZ16" s="75"/>
      <c r="BQA16" s="75"/>
      <c r="BQB16" s="75"/>
      <c r="BQC16" s="75"/>
      <c r="BQD16" s="75"/>
      <c r="BQE16" s="75"/>
      <c r="BQF16" s="75"/>
      <c r="BQG16" s="75"/>
      <c r="BQH16" s="75"/>
      <c r="BQI16" s="75"/>
      <c r="BQJ16" s="75"/>
      <c r="BQK16" s="75"/>
      <c r="BQL16" s="75"/>
      <c r="BQM16" s="75"/>
      <c r="BQN16" s="75"/>
      <c r="BQO16" s="75"/>
      <c r="BQP16" s="75"/>
      <c r="BQQ16" s="75"/>
      <c r="BQR16" s="75"/>
      <c r="BQS16" s="75"/>
      <c r="BQT16" s="75"/>
      <c r="BQU16" s="75"/>
      <c r="BQV16" s="75"/>
      <c r="BQW16" s="75"/>
      <c r="BQX16" s="75"/>
      <c r="BQY16" s="75"/>
      <c r="BQZ16" s="75"/>
      <c r="BRA16" s="75"/>
      <c r="BRB16" s="75"/>
      <c r="BRC16" s="75"/>
      <c r="BRD16" s="75"/>
      <c r="BRE16" s="75"/>
      <c r="BRF16" s="75"/>
      <c r="BRG16" s="75"/>
      <c r="BRH16" s="75"/>
      <c r="BRI16" s="75"/>
      <c r="BRJ16" s="75"/>
      <c r="BRK16" s="75"/>
      <c r="BRL16" s="75"/>
      <c r="BRM16" s="75"/>
      <c r="BRN16" s="75"/>
      <c r="BRO16" s="75"/>
      <c r="BRP16" s="75"/>
      <c r="BRQ16" s="75"/>
      <c r="BRR16" s="75"/>
      <c r="BRS16" s="75"/>
      <c r="BRT16" s="75"/>
      <c r="BRU16" s="75"/>
      <c r="BRV16" s="75"/>
      <c r="BRW16" s="75"/>
      <c r="BRX16" s="75"/>
      <c r="BRY16" s="75"/>
      <c r="BRZ16" s="75"/>
      <c r="BSA16" s="75"/>
      <c r="BSB16" s="75"/>
      <c r="BSC16" s="75"/>
      <c r="BSD16" s="75"/>
      <c r="BSE16" s="75"/>
      <c r="BSF16" s="75"/>
      <c r="BSG16" s="75"/>
      <c r="BSH16" s="75"/>
      <c r="BSI16" s="75"/>
      <c r="BSJ16" s="75"/>
      <c r="BSK16" s="75"/>
      <c r="BSL16" s="75"/>
      <c r="BSM16" s="75"/>
      <c r="BSN16" s="75"/>
      <c r="BSO16" s="75"/>
      <c r="BSP16" s="75"/>
      <c r="BSQ16" s="75"/>
      <c r="BSR16" s="75"/>
      <c r="BSS16" s="75"/>
      <c r="BST16" s="75"/>
      <c r="BSU16" s="75"/>
      <c r="BSV16" s="75"/>
      <c r="BSW16" s="75"/>
      <c r="BSX16" s="75"/>
      <c r="BSY16" s="75"/>
      <c r="BSZ16" s="75"/>
      <c r="BTA16" s="75"/>
      <c r="BTB16" s="75"/>
      <c r="BTC16" s="75"/>
      <c r="BTD16" s="75"/>
      <c r="BTE16" s="75"/>
      <c r="BTF16" s="75"/>
      <c r="BTG16" s="75"/>
      <c r="BTH16" s="75"/>
      <c r="BTI16" s="75"/>
      <c r="BTJ16" s="75"/>
      <c r="BTK16" s="75"/>
      <c r="BTL16" s="75"/>
      <c r="BTM16" s="75"/>
      <c r="BTN16" s="75"/>
      <c r="BTO16" s="75"/>
      <c r="BTP16" s="75"/>
      <c r="BTQ16" s="75"/>
      <c r="BTR16" s="75"/>
      <c r="BTS16" s="75"/>
      <c r="BTT16" s="75"/>
      <c r="BTU16" s="75"/>
      <c r="BTV16" s="75"/>
      <c r="BTW16" s="75"/>
      <c r="BTX16" s="75"/>
      <c r="BTY16" s="75"/>
      <c r="BTZ16" s="75"/>
      <c r="BUA16" s="75"/>
      <c r="BUB16" s="75"/>
      <c r="BUC16" s="75"/>
      <c r="BUD16" s="75"/>
      <c r="BUE16" s="75"/>
      <c r="BUF16" s="75"/>
      <c r="BUG16" s="75"/>
      <c r="BUH16" s="75"/>
      <c r="BUI16" s="75"/>
      <c r="BUJ16" s="75"/>
      <c r="BUK16" s="75"/>
      <c r="BUL16" s="75"/>
      <c r="BUM16" s="75"/>
      <c r="BUN16" s="75"/>
      <c r="BUO16" s="75"/>
      <c r="BUP16" s="75"/>
      <c r="BUQ16" s="75"/>
      <c r="BUR16" s="75"/>
      <c r="BUS16" s="75"/>
      <c r="BUT16" s="75"/>
      <c r="BUU16" s="75"/>
      <c r="BUV16" s="75"/>
      <c r="BUW16" s="75"/>
      <c r="BUX16" s="75"/>
      <c r="BUY16" s="75"/>
      <c r="BUZ16" s="75"/>
      <c r="BVA16" s="75"/>
      <c r="BVB16" s="75"/>
      <c r="BVC16" s="75"/>
      <c r="BVD16" s="75"/>
      <c r="BVE16" s="75"/>
      <c r="BVF16" s="75"/>
      <c r="BVG16" s="75"/>
      <c r="BVH16" s="75"/>
      <c r="BVI16" s="75"/>
      <c r="BVJ16" s="75"/>
      <c r="BVK16" s="75"/>
      <c r="BVL16" s="75"/>
      <c r="BVM16" s="75"/>
      <c r="BVN16" s="75"/>
      <c r="BVO16" s="75"/>
      <c r="BVP16" s="75"/>
      <c r="BVQ16" s="75"/>
      <c r="BVR16" s="75"/>
      <c r="BVS16" s="75"/>
      <c r="BVT16" s="75"/>
      <c r="BVU16" s="75"/>
      <c r="BVV16" s="75"/>
      <c r="BVW16" s="75"/>
      <c r="BVX16" s="75"/>
      <c r="BVY16" s="75"/>
      <c r="BVZ16" s="75"/>
      <c r="BWA16" s="75"/>
      <c r="BWB16" s="75"/>
      <c r="BWC16" s="75"/>
      <c r="BWD16" s="75"/>
      <c r="BWE16" s="75"/>
      <c r="BWF16" s="75"/>
      <c r="BWG16" s="75"/>
      <c r="BWH16" s="75"/>
      <c r="BWI16" s="75"/>
      <c r="BWJ16" s="75"/>
      <c r="BWK16" s="75"/>
      <c r="BWL16" s="75"/>
      <c r="BWM16" s="75"/>
      <c r="BWN16" s="75"/>
      <c r="BWO16" s="75"/>
      <c r="BWP16" s="75"/>
      <c r="BWQ16" s="75"/>
      <c r="BWR16" s="75"/>
      <c r="BWS16" s="75"/>
      <c r="BWT16" s="75"/>
      <c r="BWU16" s="75"/>
      <c r="BWV16" s="75"/>
      <c r="BWW16" s="75"/>
      <c r="BWX16" s="75"/>
      <c r="BWY16" s="75"/>
      <c r="BWZ16" s="75"/>
      <c r="BXA16" s="75"/>
      <c r="BXB16" s="75"/>
      <c r="BXC16" s="75"/>
      <c r="BXD16" s="75"/>
      <c r="BXE16" s="75"/>
      <c r="BXF16" s="75"/>
      <c r="BXG16" s="75"/>
      <c r="BXH16" s="75"/>
      <c r="BXI16" s="75"/>
      <c r="BXJ16" s="75"/>
      <c r="BXK16" s="75"/>
      <c r="BXL16" s="75"/>
      <c r="BXM16" s="75"/>
      <c r="BXN16" s="75"/>
      <c r="BXO16" s="75"/>
      <c r="BXP16" s="75"/>
      <c r="BXQ16" s="75"/>
      <c r="BXR16" s="75"/>
      <c r="BXS16" s="75"/>
      <c r="BXT16" s="75"/>
      <c r="BXU16" s="75"/>
      <c r="BXV16" s="75"/>
      <c r="BXW16" s="75"/>
      <c r="BXX16" s="75"/>
      <c r="BXY16" s="75"/>
      <c r="BXZ16" s="75"/>
      <c r="BYA16" s="75"/>
      <c r="BYB16" s="75"/>
      <c r="BYC16" s="75"/>
      <c r="BYD16" s="75"/>
      <c r="BYE16" s="75"/>
      <c r="BYF16" s="75"/>
      <c r="BYG16" s="75"/>
      <c r="BYH16" s="75"/>
      <c r="BYI16" s="75"/>
      <c r="BYJ16" s="75"/>
      <c r="BYK16" s="75"/>
      <c r="BYL16" s="75"/>
      <c r="BYM16" s="75"/>
      <c r="BYN16" s="75"/>
      <c r="BYO16" s="75"/>
      <c r="BYP16" s="75"/>
      <c r="BYQ16" s="75"/>
      <c r="BYR16" s="75"/>
      <c r="BYS16" s="75"/>
      <c r="BYT16" s="75"/>
      <c r="BYU16" s="75"/>
      <c r="BYV16" s="75"/>
      <c r="BYW16" s="75"/>
      <c r="BYX16" s="75"/>
      <c r="BYY16" s="75"/>
      <c r="BYZ16" s="75"/>
      <c r="BZA16" s="75"/>
      <c r="BZB16" s="75"/>
      <c r="BZC16" s="75"/>
      <c r="BZD16" s="75"/>
      <c r="BZE16" s="75"/>
      <c r="BZF16" s="75"/>
      <c r="BZG16" s="75"/>
      <c r="BZH16" s="75"/>
      <c r="BZI16" s="75"/>
      <c r="BZJ16" s="75"/>
      <c r="BZK16" s="75"/>
      <c r="BZL16" s="75"/>
      <c r="BZM16" s="75"/>
      <c r="BZN16" s="75"/>
      <c r="BZO16" s="75"/>
      <c r="BZP16" s="75"/>
      <c r="BZQ16" s="75"/>
      <c r="BZR16" s="75"/>
      <c r="BZS16" s="75"/>
      <c r="BZT16" s="75"/>
      <c r="BZU16" s="75"/>
      <c r="BZV16" s="75"/>
      <c r="BZW16" s="75"/>
      <c r="BZX16" s="75"/>
      <c r="BZY16" s="75"/>
      <c r="BZZ16" s="75"/>
      <c r="CAA16" s="75"/>
      <c r="CAB16" s="75"/>
      <c r="CAC16" s="75"/>
      <c r="CAD16" s="75"/>
      <c r="CAE16" s="75"/>
      <c r="CAF16" s="75"/>
      <c r="CAG16" s="75"/>
      <c r="CAH16" s="75"/>
      <c r="CAI16" s="75"/>
      <c r="CAJ16" s="75"/>
      <c r="CAK16" s="75"/>
      <c r="CAL16" s="75"/>
      <c r="CAM16" s="75"/>
      <c r="CAN16" s="75"/>
      <c r="CAO16" s="75"/>
      <c r="CAP16" s="75"/>
      <c r="CAQ16" s="75"/>
      <c r="CAR16" s="75"/>
      <c r="CAS16" s="75"/>
      <c r="CAT16" s="75"/>
      <c r="CAU16" s="75"/>
      <c r="CAV16" s="75"/>
      <c r="CAW16" s="75"/>
      <c r="CAX16" s="75"/>
      <c r="CAY16" s="75"/>
      <c r="CAZ16" s="75"/>
      <c r="CBA16" s="75"/>
      <c r="CBB16" s="75"/>
      <c r="CBC16" s="75"/>
      <c r="CBD16" s="75"/>
      <c r="CBE16" s="75"/>
      <c r="CBF16" s="75"/>
      <c r="CBG16" s="75"/>
      <c r="CBH16" s="75"/>
      <c r="CBI16" s="75"/>
      <c r="CBJ16" s="75"/>
      <c r="CBK16" s="75"/>
      <c r="CBL16" s="75"/>
      <c r="CBM16" s="75"/>
      <c r="CBN16" s="75"/>
      <c r="CBO16" s="75"/>
      <c r="CBP16" s="75"/>
      <c r="CBQ16" s="75"/>
      <c r="CBR16" s="75"/>
      <c r="CBS16" s="75"/>
      <c r="CBT16" s="75"/>
      <c r="CBU16" s="75"/>
      <c r="CBV16" s="75"/>
      <c r="CBW16" s="75"/>
      <c r="CBX16" s="75"/>
      <c r="CBY16" s="75"/>
      <c r="CBZ16" s="75"/>
      <c r="CCA16" s="75"/>
      <c r="CCB16" s="75"/>
      <c r="CCC16" s="75"/>
      <c r="CCD16" s="75"/>
      <c r="CCE16" s="75"/>
      <c r="CCF16" s="75"/>
      <c r="CCG16" s="75"/>
      <c r="CCH16" s="75"/>
      <c r="CCI16" s="75"/>
      <c r="CCJ16" s="75"/>
      <c r="CCK16" s="75"/>
      <c r="CCL16" s="75"/>
      <c r="CCM16" s="75"/>
      <c r="CCN16" s="75"/>
      <c r="CCO16" s="75"/>
      <c r="CCP16" s="75"/>
      <c r="CCQ16" s="75"/>
      <c r="CCR16" s="75"/>
      <c r="CCS16" s="75"/>
      <c r="CCT16" s="75"/>
      <c r="CCU16" s="75"/>
      <c r="CCV16" s="75"/>
      <c r="CCW16" s="75"/>
      <c r="CCX16" s="75"/>
      <c r="CCY16" s="75"/>
      <c r="CCZ16" s="75"/>
      <c r="CDA16" s="75"/>
      <c r="CDB16" s="75"/>
      <c r="CDC16" s="75"/>
      <c r="CDD16" s="75"/>
      <c r="CDE16" s="75"/>
      <c r="CDF16" s="75"/>
      <c r="CDG16" s="75"/>
      <c r="CDH16" s="75"/>
      <c r="CDI16" s="75"/>
      <c r="CDJ16" s="75"/>
      <c r="CDK16" s="75"/>
      <c r="CDL16" s="75"/>
      <c r="CDM16" s="75"/>
      <c r="CDN16" s="75"/>
      <c r="CDO16" s="75"/>
      <c r="CDP16" s="75"/>
      <c r="CDQ16" s="75"/>
      <c r="CDR16" s="75"/>
      <c r="CDS16" s="75"/>
      <c r="CDT16" s="75"/>
      <c r="CDU16" s="75"/>
      <c r="CDV16" s="75"/>
      <c r="CDW16" s="75"/>
      <c r="CDX16" s="75"/>
      <c r="CDY16" s="75"/>
      <c r="CDZ16" s="75"/>
      <c r="CEA16" s="75"/>
      <c r="CEB16" s="75"/>
      <c r="CEC16" s="75"/>
      <c r="CED16" s="75"/>
      <c r="CEE16" s="75"/>
      <c r="CEF16" s="75"/>
      <c r="CEG16" s="75"/>
      <c r="CEH16" s="75"/>
      <c r="CEI16" s="75"/>
      <c r="CEJ16" s="75"/>
      <c r="CEK16" s="75"/>
      <c r="CEL16" s="75"/>
      <c r="CEM16" s="75"/>
      <c r="CEN16" s="75"/>
      <c r="CEO16" s="75"/>
      <c r="CEP16" s="75"/>
      <c r="CEQ16" s="75"/>
      <c r="CER16" s="75"/>
      <c r="CES16" s="75"/>
      <c r="CET16" s="75"/>
      <c r="CEU16" s="75"/>
      <c r="CEV16" s="75"/>
      <c r="CEW16" s="75"/>
      <c r="CEX16" s="75"/>
      <c r="CEY16" s="75"/>
      <c r="CEZ16" s="75"/>
      <c r="CFA16" s="75"/>
      <c r="CFB16" s="75"/>
      <c r="CFC16" s="75"/>
      <c r="CFD16" s="75"/>
      <c r="CFE16" s="75"/>
      <c r="CFF16" s="75"/>
      <c r="CFG16" s="75"/>
      <c r="CFH16" s="75"/>
      <c r="CFI16" s="75"/>
      <c r="CFJ16" s="75"/>
      <c r="CFK16" s="75"/>
      <c r="CFL16" s="75"/>
      <c r="CFM16" s="75"/>
      <c r="CFN16" s="75"/>
      <c r="CFO16" s="75"/>
      <c r="CFP16" s="75"/>
      <c r="CFQ16" s="75"/>
      <c r="CFR16" s="75"/>
      <c r="CFS16" s="75"/>
      <c r="CFT16" s="75"/>
      <c r="CFU16" s="75"/>
      <c r="CFV16" s="75"/>
      <c r="CFW16" s="75"/>
      <c r="CFX16" s="75"/>
      <c r="CFY16" s="75"/>
      <c r="CFZ16" s="75"/>
      <c r="CGA16" s="75"/>
      <c r="CGB16" s="75"/>
      <c r="CGC16" s="75"/>
      <c r="CGD16" s="75"/>
      <c r="CGE16" s="75"/>
      <c r="CGF16" s="75"/>
      <c r="CGG16" s="75"/>
      <c r="CGH16" s="75"/>
      <c r="CGI16" s="75"/>
      <c r="CGJ16" s="75"/>
      <c r="CGK16" s="75"/>
      <c r="CGL16" s="75"/>
      <c r="CGM16" s="75"/>
      <c r="CGN16" s="75"/>
      <c r="CGO16" s="75"/>
      <c r="CGP16" s="75"/>
      <c r="CGQ16" s="75"/>
      <c r="CGR16" s="75"/>
      <c r="CGS16" s="75"/>
      <c r="CGT16" s="75"/>
      <c r="CGU16" s="75"/>
      <c r="CGV16" s="75"/>
      <c r="CGW16" s="75"/>
      <c r="CGX16" s="75"/>
      <c r="CGY16" s="75"/>
      <c r="CGZ16" s="75"/>
      <c r="CHA16" s="75"/>
      <c r="CHB16" s="75"/>
      <c r="CHC16" s="75"/>
      <c r="CHD16" s="75"/>
      <c r="CHE16" s="75"/>
      <c r="CHF16" s="75"/>
      <c r="CHG16" s="75"/>
      <c r="CHH16" s="75"/>
      <c r="CHI16" s="75"/>
      <c r="CHJ16" s="75"/>
      <c r="CHK16" s="75"/>
      <c r="CHL16" s="75"/>
      <c r="CHM16" s="75"/>
      <c r="CHN16" s="75"/>
      <c r="CHO16" s="75"/>
      <c r="CHP16" s="75"/>
      <c r="CHQ16" s="75"/>
      <c r="CHR16" s="75"/>
      <c r="CHS16" s="75"/>
      <c r="CHT16" s="75"/>
      <c r="CHU16" s="75"/>
      <c r="CHV16" s="75"/>
      <c r="CHW16" s="75"/>
      <c r="CHX16" s="75"/>
      <c r="CHY16" s="75"/>
      <c r="CHZ16" s="75"/>
      <c r="CIA16" s="75"/>
      <c r="CIB16" s="75"/>
      <c r="CIC16" s="75"/>
      <c r="CID16" s="75"/>
      <c r="CIE16" s="75"/>
      <c r="CIF16" s="75"/>
      <c r="CIG16" s="75"/>
      <c r="CIH16" s="75"/>
      <c r="CII16" s="75"/>
      <c r="CIJ16" s="75"/>
      <c r="CIK16" s="75"/>
      <c r="CIL16" s="75"/>
      <c r="CIM16" s="75"/>
      <c r="CIN16" s="75"/>
      <c r="CIO16" s="75"/>
      <c r="CIP16" s="75"/>
      <c r="CIQ16" s="75"/>
      <c r="CIR16" s="75"/>
      <c r="CIS16" s="75"/>
      <c r="CIT16" s="75"/>
      <c r="CIU16" s="75"/>
      <c r="CIV16" s="75"/>
      <c r="CIW16" s="75"/>
      <c r="CIX16" s="75"/>
      <c r="CIY16" s="75"/>
      <c r="CIZ16" s="75"/>
      <c r="CJA16" s="75"/>
      <c r="CJB16" s="75"/>
      <c r="CJC16" s="75"/>
      <c r="CJD16" s="75"/>
      <c r="CJE16" s="75"/>
      <c r="CJF16" s="75"/>
      <c r="CJG16" s="75"/>
      <c r="CJH16" s="75"/>
      <c r="CJI16" s="75"/>
      <c r="CJJ16" s="75"/>
      <c r="CJK16" s="75"/>
      <c r="CJL16" s="75"/>
      <c r="CJM16" s="75"/>
      <c r="CJN16" s="75"/>
      <c r="CJO16" s="75"/>
      <c r="CJP16" s="75"/>
      <c r="CJQ16" s="75"/>
      <c r="CJR16" s="75"/>
      <c r="CJS16" s="75"/>
      <c r="CJT16" s="75"/>
      <c r="CJU16" s="75"/>
      <c r="CJV16" s="75"/>
      <c r="CJW16" s="75"/>
      <c r="CJX16" s="75"/>
      <c r="CJY16" s="75"/>
      <c r="CJZ16" s="75"/>
      <c r="CKA16" s="75"/>
      <c r="CKB16" s="75"/>
      <c r="CKC16" s="75"/>
      <c r="CKD16" s="75"/>
      <c r="CKE16" s="75"/>
      <c r="CKF16" s="75"/>
      <c r="CKG16" s="75"/>
      <c r="CKH16" s="75"/>
      <c r="CKI16" s="75"/>
      <c r="CKJ16" s="75"/>
      <c r="CKK16" s="75"/>
      <c r="CKL16" s="75"/>
      <c r="CKM16" s="75"/>
      <c r="CKN16" s="75"/>
      <c r="CKO16" s="75"/>
      <c r="CKP16" s="75"/>
      <c r="CKQ16" s="75"/>
      <c r="CKR16" s="75"/>
      <c r="CKS16" s="75"/>
      <c r="CKT16" s="75"/>
      <c r="CKU16" s="75"/>
      <c r="CKV16" s="75"/>
      <c r="CKW16" s="75"/>
      <c r="CKX16" s="75"/>
      <c r="CKY16" s="75"/>
      <c r="CKZ16" s="75"/>
      <c r="CLA16" s="75"/>
      <c r="CLB16" s="75"/>
      <c r="CLC16" s="75"/>
      <c r="CLD16" s="75"/>
      <c r="CLE16" s="75"/>
      <c r="CLF16" s="75"/>
      <c r="CLG16" s="75"/>
      <c r="CLH16" s="75"/>
      <c r="CLI16" s="75"/>
      <c r="CLJ16" s="75"/>
      <c r="CLK16" s="75"/>
      <c r="CLL16" s="75"/>
      <c r="CLM16" s="75"/>
      <c r="CLN16" s="75"/>
      <c r="CLO16" s="75"/>
      <c r="CLP16" s="75"/>
      <c r="CLQ16" s="75"/>
      <c r="CLR16" s="75"/>
      <c r="CLS16" s="75"/>
      <c r="CLT16" s="75"/>
      <c r="CLU16" s="75"/>
      <c r="CLV16" s="75"/>
      <c r="CLW16" s="75"/>
      <c r="CLX16" s="75"/>
      <c r="CLY16" s="75"/>
      <c r="CLZ16" s="75"/>
      <c r="CMA16" s="75"/>
      <c r="CMB16" s="75"/>
      <c r="CMC16" s="75"/>
      <c r="CMD16" s="75"/>
      <c r="CME16" s="75"/>
      <c r="CMF16" s="75"/>
      <c r="CMG16" s="75"/>
      <c r="CMH16" s="75"/>
      <c r="CMI16" s="75"/>
      <c r="CMJ16" s="75"/>
      <c r="CMK16" s="75"/>
      <c r="CML16" s="75"/>
      <c r="CMM16" s="75"/>
      <c r="CMN16" s="75"/>
      <c r="CMO16" s="75"/>
      <c r="CMP16" s="75"/>
      <c r="CMQ16" s="75"/>
      <c r="CMR16" s="75"/>
      <c r="CMS16" s="75"/>
      <c r="CMT16" s="75"/>
      <c r="CMU16" s="75"/>
      <c r="CMV16" s="75"/>
      <c r="CMW16" s="75"/>
      <c r="CMX16" s="75"/>
      <c r="CMY16" s="75"/>
      <c r="CMZ16" s="75"/>
      <c r="CNA16" s="75"/>
      <c r="CNB16" s="75"/>
      <c r="CNC16" s="75"/>
      <c r="CND16" s="75"/>
      <c r="CNE16" s="75"/>
      <c r="CNF16" s="75"/>
      <c r="CNG16" s="75"/>
      <c r="CNH16" s="75"/>
      <c r="CNI16" s="75"/>
      <c r="CNJ16" s="75"/>
      <c r="CNK16" s="75"/>
      <c r="CNL16" s="75"/>
      <c r="CNM16" s="75"/>
      <c r="CNN16" s="75"/>
      <c r="CNO16" s="75"/>
      <c r="CNP16" s="75"/>
      <c r="CNQ16" s="75"/>
      <c r="CNR16" s="75"/>
      <c r="CNS16" s="75"/>
      <c r="CNT16" s="75"/>
      <c r="CNU16" s="75"/>
      <c r="CNV16" s="75"/>
      <c r="CNW16" s="75"/>
      <c r="CNX16" s="75"/>
      <c r="CNY16" s="75"/>
      <c r="CNZ16" s="75"/>
      <c r="COA16" s="75"/>
      <c r="COB16" s="75"/>
      <c r="COC16" s="75"/>
      <c r="COD16" s="75"/>
      <c r="COE16" s="75"/>
      <c r="COF16" s="75"/>
      <c r="COG16" s="75"/>
      <c r="COH16" s="75"/>
      <c r="COI16" s="75"/>
      <c r="COJ16" s="75"/>
      <c r="COK16" s="75"/>
      <c r="COL16" s="75"/>
      <c r="COM16" s="75"/>
      <c r="CON16" s="75"/>
      <c r="COO16" s="75"/>
      <c r="COP16" s="75"/>
      <c r="COQ16" s="75"/>
      <c r="COR16" s="75"/>
      <c r="COS16" s="75"/>
      <c r="COT16" s="75"/>
      <c r="COU16" s="75"/>
      <c r="COV16" s="75"/>
      <c r="COW16" s="75"/>
      <c r="COX16" s="75"/>
      <c r="COY16" s="75"/>
      <c r="COZ16" s="75"/>
      <c r="CPA16" s="75"/>
      <c r="CPB16" s="75"/>
      <c r="CPC16" s="75"/>
      <c r="CPD16" s="75"/>
      <c r="CPE16" s="75"/>
      <c r="CPF16" s="75"/>
      <c r="CPG16" s="75"/>
      <c r="CPH16" s="75"/>
      <c r="CPI16" s="75"/>
      <c r="CPJ16" s="75"/>
      <c r="CPK16" s="75"/>
      <c r="CPL16" s="75"/>
      <c r="CPM16" s="75"/>
      <c r="CPN16" s="75"/>
      <c r="CPO16" s="75"/>
      <c r="CPP16" s="75"/>
      <c r="CPQ16" s="75"/>
      <c r="CPR16" s="75"/>
      <c r="CPS16" s="75"/>
      <c r="CPT16" s="75"/>
      <c r="CPU16" s="75"/>
      <c r="CPV16" s="75"/>
      <c r="CPW16" s="75"/>
      <c r="CPX16" s="75"/>
      <c r="CPY16" s="75"/>
      <c r="CPZ16" s="75"/>
      <c r="CQA16" s="75"/>
      <c r="CQB16" s="75"/>
      <c r="CQC16" s="75"/>
      <c r="CQD16" s="75"/>
      <c r="CQE16" s="75"/>
      <c r="CQF16" s="75"/>
      <c r="CQG16" s="75"/>
      <c r="CQH16" s="75"/>
      <c r="CQI16" s="75"/>
      <c r="CQJ16" s="75"/>
      <c r="CQK16" s="75"/>
      <c r="CQL16" s="75"/>
      <c r="CQM16" s="75"/>
      <c r="CQN16" s="75"/>
      <c r="CQO16" s="75"/>
      <c r="CQP16" s="75"/>
      <c r="CQQ16" s="75"/>
      <c r="CQR16" s="75"/>
      <c r="CQS16" s="75"/>
      <c r="CQT16" s="75"/>
      <c r="CQU16" s="75"/>
      <c r="CQV16" s="75"/>
      <c r="CQW16" s="75"/>
      <c r="CQX16" s="75"/>
      <c r="CQY16" s="75"/>
      <c r="CQZ16" s="75"/>
      <c r="CRA16" s="75"/>
      <c r="CRB16" s="75"/>
      <c r="CRC16" s="75"/>
      <c r="CRD16" s="75"/>
      <c r="CRE16" s="75"/>
      <c r="CRF16" s="75"/>
      <c r="CRG16" s="75"/>
      <c r="CRH16" s="75"/>
      <c r="CRI16" s="75"/>
      <c r="CRJ16" s="75"/>
      <c r="CRK16" s="75"/>
      <c r="CRL16" s="75"/>
      <c r="CRM16" s="75"/>
      <c r="CRN16" s="75"/>
      <c r="CRO16" s="75"/>
      <c r="CRP16" s="75"/>
      <c r="CRQ16" s="75"/>
      <c r="CRR16" s="75"/>
      <c r="CRS16" s="75"/>
      <c r="CRT16" s="75"/>
      <c r="CRU16" s="75"/>
      <c r="CRV16" s="75"/>
      <c r="CRW16" s="75"/>
      <c r="CRX16" s="75"/>
      <c r="CRY16" s="75"/>
      <c r="CRZ16" s="75"/>
      <c r="CSA16" s="75"/>
      <c r="CSB16" s="75"/>
      <c r="CSC16" s="75"/>
      <c r="CSD16" s="75"/>
      <c r="CSE16" s="75"/>
      <c r="CSF16" s="75"/>
      <c r="CSG16" s="75"/>
      <c r="CSH16" s="75"/>
      <c r="CSI16" s="75"/>
      <c r="CSJ16" s="75"/>
      <c r="CSK16" s="75"/>
      <c r="CSL16" s="75"/>
      <c r="CSM16" s="75"/>
      <c r="CSN16" s="75"/>
      <c r="CSO16" s="75"/>
      <c r="CSP16" s="75"/>
      <c r="CSQ16" s="75"/>
      <c r="CSR16" s="75"/>
      <c r="CSS16" s="75"/>
      <c r="CST16" s="75"/>
      <c r="CSU16" s="75"/>
      <c r="CSV16" s="75"/>
      <c r="CSW16" s="75"/>
      <c r="CSX16" s="75"/>
      <c r="CSY16" s="75"/>
      <c r="CSZ16" s="75"/>
      <c r="CTA16" s="75"/>
      <c r="CTB16" s="75"/>
      <c r="CTC16" s="75"/>
      <c r="CTD16" s="75"/>
      <c r="CTE16" s="75"/>
      <c r="CTF16" s="75"/>
      <c r="CTG16" s="75"/>
      <c r="CTH16" s="75"/>
      <c r="CTI16" s="75"/>
      <c r="CTJ16" s="75"/>
      <c r="CTK16" s="75"/>
      <c r="CTL16" s="75"/>
      <c r="CTM16" s="75"/>
      <c r="CTN16" s="75"/>
      <c r="CTO16" s="75"/>
      <c r="CTP16" s="75"/>
      <c r="CTQ16" s="75"/>
      <c r="CTR16" s="75"/>
      <c r="CTS16" s="75"/>
      <c r="CTT16" s="75"/>
      <c r="CTU16" s="75"/>
      <c r="CTV16" s="75"/>
      <c r="CTW16" s="75"/>
      <c r="CTX16" s="75"/>
      <c r="CTY16" s="75"/>
      <c r="CTZ16" s="75"/>
      <c r="CUA16" s="75"/>
      <c r="CUB16" s="75"/>
      <c r="CUC16" s="75"/>
      <c r="CUD16" s="75"/>
      <c r="CUE16" s="75"/>
      <c r="CUF16" s="75"/>
      <c r="CUG16" s="75"/>
      <c r="CUH16" s="75"/>
      <c r="CUI16" s="75"/>
      <c r="CUJ16" s="75"/>
      <c r="CUK16" s="75"/>
      <c r="CUL16" s="75"/>
      <c r="CUM16" s="75"/>
      <c r="CUN16" s="75"/>
      <c r="CUO16" s="75"/>
      <c r="CUP16" s="75"/>
      <c r="CUQ16" s="75"/>
      <c r="CUR16" s="75"/>
      <c r="CUS16" s="75"/>
      <c r="CUT16" s="75"/>
      <c r="CUU16" s="75"/>
      <c r="CUV16" s="75"/>
      <c r="CUW16" s="75"/>
      <c r="CUX16" s="75"/>
      <c r="CUY16" s="75"/>
      <c r="CUZ16" s="75"/>
      <c r="CVA16" s="75"/>
      <c r="CVB16" s="75"/>
      <c r="CVC16" s="75"/>
      <c r="CVD16" s="75"/>
      <c r="CVE16" s="75"/>
      <c r="CVF16" s="75"/>
      <c r="CVG16" s="75"/>
      <c r="CVH16" s="75"/>
      <c r="CVI16" s="75"/>
      <c r="CVJ16" s="75"/>
      <c r="CVK16" s="75"/>
      <c r="CVL16" s="75"/>
      <c r="CVM16" s="75"/>
      <c r="CVN16" s="75"/>
      <c r="CVO16" s="75"/>
      <c r="CVP16" s="75"/>
      <c r="CVQ16" s="75"/>
      <c r="CVR16" s="75"/>
      <c r="CVS16" s="75"/>
      <c r="CVT16" s="75"/>
      <c r="CVU16" s="75"/>
      <c r="CVV16" s="75"/>
      <c r="CVW16" s="75"/>
      <c r="CVX16" s="75"/>
      <c r="CVY16" s="75"/>
      <c r="CVZ16" s="75"/>
      <c r="CWA16" s="75"/>
      <c r="CWB16" s="75"/>
      <c r="CWC16" s="75"/>
      <c r="CWD16" s="75"/>
      <c r="CWE16" s="75"/>
      <c r="CWF16" s="75"/>
      <c r="CWG16" s="75"/>
      <c r="CWH16" s="75"/>
      <c r="CWI16" s="75"/>
      <c r="CWJ16" s="75"/>
      <c r="CWK16" s="75"/>
      <c r="CWL16" s="75"/>
      <c r="CWM16" s="75"/>
      <c r="CWN16" s="75"/>
      <c r="CWO16" s="75"/>
      <c r="CWP16" s="75"/>
      <c r="CWQ16" s="75"/>
      <c r="CWR16" s="75"/>
      <c r="CWS16" s="75"/>
      <c r="CWT16" s="75"/>
      <c r="CWU16" s="75"/>
      <c r="CWV16" s="75"/>
      <c r="CWW16" s="75"/>
      <c r="CWX16" s="75"/>
      <c r="CWY16" s="75"/>
      <c r="CWZ16" s="75"/>
      <c r="CXA16" s="75"/>
      <c r="CXB16" s="75"/>
      <c r="CXC16" s="75"/>
      <c r="CXD16" s="75"/>
      <c r="CXE16" s="75"/>
      <c r="CXF16" s="75"/>
      <c r="CXG16" s="75"/>
      <c r="CXH16" s="75"/>
      <c r="CXI16" s="75"/>
      <c r="CXJ16" s="75"/>
      <c r="CXK16" s="75"/>
      <c r="CXL16" s="75"/>
      <c r="CXM16" s="75"/>
      <c r="CXN16" s="75"/>
      <c r="CXO16" s="75"/>
      <c r="CXP16" s="75"/>
      <c r="CXQ16" s="75"/>
      <c r="CXR16" s="75"/>
      <c r="CXS16" s="75"/>
      <c r="CXT16" s="75"/>
      <c r="CXU16" s="75"/>
      <c r="CXV16" s="75"/>
      <c r="CXW16" s="75"/>
      <c r="CXX16" s="75"/>
      <c r="CXY16" s="75"/>
      <c r="CXZ16" s="75"/>
      <c r="CYA16" s="75"/>
      <c r="CYB16" s="75"/>
      <c r="CYC16" s="75"/>
      <c r="CYD16" s="75"/>
      <c r="CYE16" s="75"/>
      <c r="CYF16" s="75"/>
      <c r="CYG16" s="75"/>
      <c r="CYH16" s="75"/>
      <c r="CYI16" s="75"/>
      <c r="CYJ16" s="75"/>
      <c r="CYK16" s="75"/>
      <c r="CYL16" s="75"/>
      <c r="CYM16" s="75"/>
      <c r="CYN16" s="75"/>
      <c r="CYO16" s="75"/>
      <c r="CYP16" s="75"/>
      <c r="CYQ16" s="75"/>
      <c r="CYR16" s="75"/>
      <c r="CYS16" s="75"/>
      <c r="CYT16" s="75"/>
      <c r="CYU16" s="75"/>
      <c r="CYV16" s="75"/>
      <c r="CYW16" s="75"/>
      <c r="CYX16" s="75"/>
      <c r="CYY16" s="75"/>
      <c r="CYZ16" s="75"/>
      <c r="CZA16" s="75"/>
      <c r="CZB16" s="75"/>
      <c r="CZC16" s="75"/>
      <c r="CZD16" s="75"/>
      <c r="CZE16" s="75"/>
      <c r="CZF16" s="75"/>
      <c r="CZG16" s="75"/>
      <c r="CZH16" s="75"/>
      <c r="CZI16" s="75"/>
      <c r="CZJ16" s="75"/>
      <c r="CZK16" s="75"/>
      <c r="CZL16" s="75"/>
      <c r="CZM16" s="75"/>
      <c r="CZN16" s="75"/>
      <c r="CZO16" s="75"/>
      <c r="CZP16" s="75"/>
      <c r="CZQ16" s="75"/>
      <c r="CZR16" s="75"/>
      <c r="CZS16" s="75"/>
      <c r="CZT16" s="75"/>
      <c r="CZU16" s="75"/>
      <c r="CZV16" s="75"/>
      <c r="CZW16" s="75"/>
      <c r="CZX16" s="75"/>
      <c r="CZY16" s="75"/>
      <c r="CZZ16" s="75"/>
      <c r="DAA16" s="75"/>
      <c r="DAB16" s="75"/>
      <c r="DAC16" s="75"/>
      <c r="DAD16" s="75"/>
      <c r="DAE16" s="75"/>
      <c r="DAF16" s="75"/>
      <c r="DAG16" s="75"/>
      <c r="DAH16" s="75"/>
      <c r="DAI16" s="75"/>
      <c r="DAJ16" s="75"/>
      <c r="DAK16" s="75"/>
      <c r="DAL16" s="75"/>
      <c r="DAM16" s="75"/>
      <c r="DAN16" s="75"/>
      <c r="DAO16" s="75"/>
      <c r="DAP16" s="75"/>
      <c r="DAQ16" s="75"/>
      <c r="DAR16" s="75"/>
      <c r="DAS16" s="75"/>
      <c r="DAT16" s="75"/>
      <c r="DAU16" s="75"/>
      <c r="DAV16" s="75"/>
      <c r="DAW16" s="75"/>
      <c r="DAX16" s="75"/>
      <c r="DAY16" s="75"/>
      <c r="DAZ16" s="75"/>
      <c r="DBA16" s="75"/>
      <c r="DBB16" s="75"/>
      <c r="DBC16" s="75"/>
      <c r="DBD16" s="75"/>
      <c r="DBE16" s="75"/>
      <c r="DBF16" s="75"/>
      <c r="DBG16" s="75"/>
      <c r="DBH16" s="75"/>
      <c r="DBI16" s="75"/>
      <c r="DBJ16" s="75"/>
      <c r="DBK16" s="75"/>
      <c r="DBL16" s="75"/>
      <c r="DBM16" s="75"/>
      <c r="DBN16" s="75"/>
      <c r="DBO16" s="75"/>
      <c r="DBP16" s="75"/>
      <c r="DBQ16" s="75"/>
      <c r="DBR16" s="75"/>
      <c r="DBS16" s="75"/>
      <c r="DBT16" s="75"/>
      <c r="DBU16" s="75"/>
      <c r="DBV16" s="75"/>
      <c r="DBW16" s="75"/>
      <c r="DBX16" s="75"/>
      <c r="DBY16" s="75"/>
      <c r="DBZ16" s="75"/>
      <c r="DCA16" s="75"/>
      <c r="DCB16" s="75"/>
      <c r="DCC16" s="75"/>
      <c r="DCD16" s="75"/>
      <c r="DCE16" s="75"/>
      <c r="DCF16" s="75"/>
      <c r="DCG16" s="75"/>
      <c r="DCH16" s="75"/>
      <c r="DCI16" s="75"/>
      <c r="DCJ16" s="75"/>
      <c r="DCK16" s="75"/>
      <c r="DCL16" s="75"/>
      <c r="DCM16" s="75"/>
      <c r="DCN16" s="75"/>
      <c r="DCO16" s="75"/>
      <c r="DCP16" s="75"/>
      <c r="DCQ16" s="75"/>
      <c r="DCR16" s="75"/>
      <c r="DCS16" s="75"/>
      <c r="DCT16" s="75"/>
      <c r="DCU16" s="75"/>
      <c r="DCV16" s="75"/>
      <c r="DCW16" s="75"/>
      <c r="DCX16" s="75"/>
      <c r="DCY16" s="75"/>
      <c r="DCZ16" s="75"/>
      <c r="DDA16" s="75"/>
      <c r="DDB16" s="75"/>
      <c r="DDC16" s="75"/>
      <c r="DDD16" s="75"/>
      <c r="DDE16" s="75"/>
      <c r="DDF16" s="75"/>
      <c r="DDG16" s="75"/>
      <c r="DDH16" s="75"/>
      <c r="DDI16" s="75"/>
      <c r="DDJ16" s="75"/>
      <c r="DDK16" s="75"/>
      <c r="DDL16" s="75"/>
      <c r="DDM16" s="75"/>
      <c r="DDN16" s="75"/>
      <c r="DDO16" s="75"/>
      <c r="DDP16" s="75"/>
      <c r="DDQ16" s="75"/>
      <c r="DDR16" s="75"/>
      <c r="DDS16" s="75"/>
      <c r="DDT16" s="75"/>
      <c r="DDU16" s="75"/>
      <c r="DDV16" s="75"/>
      <c r="DDW16" s="75"/>
      <c r="DDX16" s="75"/>
      <c r="DDY16" s="75"/>
      <c r="DDZ16" s="75"/>
      <c r="DEA16" s="75"/>
      <c r="DEB16" s="75"/>
      <c r="DEC16" s="75"/>
      <c r="DED16" s="75"/>
      <c r="DEE16" s="75"/>
      <c r="DEF16" s="75"/>
      <c r="DEG16" s="75"/>
      <c r="DEH16" s="75"/>
      <c r="DEI16" s="75"/>
      <c r="DEJ16" s="75"/>
      <c r="DEK16" s="75"/>
      <c r="DEL16" s="75"/>
      <c r="DEM16" s="75"/>
      <c r="DEN16" s="75"/>
      <c r="DEO16" s="75"/>
      <c r="DEP16" s="75"/>
      <c r="DEQ16" s="75"/>
      <c r="DER16" s="75"/>
      <c r="DES16" s="75"/>
      <c r="DET16" s="75"/>
      <c r="DEU16" s="75"/>
      <c r="DEV16" s="75"/>
      <c r="DEW16" s="75"/>
      <c r="DEX16" s="75"/>
      <c r="DEY16" s="75"/>
      <c r="DEZ16" s="75"/>
      <c r="DFA16" s="75"/>
      <c r="DFB16" s="75"/>
      <c r="DFC16" s="75"/>
      <c r="DFD16" s="75"/>
      <c r="DFE16" s="75"/>
      <c r="DFF16" s="75"/>
      <c r="DFG16" s="75"/>
      <c r="DFH16" s="75"/>
      <c r="DFI16" s="75"/>
      <c r="DFJ16" s="75"/>
      <c r="DFK16" s="75"/>
      <c r="DFL16" s="75"/>
      <c r="DFM16" s="75"/>
      <c r="DFN16" s="75"/>
      <c r="DFO16" s="75"/>
      <c r="DFP16" s="75"/>
      <c r="DFQ16" s="75"/>
      <c r="DFR16" s="75"/>
      <c r="DFS16" s="75"/>
      <c r="DFT16" s="75"/>
      <c r="DFU16" s="75"/>
      <c r="DFV16" s="75"/>
      <c r="DFW16" s="75"/>
      <c r="DFX16" s="75"/>
      <c r="DFY16" s="75"/>
      <c r="DFZ16" s="75"/>
      <c r="DGA16" s="75"/>
      <c r="DGB16" s="75"/>
      <c r="DGC16" s="75"/>
      <c r="DGD16" s="75"/>
      <c r="DGE16" s="75"/>
      <c r="DGF16" s="75"/>
      <c r="DGG16" s="75"/>
      <c r="DGH16" s="75"/>
      <c r="DGI16" s="75"/>
      <c r="DGJ16" s="75"/>
      <c r="DGK16" s="75"/>
      <c r="DGL16" s="75"/>
      <c r="DGM16" s="75"/>
      <c r="DGN16" s="75"/>
      <c r="DGO16" s="75"/>
      <c r="DGP16" s="75"/>
      <c r="DGQ16" s="75"/>
      <c r="DGR16" s="75"/>
      <c r="DGS16" s="75"/>
      <c r="DGT16" s="75"/>
      <c r="DGU16" s="75"/>
      <c r="DGV16" s="75"/>
      <c r="DGW16" s="75"/>
      <c r="DGX16" s="75"/>
      <c r="DGY16" s="75"/>
      <c r="DGZ16" s="75"/>
      <c r="DHA16" s="75"/>
      <c r="DHB16" s="75"/>
      <c r="DHC16" s="75"/>
      <c r="DHD16" s="75"/>
      <c r="DHE16" s="75"/>
      <c r="DHF16" s="75"/>
      <c r="DHG16" s="75"/>
      <c r="DHH16" s="75"/>
      <c r="DHI16" s="75"/>
      <c r="DHJ16" s="75"/>
      <c r="DHK16" s="75"/>
      <c r="DHL16" s="75"/>
      <c r="DHM16" s="75"/>
      <c r="DHN16" s="75"/>
      <c r="DHO16" s="75"/>
      <c r="DHP16" s="75"/>
      <c r="DHQ16" s="75"/>
      <c r="DHR16" s="75"/>
      <c r="DHS16" s="75"/>
      <c r="DHT16" s="75"/>
      <c r="DHU16" s="75"/>
      <c r="DHV16" s="75"/>
      <c r="DHW16" s="75"/>
      <c r="DHX16" s="75"/>
      <c r="DHY16" s="75"/>
      <c r="DHZ16" s="75"/>
      <c r="DIA16" s="75"/>
      <c r="DIB16" s="75"/>
      <c r="DIC16" s="75"/>
      <c r="DID16" s="75"/>
      <c r="DIE16" s="75"/>
      <c r="DIF16" s="75"/>
      <c r="DIG16" s="75"/>
      <c r="DIH16" s="75"/>
      <c r="DII16" s="75"/>
      <c r="DIJ16" s="75"/>
      <c r="DIK16" s="75"/>
      <c r="DIL16" s="75"/>
      <c r="DIM16" s="75"/>
      <c r="DIN16" s="75"/>
      <c r="DIO16" s="75"/>
      <c r="DIP16" s="75"/>
      <c r="DIQ16" s="75"/>
      <c r="DIR16" s="75"/>
      <c r="DIS16" s="75"/>
      <c r="DIT16" s="75"/>
      <c r="DIU16" s="75"/>
      <c r="DIV16" s="75"/>
      <c r="DIW16" s="75"/>
      <c r="DIX16" s="75"/>
      <c r="DIY16" s="75"/>
      <c r="DIZ16" s="75"/>
      <c r="DJA16" s="75"/>
      <c r="DJB16" s="75"/>
      <c r="DJC16" s="75"/>
      <c r="DJD16" s="75"/>
      <c r="DJE16" s="75"/>
      <c r="DJF16" s="75"/>
      <c r="DJG16" s="75"/>
      <c r="DJH16" s="75"/>
      <c r="DJI16" s="75"/>
      <c r="DJJ16" s="75"/>
      <c r="DJK16" s="75"/>
      <c r="DJL16" s="75"/>
      <c r="DJM16" s="75"/>
      <c r="DJN16" s="75"/>
      <c r="DJO16" s="75"/>
      <c r="DJP16" s="75"/>
      <c r="DJQ16" s="75"/>
      <c r="DJR16" s="75"/>
      <c r="DJS16" s="75"/>
      <c r="DJT16" s="75"/>
      <c r="DJU16" s="75"/>
      <c r="DJV16" s="75"/>
      <c r="DJW16" s="75"/>
      <c r="DJX16" s="75"/>
      <c r="DJY16" s="75"/>
      <c r="DJZ16" s="75"/>
      <c r="DKA16" s="75"/>
      <c r="DKB16" s="75"/>
      <c r="DKC16" s="75"/>
      <c r="DKD16" s="75"/>
      <c r="DKE16" s="75"/>
      <c r="DKF16" s="75"/>
      <c r="DKG16" s="75"/>
      <c r="DKH16" s="75"/>
      <c r="DKI16" s="75"/>
      <c r="DKJ16" s="75"/>
      <c r="DKK16" s="75"/>
      <c r="DKL16" s="75"/>
      <c r="DKM16" s="75"/>
      <c r="DKN16" s="75"/>
      <c r="DKO16" s="75"/>
      <c r="DKP16" s="75"/>
      <c r="DKQ16" s="75"/>
      <c r="DKR16" s="75"/>
      <c r="DKS16" s="75"/>
      <c r="DKT16" s="75"/>
      <c r="DKU16" s="75"/>
      <c r="DKV16" s="75"/>
      <c r="DKW16" s="75"/>
      <c r="DKX16" s="75"/>
      <c r="DKY16" s="75"/>
      <c r="DKZ16" s="75"/>
      <c r="DLA16" s="75"/>
      <c r="DLB16" s="75"/>
      <c r="DLC16" s="75"/>
      <c r="DLD16" s="75"/>
      <c r="DLE16" s="75"/>
      <c r="DLF16" s="75"/>
      <c r="DLG16" s="75"/>
      <c r="DLH16" s="75"/>
      <c r="DLI16" s="75"/>
      <c r="DLJ16" s="75"/>
      <c r="DLK16" s="75"/>
      <c r="DLL16" s="75"/>
      <c r="DLM16" s="75"/>
      <c r="DLN16" s="75"/>
      <c r="DLO16" s="75"/>
      <c r="DLP16" s="75"/>
      <c r="DLQ16" s="75"/>
      <c r="DLR16" s="75"/>
      <c r="DLS16" s="75"/>
      <c r="DLT16" s="75"/>
      <c r="DLU16" s="75"/>
      <c r="DLV16" s="75"/>
      <c r="DLW16" s="75"/>
      <c r="DLX16" s="75"/>
      <c r="DLY16" s="75"/>
      <c r="DLZ16" s="75"/>
      <c r="DMA16" s="75"/>
      <c r="DMB16" s="75"/>
      <c r="DMC16" s="75"/>
      <c r="DMD16" s="75"/>
      <c r="DME16" s="75"/>
      <c r="DMF16" s="75"/>
      <c r="DMG16" s="75"/>
      <c r="DMH16" s="75"/>
      <c r="DMI16" s="75"/>
      <c r="DMJ16" s="75"/>
      <c r="DMK16" s="75"/>
      <c r="DML16" s="75"/>
      <c r="DMM16" s="75"/>
      <c r="DMN16" s="75"/>
      <c r="DMO16" s="75"/>
      <c r="DMP16" s="75"/>
      <c r="DMQ16" s="75"/>
      <c r="DMR16" s="75"/>
      <c r="DMS16" s="75"/>
      <c r="DMT16" s="75"/>
      <c r="DMU16" s="75"/>
      <c r="DMV16" s="75"/>
      <c r="DMW16" s="75"/>
      <c r="DMX16" s="75"/>
      <c r="DMY16" s="75"/>
      <c r="DMZ16" s="75"/>
      <c r="DNA16" s="75"/>
      <c r="DNB16" s="75"/>
      <c r="DNC16" s="75"/>
      <c r="DND16" s="75"/>
      <c r="DNE16" s="75"/>
      <c r="DNF16" s="75"/>
      <c r="DNG16" s="75"/>
      <c r="DNH16" s="75"/>
      <c r="DNI16" s="75"/>
      <c r="DNJ16" s="75"/>
      <c r="DNK16" s="75"/>
      <c r="DNL16" s="75"/>
      <c r="DNM16" s="75"/>
      <c r="DNN16" s="75"/>
      <c r="DNO16" s="75"/>
      <c r="DNP16" s="75"/>
      <c r="DNQ16" s="75"/>
      <c r="DNR16" s="75"/>
      <c r="DNS16" s="75"/>
      <c r="DNT16" s="75"/>
      <c r="DNU16" s="75"/>
      <c r="DNV16" s="75"/>
      <c r="DNW16" s="75"/>
      <c r="DNX16" s="75"/>
      <c r="DNY16" s="75"/>
      <c r="DNZ16" s="75"/>
      <c r="DOA16" s="75"/>
      <c r="DOB16" s="75"/>
      <c r="DOC16" s="75"/>
      <c r="DOD16" s="75"/>
      <c r="DOE16" s="75"/>
      <c r="DOF16" s="75"/>
      <c r="DOG16" s="75"/>
      <c r="DOH16" s="75"/>
      <c r="DOI16" s="75"/>
      <c r="DOJ16" s="75"/>
      <c r="DOK16" s="75"/>
      <c r="DOL16" s="75"/>
      <c r="DOM16" s="75"/>
      <c r="DON16" s="75"/>
      <c r="DOO16" s="75"/>
      <c r="DOP16" s="75"/>
      <c r="DOQ16" s="75"/>
      <c r="DOR16" s="75"/>
      <c r="DOS16" s="75"/>
      <c r="DOT16" s="75"/>
      <c r="DOU16" s="75"/>
      <c r="DOV16" s="75"/>
      <c r="DOW16" s="75"/>
      <c r="DOX16" s="75"/>
      <c r="DOY16" s="75"/>
      <c r="DOZ16" s="75"/>
      <c r="DPA16" s="75"/>
      <c r="DPB16" s="75"/>
      <c r="DPC16" s="75"/>
      <c r="DPD16" s="75"/>
      <c r="DPE16" s="75"/>
      <c r="DPF16" s="75"/>
      <c r="DPG16" s="75"/>
      <c r="DPH16" s="75"/>
      <c r="DPI16" s="75"/>
      <c r="DPJ16" s="75"/>
      <c r="DPK16" s="75"/>
      <c r="DPL16" s="75"/>
      <c r="DPM16" s="75"/>
      <c r="DPN16" s="75"/>
      <c r="DPO16" s="75"/>
      <c r="DPP16" s="75"/>
      <c r="DPQ16" s="75"/>
      <c r="DPR16" s="75"/>
      <c r="DPS16" s="75"/>
      <c r="DPT16" s="75"/>
      <c r="DPU16" s="75"/>
      <c r="DPV16" s="75"/>
      <c r="DPW16" s="75"/>
      <c r="DPX16" s="75"/>
      <c r="DPY16" s="75"/>
      <c r="DPZ16" s="75"/>
      <c r="DQA16" s="75"/>
      <c r="DQB16" s="75"/>
      <c r="DQC16" s="75"/>
      <c r="DQD16" s="75"/>
      <c r="DQE16" s="75"/>
      <c r="DQF16" s="75"/>
      <c r="DQG16" s="75"/>
      <c r="DQH16" s="75"/>
      <c r="DQI16" s="75"/>
      <c r="DQJ16" s="75"/>
      <c r="DQK16" s="75"/>
      <c r="DQL16" s="75"/>
      <c r="DQM16" s="75"/>
      <c r="DQN16" s="75"/>
      <c r="DQO16" s="75"/>
      <c r="DQP16" s="75"/>
      <c r="DQQ16" s="75"/>
      <c r="DQR16" s="75"/>
      <c r="DQS16" s="75"/>
      <c r="DQT16" s="75"/>
      <c r="DQU16" s="75"/>
      <c r="DQV16" s="75"/>
      <c r="DQW16" s="75"/>
      <c r="DQX16" s="75"/>
      <c r="DQY16" s="75"/>
      <c r="DQZ16" s="75"/>
      <c r="DRA16" s="75"/>
      <c r="DRB16" s="75"/>
      <c r="DRC16" s="75"/>
      <c r="DRD16" s="75"/>
      <c r="DRE16" s="75"/>
      <c r="DRF16" s="75"/>
      <c r="DRG16" s="75"/>
      <c r="DRH16" s="75"/>
      <c r="DRI16" s="75"/>
      <c r="DRJ16" s="75"/>
      <c r="DRK16" s="75"/>
      <c r="DRL16" s="75"/>
      <c r="DRM16" s="75"/>
      <c r="DRN16" s="75"/>
      <c r="DRO16" s="75"/>
      <c r="DRP16" s="75"/>
      <c r="DRQ16" s="75"/>
      <c r="DRR16" s="75"/>
      <c r="DRS16" s="75"/>
      <c r="DRT16" s="75"/>
      <c r="DRU16" s="75"/>
      <c r="DRV16" s="75"/>
      <c r="DRW16" s="75"/>
      <c r="DRX16" s="75"/>
      <c r="DRY16" s="75"/>
      <c r="DRZ16" s="75"/>
      <c r="DSA16" s="75"/>
      <c r="DSB16" s="75"/>
      <c r="DSC16" s="75"/>
      <c r="DSD16" s="75"/>
      <c r="DSE16" s="75"/>
      <c r="DSF16" s="75"/>
      <c r="DSG16" s="75"/>
      <c r="DSH16" s="75"/>
      <c r="DSI16" s="75"/>
      <c r="DSJ16" s="75"/>
      <c r="DSK16" s="75"/>
      <c r="DSL16" s="75"/>
      <c r="DSM16" s="75"/>
      <c r="DSN16" s="75"/>
      <c r="DSO16" s="75"/>
      <c r="DSP16" s="75"/>
      <c r="DSQ16" s="75"/>
      <c r="DSR16" s="75"/>
      <c r="DSS16" s="75"/>
      <c r="DST16" s="75"/>
      <c r="DSU16" s="75"/>
      <c r="DSV16" s="75"/>
      <c r="DSW16" s="75"/>
      <c r="DSX16" s="75"/>
      <c r="DSY16" s="75"/>
      <c r="DSZ16" s="75"/>
      <c r="DTA16" s="75"/>
      <c r="DTB16" s="75"/>
      <c r="DTC16" s="75"/>
      <c r="DTD16" s="75"/>
      <c r="DTE16" s="75"/>
      <c r="DTF16" s="75"/>
      <c r="DTG16" s="75"/>
      <c r="DTH16" s="75"/>
      <c r="DTI16" s="75"/>
      <c r="DTJ16" s="75"/>
      <c r="DTK16" s="75"/>
      <c r="DTL16" s="75"/>
      <c r="DTM16" s="75"/>
      <c r="DTN16" s="75"/>
      <c r="DTO16" s="75"/>
      <c r="DTP16" s="75"/>
      <c r="DTQ16" s="75"/>
      <c r="DTR16" s="75"/>
      <c r="DTS16" s="75"/>
      <c r="DTT16" s="75"/>
      <c r="DTU16" s="75"/>
      <c r="DTV16" s="75"/>
      <c r="DTW16" s="75"/>
      <c r="DTX16" s="75"/>
      <c r="DTY16" s="75"/>
      <c r="DTZ16" s="75"/>
      <c r="DUA16" s="75"/>
      <c r="DUB16" s="75"/>
      <c r="DUC16" s="75"/>
      <c r="DUD16" s="75"/>
      <c r="DUE16" s="75"/>
      <c r="DUF16" s="75"/>
      <c r="DUG16" s="75"/>
      <c r="DUH16" s="75"/>
      <c r="DUI16" s="75"/>
      <c r="DUJ16" s="75"/>
      <c r="DUK16" s="75"/>
      <c r="DUL16" s="75"/>
      <c r="DUM16" s="75"/>
      <c r="DUN16" s="75"/>
      <c r="DUO16" s="75"/>
      <c r="DUP16" s="75"/>
      <c r="DUQ16" s="75"/>
      <c r="DUR16" s="75"/>
      <c r="DUS16" s="75"/>
      <c r="DUT16" s="75"/>
      <c r="DUU16" s="75"/>
      <c r="DUV16" s="75"/>
      <c r="DUW16" s="75"/>
      <c r="DUX16" s="75"/>
      <c r="DUY16" s="75"/>
      <c r="DUZ16" s="75"/>
      <c r="DVA16" s="75"/>
      <c r="DVB16" s="75"/>
      <c r="DVC16" s="75"/>
      <c r="DVD16" s="75"/>
      <c r="DVE16" s="75"/>
      <c r="DVF16" s="75"/>
      <c r="DVG16" s="75"/>
      <c r="DVH16" s="75"/>
      <c r="DVI16" s="75"/>
      <c r="DVJ16" s="75"/>
      <c r="DVK16" s="75"/>
      <c r="DVL16" s="75"/>
      <c r="DVM16" s="75"/>
      <c r="DVN16" s="75"/>
      <c r="DVO16" s="75"/>
      <c r="DVP16" s="75"/>
      <c r="DVQ16" s="75"/>
      <c r="DVR16" s="75"/>
      <c r="DVS16" s="75"/>
      <c r="DVT16" s="75"/>
      <c r="DVU16" s="75"/>
      <c r="DVV16" s="75"/>
      <c r="DVW16" s="75"/>
      <c r="DVX16" s="75"/>
      <c r="DVY16" s="75"/>
      <c r="DVZ16" s="75"/>
      <c r="DWA16" s="75"/>
      <c r="DWB16" s="75"/>
      <c r="DWC16" s="75"/>
      <c r="DWD16" s="75"/>
      <c r="DWE16" s="75"/>
      <c r="DWF16" s="75"/>
      <c r="DWG16" s="75"/>
      <c r="DWH16" s="75"/>
      <c r="DWI16" s="75"/>
      <c r="DWJ16" s="75"/>
      <c r="DWK16" s="75"/>
      <c r="DWL16" s="75"/>
      <c r="DWM16" s="75"/>
      <c r="DWN16" s="75"/>
      <c r="DWO16" s="75"/>
      <c r="DWP16" s="75"/>
      <c r="DWQ16" s="75"/>
      <c r="DWR16" s="75"/>
      <c r="DWS16" s="75"/>
      <c r="DWT16" s="75"/>
      <c r="DWU16" s="75"/>
      <c r="DWV16" s="75"/>
      <c r="DWW16" s="75"/>
      <c r="DWX16" s="75"/>
      <c r="DWY16" s="75"/>
      <c r="DWZ16" s="75"/>
      <c r="DXA16" s="75"/>
      <c r="DXB16" s="75"/>
      <c r="DXC16" s="75"/>
      <c r="DXD16" s="75"/>
      <c r="DXE16" s="75"/>
      <c r="DXF16" s="75"/>
      <c r="DXG16" s="75"/>
      <c r="DXH16" s="75"/>
      <c r="DXI16" s="75"/>
      <c r="DXJ16" s="75"/>
      <c r="DXK16" s="75"/>
      <c r="DXL16" s="75"/>
      <c r="DXM16" s="75"/>
      <c r="DXN16" s="75"/>
      <c r="DXO16" s="75"/>
      <c r="DXP16" s="75"/>
      <c r="DXQ16" s="75"/>
      <c r="DXR16" s="75"/>
      <c r="DXS16" s="75"/>
      <c r="DXT16" s="75"/>
      <c r="DXU16" s="75"/>
      <c r="DXV16" s="75"/>
      <c r="DXW16" s="75"/>
      <c r="DXX16" s="75"/>
      <c r="DXY16" s="75"/>
      <c r="DXZ16" s="75"/>
      <c r="DYA16" s="75"/>
      <c r="DYB16" s="75"/>
      <c r="DYC16" s="75"/>
      <c r="DYD16" s="75"/>
      <c r="DYE16" s="75"/>
      <c r="DYF16" s="75"/>
      <c r="DYG16" s="75"/>
      <c r="DYH16" s="75"/>
      <c r="DYI16" s="75"/>
      <c r="DYJ16" s="75"/>
      <c r="DYK16" s="75"/>
      <c r="DYL16" s="75"/>
      <c r="DYM16" s="75"/>
      <c r="DYN16" s="75"/>
      <c r="DYO16" s="75"/>
      <c r="DYP16" s="75"/>
      <c r="DYQ16" s="75"/>
      <c r="DYR16" s="75"/>
      <c r="DYS16" s="75"/>
      <c r="DYT16" s="75"/>
      <c r="DYU16" s="75"/>
      <c r="DYV16" s="75"/>
      <c r="DYW16" s="75"/>
      <c r="DYX16" s="75"/>
      <c r="DYY16" s="75"/>
      <c r="DYZ16" s="75"/>
      <c r="DZA16" s="75"/>
      <c r="DZB16" s="75"/>
      <c r="DZC16" s="75"/>
      <c r="DZD16" s="75"/>
      <c r="DZE16" s="75"/>
      <c r="DZF16" s="75"/>
      <c r="DZG16" s="75"/>
      <c r="DZH16" s="75"/>
      <c r="DZI16" s="75"/>
      <c r="DZJ16" s="75"/>
      <c r="DZK16" s="75"/>
      <c r="DZL16" s="75"/>
      <c r="DZM16" s="75"/>
      <c r="DZN16" s="75"/>
      <c r="DZO16" s="75"/>
      <c r="DZP16" s="75"/>
      <c r="DZQ16" s="75"/>
      <c r="DZR16" s="75"/>
      <c r="DZS16" s="75"/>
      <c r="DZT16" s="75"/>
      <c r="DZU16" s="75"/>
      <c r="DZV16" s="75"/>
      <c r="DZW16" s="75"/>
      <c r="DZX16" s="75"/>
      <c r="DZY16" s="75"/>
      <c r="DZZ16" s="75"/>
      <c r="EAA16" s="75"/>
      <c r="EAB16" s="75"/>
      <c r="EAC16" s="75"/>
      <c r="EAD16" s="75"/>
      <c r="EAE16" s="75"/>
      <c r="EAF16" s="75"/>
      <c r="EAG16" s="75"/>
      <c r="EAH16" s="75"/>
      <c r="EAI16" s="75"/>
      <c r="EAJ16" s="75"/>
      <c r="EAK16" s="75"/>
      <c r="EAL16" s="75"/>
      <c r="EAM16" s="75"/>
      <c r="EAN16" s="75"/>
      <c r="EAO16" s="75"/>
      <c r="EAP16" s="75"/>
      <c r="EAQ16" s="75"/>
      <c r="EAR16" s="75"/>
      <c r="EAS16" s="75"/>
      <c r="EAT16" s="75"/>
      <c r="EAU16" s="75"/>
      <c r="EAV16" s="75"/>
      <c r="EAW16" s="75"/>
      <c r="EAX16" s="75"/>
      <c r="EAY16" s="75"/>
      <c r="EAZ16" s="75"/>
      <c r="EBA16" s="75"/>
      <c r="EBB16" s="75"/>
      <c r="EBC16" s="75"/>
      <c r="EBD16" s="75"/>
      <c r="EBE16" s="75"/>
      <c r="EBF16" s="75"/>
      <c r="EBG16" s="75"/>
      <c r="EBH16" s="75"/>
      <c r="EBI16" s="75"/>
      <c r="EBJ16" s="75"/>
      <c r="EBK16" s="75"/>
      <c r="EBL16" s="75"/>
      <c r="EBM16" s="75"/>
      <c r="EBN16" s="75"/>
      <c r="EBO16" s="75"/>
      <c r="EBP16" s="75"/>
      <c r="EBQ16" s="75"/>
      <c r="EBR16" s="75"/>
      <c r="EBS16" s="75"/>
      <c r="EBT16" s="75"/>
      <c r="EBU16" s="75"/>
      <c r="EBV16" s="75"/>
      <c r="EBW16" s="75"/>
      <c r="EBX16" s="75"/>
      <c r="EBY16" s="75"/>
      <c r="EBZ16" s="75"/>
      <c r="ECA16" s="75"/>
      <c r="ECB16" s="75"/>
      <c r="ECC16" s="75"/>
      <c r="ECD16" s="75"/>
      <c r="ECE16" s="75"/>
      <c r="ECF16" s="75"/>
      <c r="ECG16" s="75"/>
      <c r="ECH16" s="75"/>
      <c r="ECI16" s="75"/>
      <c r="ECJ16" s="75"/>
      <c r="ECK16" s="75"/>
      <c r="ECL16" s="75"/>
      <c r="ECM16" s="75"/>
      <c r="ECN16" s="75"/>
      <c r="ECO16" s="75"/>
      <c r="ECP16" s="75"/>
      <c r="ECQ16" s="75"/>
      <c r="ECR16" s="75"/>
      <c r="ECS16" s="75"/>
      <c r="ECT16" s="75"/>
      <c r="ECU16" s="75"/>
      <c r="ECV16" s="75"/>
      <c r="ECW16" s="75"/>
      <c r="ECX16" s="75"/>
      <c r="ECY16" s="75"/>
      <c r="ECZ16" s="75"/>
      <c r="EDA16" s="75"/>
      <c r="EDB16" s="75"/>
      <c r="EDC16" s="75"/>
      <c r="EDD16" s="75"/>
      <c r="EDE16" s="75"/>
      <c r="EDF16" s="75"/>
      <c r="EDG16" s="75"/>
      <c r="EDH16" s="75"/>
      <c r="EDI16" s="75"/>
      <c r="EDJ16" s="75"/>
      <c r="EDK16" s="75"/>
      <c r="EDL16" s="75"/>
      <c r="EDM16" s="75"/>
      <c r="EDN16" s="75"/>
      <c r="EDO16" s="75"/>
      <c r="EDP16" s="75"/>
      <c r="EDQ16" s="75"/>
      <c r="EDR16" s="75"/>
      <c r="EDS16" s="75"/>
      <c r="EDT16" s="75"/>
      <c r="EDU16" s="75"/>
      <c r="EDV16" s="75"/>
      <c r="EDW16" s="75"/>
      <c r="EDX16" s="75"/>
      <c r="EDY16" s="75"/>
      <c r="EDZ16" s="75"/>
      <c r="EEA16" s="75"/>
      <c r="EEB16" s="75"/>
      <c r="EEC16" s="75"/>
      <c r="EED16" s="75"/>
      <c r="EEE16" s="75"/>
      <c r="EEF16" s="75"/>
      <c r="EEG16" s="75"/>
      <c r="EEH16" s="75"/>
      <c r="EEI16" s="75"/>
      <c r="EEJ16" s="75"/>
      <c r="EEK16" s="75"/>
      <c r="EEL16" s="75"/>
      <c r="EEM16" s="75"/>
      <c r="EEN16" s="75"/>
      <c r="EEO16" s="75"/>
      <c r="EEP16" s="75"/>
      <c r="EEQ16" s="75"/>
      <c r="EER16" s="75"/>
      <c r="EES16" s="75"/>
      <c r="EET16" s="75"/>
      <c r="EEU16" s="75"/>
      <c r="EEV16" s="75"/>
      <c r="EEW16" s="75"/>
      <c r="EEX16" s="75"/>
      <c r="EEY16" s="75"/>
      <c r="EEZ16" s="75"/>
      <c r="EFA16" s="75"/>
      <c r="EFB16" s="75"/>
      <c r="EFC16" s="75"/>
      <c r="EFD16" s="75"/>
      <c r="EFE16" s="75"/>
      <c r="EFF16" s="75"/>
      <c r="EFG16" s="75"/>
      <c r="EFH16" s="75"/>
      <c r="EFI16" s="75"/>
      <c r="EFJ16" s="75"/>
      <c r="EFK16" s="75"/>
      <c r="EFL16" s="75"/>
      <c r="EFM16" s="75"/>
      <c r="EFN16" s="75"/>
      <c r="EFO16" s="75"/>
      <c r="EFP16" s="75"/>
      <c r="EFQ16" s="75"/>
      <c r="EFR16" s="75"/>
      <c r="EFS16" s="75"/>
      <c r="EFT16" s="75"/>
      <c r="EFU16" s="75"/>
      <c r="EFV16" s="75"/>
      <c r="EFW16" s="75"/>
      <c r="EFX16" s="75"/>
      <c r="EFY16" s="75"/>
      <c r="EFZ16" s="75"/>
      <c r="EGA16" s="75"/>
      <c r="EGB16" s="75"/>
      <c r="EGC16" s="75"/>
      <c r="EGD16" s="75"/>
      <c r="EGE16" s="75"/>
      <c r="EGF16" s="75"/>
      <c r="EGG16" s="75"/>
      <c r="EGH16" s="75"/>
      <c r="EGI16" s="75"/>
      <c r="EGJ16" s="75"/>
      <c r="EGK16" s="75"/>
      <c r="EGL16" s="75"/>
      <c r="EGM16" s="75"/>
      <c r="EGN16" s="75"/>
      <c r="EGO16" s="75"/>
      <c r="EGP16" s="75"/>
      <c r="EGQ16" s="75"/>
      <c r="EGR16" s="75"/>
      <c r="EGS16" s="75"/>
      <c r="EGT16" s="75"/>
      <c r="EGU16" s="75"/>
      <c r="EGV16" s="75"/>
      <c r="EGW16" s="75"/>
      <c r="EGX16" s="75"/>
      <c r="EGY16" s="75"/>
      <c r="EGZ16" s="75"/>
      <c r="EHA16" s="75"/>
      <c r="EHB16" s="75"/>
      <c r="EHC16" s="75"/>
      <c r="EHD16" s="75"/>
      <c r="EHE16" s="75"/>
      <c r="EHF16" s="75"/>
      <c r="EHG16" s="75"/>
      <c r="EHH16" s="75"/>
      <c r="EHI16" s="75"/>
      <c r="EHJ16" s="75"/>
      <c r="EHK16" s="75"/>
      <c r="EHL16" s="75"/>
      <c r="EHM16" s="75"/>
      <c r="EHN16" s="75"/>
      <c r="EHO16" s="75"/>
      <c r="EHP16" s="75"/>
      <c r="EHQ16" s="75"/>
      <c r="EHR16" s="75"/>
      <c r="EHS16" s="75"/>
      <c r="EHT16" s="75"/>
      <c r="EHU16" s="75"/>
      <c r="EHV16" s="75"/>
      <c r="EHW16" s="75"/>
      <c r="EHX16" s="75"/>
      <c r="EHY16" s="75"/>
      <c r="EHZ16" s="75"/>
      <c r="EIA16" s="75"/>
      <c r="EIB16" s="75"/>
      <c r="EIC16" s="75"/>
      <c r="EID16" s="75"/>
      <c r="EIE16" s="75"/>
      <c r="EIF16" s="75"/>
      <c r="EIG16" s="75"/>
      <c r="EIH16" s="75"/>
      <c r="EII16" s="75"/>
      <c r="EIJ16" s="75"/>
      <c r="EIK16" s="75"/>
      <c r="EIL16" s="75"/>
      <c r="EIM16" s="75"/>
      <c r="EIN16" s="75"/>
      <c r="EIO16" s="75"/>
      <c r="EIP16" s="75"/>
      <c r="EIQ16" s="75"/>
      <c r="EIR16" s="75"/>
      <c r="EIS16" s="75"/>
      <c r="EIT16" s="75"/>
      <c r="EIU16" s="75"/>
      <c r="EIV16" s="75"/>
      <c r="EIW16" s="75"/>
      <c r="EIX16" s="75"/>
      <c r="EIY16" s="75"/>
      <c r="EIZ16" s="75"/>
      <c r="EJA16" s="75"/>
      <c r="EJB16" s="75"/>
      <c r="EJC16" s="75"/>
      <c r="EJD16" s="75"/>
      <c r="EJE16" s="75"/>
      <c r="EJF16" s="75"/>
      <c r="EJG16" s="75"/>
      <c r="EJH16" s="75"/>
      <c r="EJI16" s="75"/>
      <c r="EJJ16" s="75"/>
      <c r="EJK16" s="75"/>
      <c r="EJL16" s="75"/>
      <c r="EJM16" s="75"/>
      <c r="EJN16" s="75"/>
      <c r="EJO16" s="75"/>
      <c r="EJP16" s="75"/>
      <c r="EJQ16" s="75"/>
      <c r="EJR16" s="75"/>
      <c r="EJS16" s="75"/>
      <c r="EJT16" s="75"/>
      <c r="EJU16" s="75"/>
      <c r="EJV16" s="75"/>
      <c r="EJW16" s="75"/>
      <c r="EJX16" s="75"/>
      <c r="EJY16" s="75"/>
      <c r="EJZ16" s="75"/>
      <c r="EKA16" s="75"/>
      <c r="EKB16" s="75"/>
      <c r="EKC16" s="75"/>
      <c r="EKD16" s="75"/>
      <c r="EKE16" s="75"/>
      <c r="EKF16" s="75"/>
      <c r="EKG16" s="75"/>
      <c r="EKH16" s="75"/>
      <c r="EKI16" s="75"/>
      <c r="EKJ16" s="75"/>
      <c r="EKK16" s="75"/>
      <c r="EKL16" s="75"/>
      <c r="EKM16" s="75"/>
      <c r="EKN16" s="75"/>
      <c r="EKO16" s="75"/>
      <c r="EKP16" s="75"/>
      <c r="EKQ16" s="75"/>
      <c r="EKR16" s="75"/>
      <c r="EKS16" s="75"/>
      <c r="EKT16" s="75"/>
      <c r="EKU16" s="75"/>
      <c r="EKV16" s="75"/>
      <c r="EKW16" s="75"/>
      <c r="EKX16" s="75"/>
      <c r="EKY16" s="75"/>
      <c r="EKZ16" s="75"/>
      <c r="ELA16" s="75"/>
      <c r="ELB16" s="75"/>
      <c r="ELC16" s="75"/>
      <c r="ELD16" s="75"/>
      <c r="ELE16" s="75"/>
      <c r="ELF16" s="75"/>
      <c r="ELG16" s="75"/>
      <c r="ELH16" s="75"/>
      <c r="ELI16" s="75"/>
      <c r="ELJ16" s="75"/>
      <c r="ELK16" s="75"/>
      <c r="ELL16" s="75"/>
      <c r="ELM16" s="75"/>
      <c r="ELN16" s="75"/>
      <c r="ELO16" s="75"/>
      <c r="ELP16" s="75"/>
      <c r="ELQ16" s="75"/>
      <c r="ELR16" s="75"/>
      <c r="ELS16" s="75"/>
      <c r="ELT16" s="75"/>
      <c r="ELU16" s="75"/>
      <c r="ELV16" s="75"/>
      <c r="ELW16" s="75"/>
      <c r="ELX16" s="75"/>
      <c r="ELY16" s="75"/>
      <c r="ELZ16" s="75"/>
      <c r="EMA16" s="75"/>
      <c r="EMB16" s="75"/>
      <c r="EMC16" s="75"/>
      <c r="EMD16" s="75"/>
      <c r="EME16" s="75"/>
      <c r="EMF16" s="75"/>
      <c r="EMG16" s="75"/>
      <c r="EMH16" s="75"/>
      <c r="EMI16" s="75"/>
      <c r="EMJ16" s="75"/>
      <c r="EMK16" s="75"/>
      <c r="EML16" s="75"/>
      <c r="EMM16" s="75"/>
      <c r="EMN16" s="75"/>
      <c r="EMO16" s="75"/>
      <c r="EMP16" s="75"/>
      <c r="EMQ16" s="75"/>
      <c r="EMR16" s="75"/>
      <c r="EMS16" s="75"/>
      <c r="EMT16" s="75"/>
      <c r="EMU16" s="75"/>
      <c r="EMV16" s="75"/>
      <c r="EMW16" s="75"/>
      <c r="EMX16" s="75"/>
      <c r="EMY16" s="75"/>
      <c r="EMZ16" s="75"/>
      <c r="ENA16" s="75"/>
      <c r="ENB16" s="75"/>
      <c r="ENC16" s="75"/>
      <c r="END16" s="75"/>
      <c r="ENE16" s="75"/>
      <c r="ENF16" s="75"/>
      <c r="ENG16" s="75"/>
      <c r="ENH16" s="75"/>
      <c r="ENI16" s="75"/>
      <c r="ENJ16" s="75"/>
      <c r="ENK16" s="75"/>
      <c r="ENL16" s="75"/>
      <c r="ENM16" s="75"/>
      <c r="ENN16" s="75"/>
      <c r="ENO16" s="75"/>
      <c r="ENP16" s="75"/>
      <c r="ENQ16" s="75"/>
      <c r="ENR16" s="75"/>
      <c r="ENS16" s="75"/>
      <c r="ENT16" s="75"/>
      <c r="ENU16" s="75"/>
      <c r="ENV16" s="75"/>
      <c r="ENW16" s="75"/>
      <c r="ENX16" s="75"/>
      <c r="ENY16" s="75"/>
      <c r="ENZ16" s="75"/>
      <c r="EOA16" s="75"/>
      <c r="EOB16" s="75"/>
      <c r="EOC16" s="75"/>
      <c r="EOD16" s="75"/>
      <c r="EOE16" s="75"/>
      <c r="EOF16" s="75"/>
      <c r="EOG16" s="75"/>
      <c r="EOH16" s="75"/>
      <c r="EOI16" s="75"/>
      <c r="EOJ16" s="75"/>
      <c r="EOK16" s="75"/>
      <c r="EOL16" s="75"/>
      <c r="EOM16" s="75"/>
      <c r="EON16" s="75"/>
      <c r="EOO16" s="75"/>
      <c r="EOP16" s="75"/>
      <c r="EOQ16" s="75"/>
      <c r="EOR16" s="75"/>
      <c r="EOS16" s="75"/>
      <c r="EOT16" s="75"/>
      <c r="EOU16" s="75"/>
      <c r="EOV16" s="75"/>
      <c r="EOW16" s="75"/>
      <c r="EOX16" s="75"/>
      <c r="EOY16" s="75"/>
      <c r="EOZ16" s="75"/>
      <c r="EPA16" s="75"/>
      <c r="EPB16" s="75"/>
      <c r="EPC16" s="75"/>
      <c r="EPD16" s="75"/>
      <c r="EPE16" s="75"/>
      <c r="EPF16" s="75"/>
      <c r="EPG16" s="75"/>
      <c r="EPH16" s="75"/>
      <c r="EPI16" s="75"/>
      <c r="EPJ16" s="75"/>
      <c r="EPK16" s="75"/>
      <c r="EPL16" s="75"/>
      <c r="EPM16" s="75"/>
      <c r="EPN16" s="75"/>
      <c r="EPO16" s="75"/>
      <c r="EPP16" s="75"/>
      <c r="EPQ16" s="75"/>
      <c r="EPR16" s="75"/>
      <c r="EPS16" s="75"/>
      <c r="EPT16" s="75"/>
      <c r="EPU16" s="75"/>
      <c r="EPV16" s="75"/>
      <c r="EPW16" s="75"/>
      <c r="EPX16" s="75"/>
      <c r="EPY16" s="75"/>
      <c r="EPZ16" s="75"/>
      <c r="EQA16" s="75"/>
      <c r="EQB16" s="75"/>
      <c r="EQC16" s="75"/>
      <c r="EQD16" s="75"/>
      <c r="EQE16" s="75"/>
      <c r="EQF16" s="75"/>
      <c r="EQG16" s="75"/>
      <c r="EQH16" s="75"/>
      <c r="EQI16" s="75"/>
      <c r="EQJ16" s="75"/>
      <c r="EQK16" s="75"/>
      <c r="EQL16" s="75"/>
      <c r="EQM16" s="75"/>
      <c r="EQN16" s="75"/>
      <c r="EQO16" s="75"/>
      <c r="EQP16" s="75"/>
      <c r="EQQ16" s="75"/>
      <c r="EQR16" s="75"/>
      <c r="EQS16" s="75"/>
      <c r="EQT16" s="75"/>
      <c r="EQU16" s="75"/>
      <c r="EQV16" s="75"/>
      <c r="EQW16" s="75"/>
      <c r="EQX16" s="75"/>
      <c r="EQY16" s="75"/>
      <c r="EQZ16" s="75"/>
      <c r="ERA16" s="75"/>
      <c r="ERB16" s="75"/>
      <c r="ERC16" s="75"/>
      <c r="ERD16" s="75"/>
      <c r="ERE16" s="75"/>
      <c r="ERF16" s="75"/>
      <c r="ERG16" s="75"/>
      <c r="ERH16" s="75"/>
      <c r="ERI16" s="75"/>
      <c r="ERJ16" s="75"/>
      <c r="ERK16" s="75"/>
      <c r="ERL16" s="75"/>
      <c r="ERM16" s="75"/>
      <c r="ERN16" s="75"/>
      <c r="ERO16" s="75"/>
      <c r="ERP16" s="75"/>
      <c r="ERQ16" s="75"/>
      <c r="ERR16" s="75"/>
      <c r="ERS16" s="75"/>
      <c r="ERT16" s="75"/>
      <c r="ERU16" s="75"/>
      <c r="ERV16" s="75"/>
      <c r="ERW16" s="75"/>
      <c r="ERX16" s="75"/>
      <c r="ERY16" s="75"/>
      <c r="ERZ16" s="75"/>
      <c r="ESA16" s="75"/>
      <c r="ESB16" s="75"/>
      <c r="ESC16" s="75"/>
      <c r="ESD16" s="75"/>
      <c r="ESE16" s="75"/>
      <c r="ESF16" s="75"/>
      <c r="ESG16" s="75"/>
      <c r="ESH16" s="75"/>
      <c r="ESI16" s="75"/>
      <c r="ESJ16" s="75"/>
      <c r="ESK16" s="75"/>
      <c r="ESL16" s="75"/>
      <c r="ESM16" s="75"/>
      <c r="ESN16" s="75"/>
      <c r="ESO16" s="75"/>
      <c r="ESP16" s="75"/>
      <c r="ESQ16" s="75"/>
      <c r="ESR16" s="75"/>
      <c r="ESS16" s="75"/>
      <c r="EST16" s="75"/>
      <c r="ESU16" s="75"/>
      <c r="ESV16" s="75"/>
      <c r="ESW16" s="75"/>
      <c r="ESX16" s="75"/>
      <c r="ESY16" s="75"/>
      <c r="ESZ16" s="75"/>
      <c r="ETA16" s="75"/>
      <c r="ETB16" s="75"/>
      <c r="ETC16" s="75"/>
      <c r="ETD16" s="75"/>
      <c r="ETE16" s="75"/>
      <c r="ETF16" s="75"/>
      <c r="ETG16" s="75"/>
      <c r="ETH16" s="75"/>
      <c r="ETI16" s="75"/>
      <c r="ETJ16" s="75"/>
      <c r="ETK16" s="75"/>
      <c r="ETL16" s="75"/>
      <c r="ETM16" s="75"/>
      <c r="ETN16" s="75"/>
      <c r="ETO16" s="75"/>
      <c r="ETP16" s="75"/>
      <c r="ETQ16" s="75"/>
      <c r="ETR16" s="75"/>
      <c r="ETS16" s="75"/>
      <c r="ETT16" s="75"/>
      <c r="ETU16" s="75"/>
      <c r="ETV16" s="75"/>
      <c r="ETW16" s="75"/>
      <c r="ETX16" s="75"/>
      <c r="ETY16" s="75"/>
      <c r="ETZ16" s="75"/>
      <c r="EUA16" s="75"/>
      <c r="EUB16" s="75"/>
      <c r="EUC16" s="75"/>
      <c r="EUD16" s="75"/>
      <c r="EUE16" s="75"/>
      <c r="EUF16" s="75"/>
      <c r="EUG16" s="75"/>
      <c r="EUH16" s="75"/>
      <c r="EUI16" s="75"/>
      <c r="EUJ16" s="75"/>
      <c r="EUK16" s="75"/>
      <c r="EUL16" s="75"/>
      <c r="EUM16" s="75"/>
      <c r="EUN16" s="75"/>
      <c r="EUO16" s="75"/>
      <c r="EUP16" s="75"/>
      <c r="EUQ16" s="75"/>
      <c r="EUR16" s="75"/>
      <c r="EUS16" s="75"/>
      <c r="EUT16" s="75"/>
      <c r="EUU16" s="75"/>
      <c r="EUV16" s="75"/>
      <c r="EUW16" s="75"/>
      <c r="EUX16" s="75"/>
      <c r="EUY16" s="75"/>
      <c r="EUZ16" s="75"/>
      <c r="EVA16" s="75"/>
      <c r="EVB16" s="75"/>
      <c r="EVC16" s="75"/>
      <c r="EVD16" s="75"/>
      <c r="EVE16" s="75"/>
      <c r="EVF16" s="75"/>
      <c r="EVG16" s="75"/>
      <c r="EVH16" s="75"/>
      <c r="EVI16" s="75"/>
      <c r="EVJ16" s="75"/>
      <c r="EVK16" s="75"/>
      <c r="EVL16" s="75"/>
      <c r="EVM16" s="75"/>
      <c r="EVN16" s="75"/>
      <c r="EVO16" s="75"/>
      <c r="EVP16" s="75"/>
      <c r="EVQ16" s="75"/>
      <c r="EVR16" s="75"/>
      <c r="EVS16" s="75"/>
      <c r="EVT16" s="75"/>
      <c r="EVU16" s="75"/>
      <c r="EVV16" s="75"/>
      <c r="EVW16" s="75"/>
      <c r="EVX16" s="75"/>
      <c r="EVY16" s="75"/>
      <c r="EVZ16" s="75"/>
      <c r="EWA16" s="75"/>
      <c r="EWB16" s="75"/>
      <c r="EWC16" s="75"/>
      <c r="EWD16" s="75"/>
      <c r="EWE16" s="75"/>
      <c r="EWF16" s="75"/>
      <c r="EWG16" s="75"/>
      <c r="EWH16" s="75"/>
      <c r="EWI16" s="75"/>
      <c r="EWJ16" s="75"/>
      <c r="EWK16" s="75"/>
      <c r="EWL16" s="75"/>
      <c r="EWM16" s="75"/>
      <c r="EWN16" s="75"/>
      <c r="EWO16" s="75"/>
      <c r="EWP16" s="75"/>
      <c r="EWQ16" s="75"/>
      <c r="EWR16" s="75"/>
      <c r="EWS16" s="75"/>
      <c r="EWT16" s="75"/>
      <c r="EWU16" s="75"/>
      <c r="EWV16" s="75"/>
      <c r="EWW16" s="75"/>
      <c r="EWX16" s="75"/>
      <c r="EWY16" s="75"/>
      <c r="EWZ16" s="75"/>
      <c r="EXA16" s="75"/>
      <c r="EXB16" s="75"/>
      <c r="EXC16" s="75"/>
      <c r="EXD16" s="75"/>
      <c r="EXE16" s="75"/>
      <c r="EXF16" s="75"/>
      <c r="EXG16" s="75"/>
      <c r="EXH16" s="75"/>
      <c r="EXI16" s="75"/>
      <c r="EXJ16" s="75"/>
      <c r="EXK16" s="75"/>
      <c r="EXL16" s="75"/>
      <c r="EXM16" s="75"/>
      <c r="EXN16" s="75"/>
      <c r="EXO16" s="75"/>
      <c r="EXP16" s="75"/>
      <c r="EXQ16" s="75"/>
      <c r="EXR16" s="75"/>
      <c r="EXS16" s="75"/>
      <c r="EXT16" s="75"/>
      <c r="EXU16" s="75"/>
      <c r="EXV16" s="75"/>
      <c r="EXW16" s="75"/>
      <c r="EXX16" s="75"/>
      <c r="EXY16" s="75"/>
      <c r="EXZ16" s="75"/>
      <c r="EYA16" s="75"/>
      <c r="EYB16" s="75"/>
      <c r="EYC16" s="75"/>
      <c r="EYD16" s="75"/>
      <c r="EYE16" s="75"/>
      <c r="EYF16" s="75"/>
      <c r="EYG16" s="75"/>
      <c r="EYH16" s="75"/>
      <c r="EYI16" s="75"/>
      <c r="EYJ16" s="75"/>
      <c r="EYK16" s="75"/>
      <c r="EYL16" s="75"/>
      <c r="EYM16" s="75"/>
      <c r="EYN16" s="75"/>
      <c r="EYO16" s="75"/>
      <c r="EYP16" s="75"/>
      <c r="EYQ16" s="75"/>
      <c r="EYR16" s="75"/>
      <c r="EYS16" s="75"/>
      <c r="EYT16" s="75"/>
      <c r="EYU16" s="75"/>
      <c r="EYV16" s="75"/>
      <c r="EYW16" s="75"/>
      <c r="EYX16" s="75"/>
      <c r="EYY16" s="75"/>
      <c r="EYZ16" s="75"/>
      <c r="EZA16" s="75"/>
      <c r="EZB16" s="75"/>
      <c r="EZC16" s="75"/>
      <c r="EZD16" s="75"/>
      <c r="EZE16" s="75"/>
      <c r="EZF16" s="75"/>
      <c r="EZG16" s="75"/>
      <c r="EZH16" s="75"/>
      <c r="EZI16" s="75"/>
      <c r="EZJ16" s="75"/>
      <c r="EZK16" s="75"/>
      <c r="EZL16" s="75"/>
      <c r="EZM16" s="75"/>
      <c r="EZN16" s="75"/>
      <c r="EZO16" s="75"/>
      <c r="EZP16" s="75"/>
      <c r="EZQ16" s="75"/>
      <c r="EZR16" s="75"/>
      <c r="EZS16" s="75"/>
      <c r="EZT16" s="75"/>
      <c r="EZU16" s="75"/>
      <c r="EZV16" s="75"/>
      <c r="EZW16" s="75"/>
      <c r="EZX16" s="75"/>
      <c r="EZY16" s="75"/>
      <c r="EZZ16" s="75"/>
      <c r="FAA16" s="75"/>
      <c r="FAB16" s="75"/>
      <c r="FAC16" s="75"/>
      <c r="FAD16" s="75"/>
      <c r="FAE16" s="75"/>
      <c r="FAF16" s="75"/>
      <c r="FAG16" s="75"/>
      <c r="FAH16" s="75"/>
      <c r="FAI16" s="75"/>
      <c r="FAJ16" s="75"/>
      <c r="FAK16" s="75"/>
      <c r="FAL16" s="75"/>
      <c r="FAM16" s="75"/>
      <c r="FAN16" s="75"/>
      <c r="FAO16" s="75"/>
      <c r="FAP16" s="75"/>
      <c r="FAQ16" s="75"/>
      <c r="FAR16" s="75"/>
      <c r="FAS16" s="75"/>
      <c r="FAT16" s="75"/>
      <c r="FAU16" s="75"/>
      <c r="FAV16" s="75"/>
      <c r="FAW16" s="75"/>
      <c r="FAX16" s="75"/>
      <c r="FAY16" s="75"/>
      <c r="FAZ16" s="75"/>
      <c r="FBA16" s="75"/>
      <c r="FBB16" s="75"/>
      <c r="FBC16" s="75"/>
      <c r="FBD16" s="75"/>
      <c r="FBE16" s="75"/>
      <c r="FBF16" s="75"/>
      <c r="FBG16" s="75"/>
      <c r="FBH16" s="75"/>
      <c r="FBI16" s="75"/>
      <c r="FBJ16" s="75"/>
      <c r="FBK16" s="75"/>
      <c r="FBL16" s="75"/>
      <c r="FBM16" s="75"/>
      <c r="FBN16" s="75"/>
      <c r="FBO16" s="75"/>
      <c r="FBP16" s="75"/>
      <c r="FBQ16" s="75"/>
      <c r="FBR16" s="75"/>
      <c r="FBS16" s="75"/>
      <c r="FBT16" s="75"/>
      <c r="FBU16" s="75"/>
      <c r="FBV16" s="75"/>
      <c r="FBW16" s="75"/>
      <c r="FBX16" s="75"/>
      <c r="FBY16" s="75"/>
      <c r="FBZ16" s="75"/>
      <c r="FCA16" s="75"/>
      <c r="FCB16" s="75"/>
      <c r="FCC16" s="75"/>
      <c r="FCD16" s="75"/>
      <c r="FCE16" s="75"/>
      <c r="FCF16" s="75"/>
      <c r="FCG16" s="75"/>
      <c r="FCH16" s="75"/>
      <c r="FCI16" s="75"/>
      <c r="FCJ16" s="75"/>
      <c r="FCK16" s="75"/>
      <c r="FCL16" s="75"/>
      <c r="FCM16" s="75"/>
      <c r="FCN16" s="75"/>
      <c r="FCO16" s="75"/>
      <c r="FCP16" s="75"/>
      <c r="FCQ16" s="75"/>
      <c r="FCR16" s="75"/>
      <c r="FCS16" s="75"/>
      <c r="FCT16" s="75"/>
      <c r="FCU16" s="75"/>
      <c r="FCV16" s="75"/>
      <c r="FCW16" s="75"/>
      <c r="FCX16" s="75"/>
      <c r="FCY16" s="75"/>
      <c r="FCZ16" s="75"/>
      <c r="FDA16" s="75"/>
      <c r="FDB16" s="75"/>
      <c r="FDC16" s="75"/>
      <c r="FDD16" s="75"/>
      <c r="FDE16" s="75"/>
      <c r="FDF16" s="75"/>
      <c r="FDG16" s="75"/>
      <c r="FDH16" s="75"/>
      <c r="FDI16" s="75"/>
      <c r="FDJ16" s="75"/>
      <c r="FDK16" s="75"/>
      <c r="FDL16" s="75"/>
      <c r="FDM16" s="75"/>
      <c r="FDN16" s="75"/>
      <c r="FDO16" s="75"/>
      <c r="FDP16" s="75"/>
      <c r="FDQ16" s="75"/>
      <c r="FDR16" s="75"/>
      <c r="FDS16" s="75"/>
      <c r="FDT16" s="75"/>
      <c r="FDU16" s="75"/>
      <c r="FDV16" s="75"/>
      <c r="FDW16" s="75"/>
      <c r="FDX16" s="75"/>
      <c r="FDY16" s="75"/>
      <c r="FDZ16" s="75"/>
      <c r="FEA16" s="75"/>
      <c r="FEB16" s="75"/>
      <c r="FEC16" s="75"/>
      <c r="FED16" s="75"/>
      <c r="FEE16" s="75"/>
      <c r="FEF16" s="75"/>
      <c r="FEG16" s="75"/>
      <c r="FEH16" s="75"/>
      <c r="FEI16" s="75"/>
      <c r="FEJ16" s="75"/>
      <c r="FEK16" s="75"/>
      <c r="FEL16" s="75"/>
      <c r="FEM16" s="75"/>
      <c r="FEN16" s="75"/>
      <c r="FEO16" s="75"/>
      <c r="FEP16" s="75"/>
      <c r="FEQ16" s="75"/>
      <c r="FER16" s="75"/>
      <c r="FES16" s="75"/>
      <c r="FET16" s="75"/>
      <c r="FEU16" s="75"/>
      <c r="FEV16" s="75"/>
      <c r="FEW16" s="75"/>
      <c r="FEX16" s="75"/>
      <c r="FEY16" s="75"/>
      <c r="FEZ16" s="75"/>
      <c r="FFA16" s="75"/>
      <c r="FFB16" s="75"/>
      <c r="FFC16" s="75"/>
      <c r="FFD16" s="75"/>
      <c r="FFE16" s="75"/>
      <c r="FFF16" s="75"/>
      <c r="FFG16" s="75"/>
      <c r="FFH16" s="75"/>
      <c r="FFI16" s="75"/>
      <c r="FFJ16" s="75"/>
      <c r="FFK16" s="75"/>
      <c r="FFL16" s="75"/>
      <c r="FFM16" s="75"/>
      <c r="FFN16" s="75"/>
      <c r="FFO16" s="75"/>
      <c r="FFP16" s="75"/>
      <c r="FFQ16" s="75"/>
      <c r="FFR16" s="75"/>
      <c r="FFS16" s="75"/>
      <c r="FFT16" s="75"/>
      <c r="FFU16" s="75"/>
      <c r="FFV16" s="75"/>
      <c r="FFW16" s="75"/>
      <c r="FFX16" s="75"/>
      <c r="FFY16" s="75"/>
      <c r="FFZ16" s="75"/>
      <c r="FGA16" s="75"/>
      <c r="FGB16" s="75"/>
      <c r="FGC16" s="75"/>
      <c r="FGD16" s="75"/>
      <c r="FGE16" s="75"/>
      <c r="FGF16" s="75"/>
      <c r="FGG16" s="75"/>
      <c r="FGH16" s="75"/>
      <c r="FGI16" s="75"/>
      <c r="FGJ16" s="75"/>
      <c r="FGK16" s="75"/>
      <c r="FGL16" s="75"/>
      <c r="FGM16" s="75"/>
      <c r="FGN16" s="75"/>
      <c r="FGO16" s="75"/>
      <c r="FGP16" s="75"/>
      <c r="FGQ16" s="75"/>
      <c r="FGR16" s="75"/>
      <c r="FGS16" s="75"/>
      <c r="FGT16" s="75"/>
      <c r="FGU16" s="75"/>
      <c r="FGV16" s="75"/>
      <c r="FGW16" s="75"/>
      <c r="FGX16" s="75"/>
      <c r="FGY16" s="75"/>
      <c r="FGZ16" s="75"/>
      <c r="FHA16" s="75"/>
      <c r="FHB16" s="75"/>
      <c r="FHC16" s="75"/>
      <c r="FHD16" s="75"/>
      <c r="FHE16" s="75"/>
      <c r="FHF16" s="75"/>
      <c r="FHG16" s="75"/>
      <c r="FHH16" s="75"/>
      <c r="FHI16" s="75"/>
      <c r="FHJ16" s="75"/>
      <c r="FHK16" s="75"/>
      <c r="FHL16" s="75"/>
      <c r="FHM16" s="75"/>
      <c r="FHN16" s="75"/>
      <c r="FHO16" s="75"/>
      <c r="FHP16" s="75"/>
      <c r="FHQ16" s="75"/>
      <c r="FHR16" s="75"/>
      <c r="FHS16" s="75"/>
      <c r="FHT16" s="75"/>
      <c r="FHU16" s="75"/>
      <c r="FHV16" s="75"/>
      <c r="FHW16" s="75"/>
      <c r="FHX16" s="75"/>
      <c r="FHY16" s="75"/>
      <c r="FHZ16" s="75"/>
      <c r="FIA16" s="75"/>
      <c r="FIB16" s="75"/>
      <c r="FIC16" s="75"/>
      <c r="FID16" s="75"/>
      <c r="FIE16" s="75"/>
      <c r="FIF16" s="75"/>
      <c r="FIG16" s="75"/>
      <c r="FIH16" s="75"/>
      <c r="FII16" s="75"/>
      <c r="FIJ16" s="75"/>
      <c r="FIK16" s="75"/>
      <c r="FIL16" s="75"/>
      <c r="FIM16" s="75"/>
      <c r="FIN16" s="75"/>
      <c r="FIO16" s="75"/>
      <c r="FIP16" s="75"/>
      <c r="FIQ16" s="75"/>
      <c r="FIR16" s="75"/>
      <c r="FIS16" s="75"/>
      <c r="FIT16" s="75"/>
      <c r="FIU16" s="75"/>
      <c r="FIV16" s="75"/>
      <c r="FIW16" s="75"/>
      <c r="FIX16" s="75"/>
      <c r="FIY16" s="75"/>
      <c r="FIZ16" s="75"/>
      <c r="FJA16" s="75"/>
      <c r="FJB16" s="75"/>
      <c r="FJC16" s="75"/>
      <c r="FJD16" s="75"/>
      <c r="FJE16" s="75"/>
      <c r="FJF16" s="75"/>
      <c r="FJG16" s="75"/>
      <c r="FJH16" s="75"/>
      <c r="FJI16" s="75"/>
      <c r="FJJ16" s="75"/>
      <c r="FJK16" s="75"/>
      <c r="FJL16" s="75"/>
      <c r="FJM16" s="75"/>
      <c r="FJN16" s="75"/>
      <c r="FJO16" s="75"/>
      <c r="FJP16" s="75"/>
      <c r="FJQ16" s="75"/>
      <c r="FJR16" s="75"/>
      <c r="FJS16" s="75"/>
      <c r="FJT16" s="75"/>
      <c r="FJU16" s="75"/>
      <c r="FJV16" s="75"/>
      <c r="FJW16" s="75"/>
      <c r="FJX16" s="75"/>
      <c r="FJY16" s="75"/>
      <c r="FJZ16" s="75"/>
      <c r="FKA16" s="75"/>
      <c r="FKB16" s="75"/>
      <c r="FKC16" s="75"/>
      <c r="FKD16" s="75"/>
      <c r="FKE16" s="75"/>
      <c r="FKF16" s="75"/>
      <c r="FKG16" s="75"/>
      <c r="FKH16" s="75"/>
      <c r="FKI16" s="75"/>
      <c r="FKJ16" s="75"/>
      <c r="FKK16" s="75"/>
      <c r="FKL16" s="75"/>
      <c r="FKM16" s="75"/>
      <c r="FKN16" s="75"/>
      <c r="FKO16" s="75"/>
      <c r="FKP16" s="75"/>
      <c r="FKQ16" s="75"/>
      <c r="FKR16" s="75"/>
      <c r="FKS16" s="75"/>
      <c r="FKT16" s="75"/>
      <c r="FKU16" s="75"/>
      <c r="FKV16" s="75"/>
      <c r="FKW16" s="75"/>
      <c r="FKX16" s="75"/>
      <c r="FKY16" s="75"/>
      <c r="FKZ16" s="75"/>
      <c r="FLA16" s="75"/>
      <c r="FLB16" s="75"/>
      <c r="FLC16" s="75"/>
      <c r="FLD16" s="75"/>
      <c r="FLE16" s="75"/>
      <c r="FLF16" s="75"/>
      <c r="FLG16" s="75"/>
      <c r="FLH16" s="75"/>
      <c r="FLI16" s="75"/>
      <c r="FLJ16" s="75"/>
      <c r="FLK16" s="75"/>
      <c r="FLL16" s="75"/>
      <c r="FLM16" s="75"/>
      <c r="FLN16" s="75"/>
      <c r="FLO16" s="75"/>
      <c r="FLP16" s="75"/>
      <c r="FLQ16" s="75"/>
      <c r="FLR16" s="75"/>
      <c r="FLS16" s="75"/>
      <c r="FLT16" s="75"/>
      <c r="FLU16" s="75"/>
      <c r="FLV16" s="75"/>
      <c r="FLW16" s="75"/>
      <c r="FLX16" s="75"/>
      <c r="FLY16" s="75"/>
      <c r="FLZ16" s="75"/>
      <c r="FMA16" s="75"/>
      <c r="FMB16" s="75"/>
      <c r="FMC16" s="75"/>
      <c r="FMD16" s="75"/>
      <c r="FME16" s="75"/>
      <c r="FMF16" s="75"/>
      <c r="FMG16" s="75"/>
      <c r="FMH16" s="75"/>
      <c r="FMI16" s="75"/>
      <c r="FMJ16" s="75"/>
      <c r="FMK16" s="75"/>
      <c r="FML16" s="75"/>
      <c r="FMM16" s="75"/>
      <c r="FMN16" s="75"/>
      <c r="FMO16" s="75"/>
      <c r="FMP16" s="75"/>
      <c r="FMQ16" s="75"/>
      <c r="FMR16" s="75"/>
      <c r="FMS16" s="75"/>
      <c r="FMT16" s="75"/>
      <c r="FMU16" s="75"/>
      <c r="FMV16" s="75"/>
      <c r="FMW16" s="75"/>
      <c r="FMX16" s="75"/>
      <c r="FMY16" s="75"/>
      <c r="FMZ16" s="75"/>
      <c r="FNA16" s="75"/>
      <c r="FNB16" s="75"/>
      <c r="FNC16" s="75"/>
      <c r="FND16" s="75"/>
      <c r="FNE16" s="75"/>
      <c r="FNF16" s="75"/>
      <c r="FNG16" s="75"/>
      <c r="FNH16" s="75"/>
      <c r="FNI16" s="75"/>
      <c r="FNJ16" s="75"/>
      <c r="FNK16" s="75"/>
      <c r="FNL16" s="75"/>
      <c r="FNM16" s="75"/>
      <c r="FNN16" s="75"/>
      <c r="FNO16" s="75"/>
      <c r="FNP16" s="75"/>
      <c r="FNQ16" s="75"/>
      <c r="FNR16" s="75"/>
      <c r="FNS16" s="75"/>
      <c r="FNT16" s="75"/>
      <c r="FNU16" s="75"/>
      <c r="FNV16" s="75"/>
      <c r="FNW16" s="75"/>
      <c r="FNX16" s="75"/>
      <c r="FNY16" s="75"/>
      <c r="FNZ16" s="75"/>
      <c r="FOA16" s="75"/>
      <c r="FOB16" s="75"/>
      <c r="FOC16" s="75"/>
      <c r="FOD16" s="75"/>
      <c r="FOE16" s="75"/>
      <c r="FOF16" s="75"/>
      <c r="FOG16" s="75"/>
      <c r="FOH16" s="75"/>
      <c r="FOI16" s="75"/>
      <c r="FOJ16" s="75"/>
      <c r="FOK16" s="75"/>
      <c r="FOL16" s="75"/>
      <c r="FOM16" s="75"/>
      <c r="FON16" s="75"/>
      <c r="FOO16" s="75"/>
      <c r="FOP16" s="75"/>
      <c r="FOQ16" s="75"/>
      <c r="FOR16" s="75"/>
      <c r="FOS16" s="75"/>
      <c r="FOT16" s="75"/>
      <c r="FOU16" s="75"/>
      <c r="FOV16" s="75"/>
      <c r="FOW16" s="75"/>
      <c r="FOX16" s="75"/>
      <c r="FOY16" s="75"/>
      <c r="FOZ16" s="75"/>
      <c r="FPA16" s="75"/>
      <c r="FPB16" s="75"/>
      <c r="FPC16" s="75"/>
      <c r="FPD16" s="75"/>
      <c r="FPE16" s="75"/>
      <c r="FPF16" s="75"/>
      <c r="FPG16" s="75"/>
      <c r="FPH16" s="75"/>
      <c r="FPI16" s="75"/>
      <c r="FPJ16" s="75"/>
      <c r="FPK16" s="75"/>
      <c r="FPL16" s="75"/>
      <c r="FPM16" s="75"/>
      <c r="FPN16" s="75"/>
      <c r="FPO16" s="75"/>
      <c r="FPP16" s="75"/>
      <c r="FPQ16" s="75"/>
      <c r="FPR16" s="75"/>
      <c r="FPS16" s="75"/>
      <c r="FPT16" s="75"/>
      <c r="FPU16" s="75"/>
      <c r="FPV16" s="75"/>
      <c r="FPW16" s="75"/>
      <c r="FPX16" s="75"/>
      <c r="FPY16" s="75"/>
      <c r="FPZ16" s="75"/>
      <c r="FQA16" s="75"/>
      <c r="FQB16" s="75"/>
      <c r="FQC16" s="75"/>
      <c r="FQD16" s="75"/>
      <c r="FQE16" s="75"/>
      <c r="FQF16" s="75"/>
      <c r="FQG16" s="75"/>
      <c r="FQH16" s="75"/>
      <c r="FQI16" s="75"/>
      <c r="FQJ16" s="75"/>
      <c r="FQK16" s="75"/>
      <c r="FQL16" s="75"/>
      <c r="FQM16" s="75"/>
      <c r="FQN16" s="75"/>
      <c r="FQO16" s="75"/>
      <c r="FQP16" s="75"/>
      <c r="FQQ16" s="75"/>
      <c r="FQR16" s="75"/>
      <c r="FQS16" s="75"/>
      <c r="FQT16" s="75"/>
      <c r="FQU16" s="75"/>
      <c r="FQV16" s="75"/>
      <c r="FQW16" s="75"/>
      <c r="FQX16" s="75"/>
      <c r="FQY16" s="75"/>
      <c r="FQZ16" s="75"/>
      <c r="FRA16" s="75"/>
      <c r="FRB16" s="75"/>
      <c r="FRC16" s="75"/>
      <c r="FRD16" s="75"/>
      <c r="FRE16" s="75"/>
      <c r="FRF16" s="75"/>
      <c r="FRG16" s="75"/>
      <c r="FRH16" s="75"/>
      <c r="FRI16" s="75"/>
      <c r="FRJ16" s="75"/>
      <c r="FRK16" s="75"/>
      <c r="FRL16" s="75"/>
      <c r="FRM16" s="75"/>
      <c r="FRN16" s="75"/>
      <c r="FRO16" s="75"/>
      <c r="FRP16" s="75"/>
      <c r="FRQ16" s="75"/>
      <c r="FRR16" s="75"/>
      <c r="FRS16" s="75"/>
      <c r="FRT16" s="75"/>
      <c r="FRU16" s="75"/>
      <c r="FRV16" s="75"/>
      <c r="FRW16" s="75"/>
      <c r="FRX16" s="75"/>
      <c r="FRY16" s="75"/>
      <c r="FRZ16" s="75"/>
      <c r="FSA16" s="75"/>
      <c r="FSB16" s="75"/>
      <c r="FSC16" s="75"/>
      <c r="FSD16" s="75"/>
      <c r="FSE16" s="75"/>
      <c r="FSF16" s="75"/>
      <c r="FSG16" s="75"/>
      <c r="FSH16" s="75"/>
      <c r="FSI16" s="75"/>
      <c r="FSJ16" s="75"/>
      <c r="FSK16" s="75"/>
      <c r="FSL16" s="75"/>
      <c r="FSM16" s="75"/>
      <c r="FSN16" s="75"/>
      <c r="FSO16" s="75"/>
      <c r="FSP16" s="75"/>
      <c r="FSQ16" s="75"/>
      <c r="FSR16" s="75"/>
      <c r="FSS16" s="75"/>
      <c r="FST16" s="75"/>
      <c r="FSU16" s="75"/>
      <c r="FSV16" s="75"/>
      <c r="FSW16" s="75"/>
      <c r="FSX16" s="75"/>
      <c r="FSY16" s="75"/>
      <c r="FSZ16" s="75"/>
      <c r="FTA16" s="75"/>
      <c r="FTB16" s="75"/>
      <c r="FTC16" s="75"/>
      <c r="FTD16" s="75"/>
      <c r="FTE16" s="75"/>
      <c r="FTF16" s="75"/>
      <c r="FTG16" s="75"/>
      <c r="FTH16" s="75"/>
      <c r="FTI16" s="75"/>
      <c r="FTJ16" s="75"/>
      <c r="FTK16" s="75"/>
      <c r="FTL16" s="75"/>
      <c r="FTM16" s="75"/>
      <c r="FTN16" s="75"/>
      <c r="FTO16" s="75"/>
      <c r="FTP16" s="75"/>
      <c r="FTQ16" s="75"/>
      <c r="FTR16" s="75"/>
      <c r="FTS16" s="75"/>
      <c r="FTT16" s="75"/>
      <c r="FTU16" s="75"/>
      <c r="FTV16" s="75"/>
      <c r="FTW16" s="75"/>
      <c r="FTX16" s="75"/>
      <c r="FTY16" s="75"/>
      <c r="FTZ16" s="75"/>
      <c r="FUA16" s="75"/>
      <c r="FUB16" s="75"/>
      <c r="FUC16" s="75"/>
      <c r="FUD16" s="75"/>
      <c r="FUE16" s="75"/>
      <c r="FUF16" s="75"/>
      <c r="FUG16" s="75"/>
      <c r="FUH16" s="75"/>
      <c r="FUI16" s="75"/>
      <c r="FUJ16" s="75"/>
      <c r="FUK16" s="75"/>
      <c r="FUL16" s="75"/>
      <c r="FUM16" s="75"/>
      <c r="FUN16" s="75"/>
      <c r="FUO16" s="75"/>
      <c r="FUP16" s="75"/>
      <c r="FUQ16" s="75"/>
      <c r="FUR16" s="75"/>
      <c r="FUS16" s="75"/>
      <c r="FUT16" s="75"/>
      <c r="FUU16" s="75"/>
      <c r="FUV16" s="75"/>
      <c r="FUW16" s="75"/>
      <c r="FUX16" s="75"/>
      <c r="FUY16" s="75"/>
      <c r="FUZ16" s="75"/>
      <c r="FVA16" s="75"/>
      <c r="FVB16" s="75"/>
      <c r="FVC16" s="75"/>
      <c r="FVD16" s="75"/>
      <c r="FVE16" s="75"/>
      <c r="FVF16" s="75"/>
      <c r="FVG16" s="75"/>
      <c r="FVH16" s="75"/>
      <c r="FVI16" s="75"/>
      <c r="FVJ16" s="75"/>
      <c r="FVK16" s="75"/>
      <c r="FVL16" s="75"/>
      <c r="FVM16" s="75"/>
      <c r="FVN16" s="75"/>
      <c r="FVO16" s="75"/>
      <c r="FVP16" s="75"/>
      <c r="FVQ16" s="75"/>
      <c r="FVR16" s="75"/>
      <c r="FVS16" s="75"/>
      <c r="FVT16" s="75"/>
      <c r="FVU16" s="75"/>
      <c r="FVV16" s="75"/>
      <c r="FVW16" s="75"/>
      <c r="FVX16" s="75"/>
      <c r="FVY16" s="75"/>
      <c r="FVZ16" s="75"/>
      <c r="FWA16" s="75"/>
      <c r="FWB16" s="75"/>
      <c r="FWC16" s="75"/>
      <c r="FWD16" s="75"/>
      <c r="FWE16" s="75"/>
      <c r="FWF16" s="75"/>
      <c r="FWG16" s="75"/>
      <c r="FWH16" s="75"/>
      <c r="FWI16" s="75"/>
      <c r="FWJ16" s="75"/>
      <c r="FWK16" s="75"/>
      <c r="FWL16" s="75"/>
      <c r="FWM16" s="75"/>
      <c r="FWN16" s="75"/>
      <c r="FWO16" s="75"/>
      <c r="FWP16" s="75"/>
      <c r="FWQ16" s="75"/>
      <c r="FWR16" s="75"/>
      <c r="FWS16" s="75"/>
      <c r="FWT16" s="75"/>
      <c r="FWU16" s="75"/>
      <c r="FWV16" s="75"/>
      <c r="FWW16" s="75"/>
      <c r="FWX16" s="75"/>
      <c r="FWY16" s="75"/>
      <c r="FWZ16" s="75"/>
      <c r="FXA16" s="75"/>
      <c r="FXB16" s="75"/>
      <c r="FXC16" s="75"/>
      <c r="FXD16" s="75"/>
      <c r="FXE16" s="75"/>
      <c r="FXF16" s="75"/>
      <c r="FXG16" s="75"/>
      <c r="FXH16" s="75"/>
      <c r="FXI16" s="75"/>
      <c r="FXJ16" s="75"/>
      <c r="FXK16" s="75"/>
      <c r="FXL16" s="75"/>
      <c r="FXM16" s="75"/>
      <c r="FXN16" s="75"/>
      <c r="FXO16" s="75"/>
      <c r="FXP16" s="75"/>
      <c r="FXQ16" s="75"/>
      <c r="FXR16" s="75"/>
      <c r="FXS16" s="75"/>
      <c r="FXT16" s="75"/>
      <c r="FXU16" s="75"/>
      <c r="FXV16" s="75"/>
      <c r="FXW16" s="75"/>
      <c r="FXX16" s="75"/>
      <c r="FXY16" s="75"/>
      <c r="FXZ16" s="75"/>
      <c r="FYA16" s="75"/>
      <c r="FYB16" s="75"/>
      <c r="FYC16" s="75"/>
      <c r="FYD16" s="75"/>
      <c r="FYE16" s="75"/>
      <c r="FYF16" s="75"/>
      <c r="FYG16" s="75"/>
      <c r="FYH16" s="75"/>
      <c r="FYI16" s="75"/>
      <c r="FYJ16" s="75"/>
      <c r="FYK16" s="75"/>
      <c r="FYL16" s="75"/>
      <c r="FYM16" s="75"/>
      <c r="FYN16" s="75"/>
      <c r="FYO16" s="75"/>
      <c r="FYP16" s="75"/>
      <c r="FYQ16" s="75"/>
      <c r="FYR16" s="75"/>
      <c r="FYS16" s="75"/>
      <c r="FYT16" s="75"/>
      <c r="FYU16" s="75"/>
      <c r="FYV16" s="75"/>
      <c r="FYW16" s="75"/>
      <c r="FYX16" s="75"/>
      <c r="FYY16" s="75"/>
      <c r="FYZ16" s="75"/>
      <c r="FZA16" s="75"/>
      <c r="FZB16" s="75"/>
      <c r="FZC16" s="75"/>
      <c r="FZD16" s="75"/>
      <c r="FZE16" s="75"/>
      <c r="FZF16" s="75"/>
      <c r="FZG16" s="75"/>
      <c r="FZH16" s="75"/>
      <c r="FZI16" s="75"/>
      <c r="FZJ16" s="75"/>
      <c r="FZK16" s="75"/>
      <c r="FZL16" s="75"/>
      <c r="FZM16" s="75"/>
      <c r="FZN16" s="75"/>
      <c r="FZO16" s="75"/>
      <c r="FZP16" s="75"/>
      <c r="FZQ16" s="75"/>
      <c r="FZR16" s="75"/>
      <c r="FZS16" s="75"/>
      <c r="FZT16" s="75"/>
      <c r="FZU16" s="75"/>
      <c r="FZV16" s="75"/>
      <c r="FZW16" s="75"/>
      <c r="FZX16" s="75"/>
      <c r="FZY16" s="75"/>
      <c r="FZZ16" s="75"/>
      <c r="GAA16" s="75"/>
      <c r="GAB16" s="75"/>
      <c r="GAC16" s="75"/>
      <c r="GAD16" s="75"/>
      <c r="GAE16" s="75"/>
      <c r="GAF16" s="75"/>
      <c r="GAG16" s="75"/>
      <c r="GAH16" s="75"/>
      <c r="GAI16" s="75"/>
      <c r="GAJ16" s="75"/>
      <c r="GAK16" s="75"/>
      <c r="GAL16" s="75"/>
      <c r="GAM16" s="75"/>
      <c r="GAN16" s="75"/>
      <c r="GAO16" s="75"/>
      <c r="GAP16" s="75"/>
      <c r="GAQ16" s="75"/>
      <c r="GAR16" s="75"/>
      <c r="GAS16" s="75"/>
      <c r="GAT16" s="75"/>
      <c r="GAU16" s="75"/>
      <c r="GAV16" s="75"/>
      <c r="GAW16" s="75"/>
      <c r="GAX16" s="75"/>
      <c r="GAY16" s="75"/>
      <c r="GAZ16" s="75"/>
      <c r="GBA16" s="75"/>
      <c r="GBB16" s="75"/>
      <c r="GBC16" s="75"/>
      <c r="GBD16" s="75"/>
      <c r="GBE16" s="75"/>
      <c r="GBF16" s="75"/>
      <c r="GBG16" s="75"/>
      <c r="GBH16" s="75"/>
      <c r="GBI16" s="75"/>
      <c r="GBJ16" s="75"/>
      <c r="GBK16" s="75"/>
      <c r="GBL16" s="75"/>
      <c r="GBM16" s="75"/>
      <c r="GBN16" s="75"/>
      <c r="GBO16" s="75"/>
      <c r="GBP16" s="75"/>
      <c r="GBQ16" s="75"/>
      <c r="GBR16" s="75"/>
      <c r="GBS16" s="75"/>
      <c r="GBT16" s="75"/>
      <c r="GBU16" s="75"/>
      <c r="GBV16" s="75"/>
      <c r="GBW16" s="75"/>
      <c r="GBX16" s="75"/>
      <c r="GBY16" s="75"/>
      <c r="GBZ16" s="75"/>
      <c r="GCA16" s="75"/>
      <c r="GCB16" s="75"/>
      <c r="GCC16" s="75"/>
      <c r="GCD16" s="75"/>
      <c r="GCE16" s="75"/>
      <c r="GCF16" s="75"/>
      <c r="GCG16" s="75"/>
      <c r="GCH16" s="75"/>
      <c r="GCI16" s="75"/>
      <c r="GCJ16" s="75"/>
      <c r="GCK16" s="75"/>
      <c r="GCL16" s="75"/>
      <c r="GCM16" s="75"/>
      <c r="GCN16" s="75"/>
      <c r="GCO16" s="75"/>
      <c r="GCP16" s="75"/>
      <c r="GCQ16" s="75"/>
      <c r="GCR16" s="75"/>
      <c r="GCS16" s="75"/>
      <c r="GCT16" s="75"/>
      <c r="GCU16" s="75"/>
      <c r="GCV16" s="75"/>
      <c r="GCW16" s="75"/>
      <c r="GCX16" s="75"/>
      <c r="GCY16" s="75"/>
      <c r="GCZ16" s="75"/>
      <c r="GDA16" s="75"/>
      <c r="GDB16" s="75"/>
      <c r="GDC16" s="75"/>
      <c r="GDD16" s="75"/>
      <c r="GDE16" s="75"/>
      <c r="GDF16" s="75"/>
      <c r="GDG16" s="75"/>
      <c r="GDH16" s="75"/>
      <c r="GDI16" s="75"/>
      <c r="GDJ16" s="75"/>
      <c r="GDK16" s="75"/>
      <c r="GDL16" s="75"/>
      <c r="GDM16" s="75"/>
      <c r="GDN16" s="75"/>
      <c r="GDO16" s="75"/>
      <c r="GDP16" s="75"/>
      <c r="GDQ16" s="75"/>
      <c r="GDR16" s="75"/>
      <c r="GDS16" s="75"/>
      <c r="GDT16" s="75"/>
      <c r="GDU16" s="75"/>
      <c r="GDV16" s="75"/>
      <c r="GDW16" s="75"/>
      <c r="GDX16" s="75"/>
      <c r="GDY16" s="75"/>
      <c r="GDZ16" s="75"/>
      <c r="GEA16" s="75"/>
      <c r="GEB16" s="75"/>
      <c r="GEC16" s="75"/>
      <c r="GED16" s="75"/>
      <c r="GEE16" s="75"/>
      <c r="GEF16" s="75"/>
      <c r="GEG16" s="75"/>
      <c r="GEH16" s="75"/>
      <c r="GEI16" s="75"/>
      <c r="GEJ16" s="75"/>
      <c r="GEK16" s="75"/>
      <c r="GEL16" s="75"/>
      <c r="GEM16" s="75"/>
      <c r="GEN16" s="75"/>
      <c r="GEO16" s="75"/>
      <c r="GEP16" s="75"/>
      <c r="GEQ16" s="75"/>
      <c r="GER16" s="75"/>
      <c r="GES16" s="75"/>
      <c r="GET16" s="75"/>
      <c r="GEU16" s="75"/>
      <c r="GEV16" s="75"/>
      <c r="GEW16" s="75"/>
      <c r="GEX16" s="75"/>
      <c r="GEY16" s="75"/>
      <c r="GEZ16" s="75"/>
      <c r="GFA16" s="75"/>
      <c r="GFB16" s="75"/>
      <c r="GFC16" s="75"/>
      <c r="GFD16" s="75"/>
      <c r="GFE16" s="75"/>
      <c r="GFF16" s="75"/>
      <c r="GFG16" s="75"/>
      <c r="GFH16" s="75"/>
      <c r="GFI16" s="75"/>
      <c r="GFJ16" s="75"/>
      <c r="GFK16" s="75"/>
      <c r="GFL16" s="75"/>
      <c r="GFM16" s="75"/>
      <c r="GFN16" s="75"/>
      <c r="GFO16" s="75"/>
      <c r="GFP16" s="75"/>
      <c r="GFQ16" s="75"/>
      <c r="GFR16" s="75"/>
      <c r="GFS16" s="75"/>
      <c r="GFT16" s="75"/>
      <c r="GFU16" s="75"/>
      <c r="GFV16" s="75"/>
      <c r="GFW16" s="75"/>
      <c r="GFX16" s="75"/>
      <c r="GFY16" s="75"/>
      <c r="GFZ16" s="75"/>
      <c r="GGA16" s="75"/>
      <c r="GGB16" s="75"/>
      <c r="GGC16" s="75"/>
      <c r="GGD16" s="75"/>
      <c r="GGE16" s="75"/>
      <c r="GGF16" s="75"/>
      <c r="GGG16" s="75"/>
      <c r="GGH16" s="75"/>
      <c r="GGI16" s="75"/>
      <c r="GGJ16" s="75"/>
      <c r="GGK16" s="75"/>
      <c r="GGL16" s="75"/>
      <c r="GGM16" s="75"/>
      <c r="GGN16" s="75"/>
      <c r="GGO16" s="75"/>
      <c r="GGP16" s="75"/>
      <c r="GGQ16" s="75"/>
      <c r="GGR16" s="75"/>
      <c r="GGS16" s="75"/>
      <c r="GGT16" s="75"/>
      <c r="GGU16" s="75"/>
      <c r="GGV16" s="75"/>
      <c r="GGW16" s="75"/>
      <c r="GGX16" s="75"/>
      <c r="GGY16" s="75"/>
      <c r="GGZ16" s="75"/>
      <c r="GHA16" s="75"/>
      <c r="GHB16" s="75"/>
      <c r="GHC16" s="75"/>
      <c r="GHD16" s="75"/>
      <c r="GHE16" s="75"/>
      <c r="GHF16" s="75"/>
      <c r="GHG16" s="75"/>
      <c r="GHH16" s="75"/>
      <c r="GHI16" s="75"/>
      <c r="GHJ16" s="75"/>
      <c r="GHK16" s="75"/>
      <c r="GHL16" s="75"/>
      <c r="GHM16" s="75"/>
      <c r="GHN16" s="75"/>
      <c r="GHO16" s="75"/>
      <c r="GHP16" s="75"/>
      <c r="GHQ16" s="75"/>
      <c r="GHR16" s="75"/>
      <c r="GHS16" s="75"/>
      <c r="GHT16" s="75"/>
      <c r="GHU16" s="75"/>
      <c r="GHV16" s="75"/>
      <c r="GHW16" s="75"/>
      <c r="GHX16" s="75"/>
      <c r="GHY16" s="75"/>
      <c r="GHZ16" s="75"/>
      <c r="GIA16" s="75"/>
      <c r="GIB16" s="75"/>
      <c r="GIC16" s="75"/>
      <c r="GID16" s="75"/>
      <c r="GIE16" s="75"/>
      <c r="GIF16" s="75"/>
      <c r="GIG16" s="75"/>
      <c r="GIH16" s="75"/>
      <c r="GII16" s="75"/>
      <c r="GIJ16" s="75"/>
      <c r="GIK16" s="75"/>
      <c r="GIL16" s="75"/>
      <c r="GIM16" s="75"/>
      <c r="GIN16" s="75"/>
      <c r="GIO16" s="75"/>
      <c r="GIP16" s="75"/>
      <c r="GIQ16" s="75"/>
      <c r="GIR16" s="75"/>
      <c r="GIS16" s="75"/>
      <c r="GIT16" s="75"/>
      <c r="GIU16" s="75"/>
      <c r="GIV16" s="75"/>
      <c r="GIW16" s="75"/>
      <c r="GIX16" s="75"/>
      <c r="GIY16" s="75"/>
      <c r="GIZ16" s="75"/>
      <c r="GJA16" s="75"/>
      <c r="GJB16" s="75"/>
      <c r="GJC16" s="75"/>
      <c r="GJD16" s="75"/>
      <c r="GJE16" s="75"/>
      <c r="GJF16" s="75"/>
      <c r="GJG16" s="75"/>
      <c r="GJH16" s="75"/>
      <c r="GJI16" s="75"/>
      <c r="GJJ16" s="75"/>
      <c r="GJK16" s="75"/>
      <c r="GJL16" s="75"/>
      <c r="GJM16" s="75"/>
      <c r="GJN16" s="75"/>
      <c r="GJO16" s="75"/>
      <c r="GJP16" s="75"/>
      <c r="GJQ16" s="75"/>
      <c r="GJR16" s="75"/>
      <c r="GJS16" s="75"/>
      <c r="GJT16" s="75"/>
      <c r="GJU16" s="75"/>
      <c r="GJV16" s="75"/>
      <c r="GJW16" s="75"/>
      <c r="GJX16" s="75"/>
      <c r="GJY16" s="75"/>
      <c r="GJZ16" s="75"/>
      <c r="GKA16" s="75"/>
      <c r="GKB16" s="75"/>
      <c r="GKC16" s="75"/>
      <c r="GKD16" s="75"/>
      <c r="GKE16" s="75"/>
      <c r="GKF16" s="75"/>
      <c r="GKG16" s="75"/>
      <c r="GKH16" s="75"/>
      <c r="GKI16" s="75"/>
      <c r="GKJ16" s="75"/>
      <c r="GKK16" s="75"/>
      <c r="GKL16" s="75"/>
      <c r="GKM16" s="75"/>
      <c r="GKN16" s="75"/>
      <c r="GKO16" s="75"/>
      <c r="GKP16" s="75"/>
      <c r="GKQ16" s="75"/>
      <c r="GKR16" s="75"/>
      <c r="GKS16" s="75"/>
      <c r="GKT16" s="75"/>
      <c r="GKU16" s="75"/>
      <c r="GKV16" s="75"/>
      <c r="GKW16" s="75"/>
      <c r="GKX16" s="75"/>
      <c r="GKY16" s="75"/>
      <c r="GKZ16" s="75"/>
      <c r="GLA16" s="75"/>
      <c r="GLB16" s="75"/>
      <c r="GLC16" s="75"/>
      <c r="GLD16" s="75"/>
      <c r="GLE16" s="75"/>
      <c r="GLF16" s="75"/>
      <c r="GLG16" s="75"/>
      <c r="GLH16" s="75"/>
      <c r="GLI16" s="75"/>
      <c r="GLJ16" s="75"/>
      <c r="GLK16" s="75"/>
      <c r="GLL16" s="75"/>
      <c r="GLM16" s="75"/>
      <c r="GLN16" s="75"/>
      <c r="GLO16" s="75"/>
      <c r="GLP16" s="75"/>
      <c r="GLQ16" s="75"/>
      <c r="GLR16" s="75"/>
      <c r="GLS16" s="75"/>
      <c r="GLT16" s="75"/>
      <c r="GLU16" s="75"/>
      <c r="GLV16" s="75"/>
      <c r="GLW16" s="75"/>
      <c r="GLX16" s="75"/>
      <c r="GLY16" s="75"/>
      <c r="GLZ16" s="75"/>
      <c r="GMA16" s="75"/>
      <c r="GMB16" s="75"/>
      <c r="GMC16" s="75"/>
      <c r="GMD16" s="75"/>
      <c r="GME16" s="75"/>
      <c r="GMF16" s="75"/>
      <c r="GMG16" s="75"/>
      <c r="GMH16" s="75"/>
      <c r="GMI16" s="75"/>
      <c r="GMJ16" s="75"/>
      <c r="GMK16" s="75"/>
      <c r="GML16" s="75"/>
      <c r="GMM16" s="75"/>
      <c r="GMN16" s="75"/>
      <c r="GMO16" s="75"/>
      <c r="GMP16" s="75"/>
      <c r="GMQ16" s="75"/>
      <c r="GMR16" s="75"/>
      <c r="GMS16" s="75"/>
      <c r="GMT16" s="75"/>
      <c r="GMU16" s="75"/>
      <c r="GMV16" s="75"/>
      <c r="GMW16" s="75"/>
      <c r="GMX16" s="75"/>
      <c r="GMY16" s="75"/>
      <c r="GMZ16" s="75"/>
      <c r="GNA16" s="75"/>
      <c r="GNB16" s="75"/>
      <c r="GNC16" s="75"/>
      <c r="GND16" s="75"/>
      <c r="GNE16" s="75"/>
      <c r="GNF16" s="75"/>
      <c r="GNG16" s="75"/>
      <c r="GNH16" s="75"/>
      <c r="GNI16" s="75"/>
      <c r="GNJ16" s="75"/>
      <c r="GNK16" s="75"/>
      <c r="GNL16" s="75"/>
      <c r="GNM16" s="75"/>
      <c r="GNN16" s="75"/>
      <c r="GNO16" s="75"/>
      <c r="GNP16" s="75"/>
      <c r="GNQ16" s="75"/>
      <c r="GNR16" s="75"/>
      <c r="GNS16" s="75"/>
      <c r="GNT16" s="75"/>
      <c r="GNU16" s="75"/>
      <c r="GNV16" s="75"/>
      <c r="GNW16" s="75"/>
      <c r="GNX16" s="75"/>
      <c r="GNY16" s="75"/>
      <c r="GNZ16" s="75"/>
      <c r="GOA16" s="75"/>
      <c r="GOB16" s="75"/>
      <c r="GOC16" s="75"/>
      <c r="GOD16" s="75"/>
      <c r="GOE16" s="75"/>
      <c r="GOF16" s="75"/>
      <c r="GOG16" s="75"/>
      <c r="GOH16" s="75"/>
      <c r="GOI16" s="75"/>
      <c r="GOJ16" s="75"/>
      <c r="GOK16" s="75"/>
      <c r="GOL16" s="75"/>
      <c r="GOM16" s="75"/>
      <c r="GON16" s="75"/>
      <c r="GOO16" s="75"/>
      <c r="GOP16" s="75"/>
      <c r="GOQ16" s="75"/>
      <c r="GOR16" s="75"/>
      <c r="GOS16" s="75"/>
      <c r="GOT16" s="75"/>
      <c r="GOU16" s="75"/>
      <c r="GOV16" s="75"/>
      <c r="GOW16" s="75"/>
      <c r="GOX16" s="75"/>
      <c r="GOY16" s="75"/>
      <c r="GOZ16" s="75"/>
      <c r="GPA16" s="75"/>
      <c r="GPB16" s="75"/>
      <c r="GPC16" s="75"/>
      <c r="GPD16" s="75"/>
      <c r="GPE16" s="75"/>
      <c r="GPF16" s="75"/>
      <c r="GPG16" s="75"/>
      <c r="GPH16" s="75"/>
      <c r="GPI16" s="75"/>
      <c r="GPJ16" s="75"/>
      <c r="GPK16" s="75"/>
      <c r="GPL16" s="75"/>
      <c r="GPM16" s="75"/>
      <c r="GPN16" s="75"/>
      <c r="GPO16" s="75"/>
      <c r="GPP16" s="75"/>
      <c r="GPQ16" s="75"/>
      <c r="GPR16" s="75"/>
      <c r="GPS16" s="75"/>
      <c r="GPT16" s="75"/>
      <c r="GPU16" s="75"/>
      <c r="GPV16" s="75"/>
      <c r="GPW16" s="75"/>
      <c r="GPX16" s="75"/>
      <c r="GPY16" s="75"/>
      <c r="GPZ16" s="75"/>
      <c r="GQA16" s="75"/>
      <c r="GQB16" s="75"/>
      <c r="GQC16" s="75"/>
      <c r="GQD16" s="75"/>
      <c r="GQE16" s="75"/>
      <c r="GQF16" s="75"/>
      <c r="GQG16" s="75"/>
      <c r="GQH16" s="75"/>
      <c r="GQI16" s="75"/>
      <c r="GQJ16" s="75"/>
      <c r="GQK16" s="75"/>
      <c r="GQL16" s="75"/>
      <c r="GQM16" s="75"/>
      <c r="GQN16" s="75"/>
      <c r="GQO16" s="75"/>
      <c r="GQP16" s="75"/>
      <c r="GQQ16" s="75"/>
      <c r="GQR16" s="75"/>
      <c r="GQS16" s="75"/>
      <c r="GQT16" s="75"/>
      <c r="GQU16" s="75"/>
      <c r="GQV16" s="75"/>
      <c r="GQW16" s="75"/>
      <c r="GQX16" s="75"/>
      <c r="GQY16" s="75"/>
      <c r="GQZ16" s="75"/>
      <c r="GRA16" s="75"/>
      <c r="GRB16" s="75"/>
      <c r="GRC16" s="75"/>
      <c r="GRD16" s="75"/>
      <c r="GRE16" s="75"/>
      <c r="GRF16" s="75"/>
      <c r="GRG16" s="75"/>
      <c r="GRH16" s="75"/>
      <c r="GRI16" s="75"/>
      <c r="GRJ16" s="75"/>
      <c r="GRK16" s="75"/>
      <c r="GRL16" s="75"/>
      <c r="GRM16" s="75"/>
      <c r="GRN16" s="75"/>
      <c r="GRO16" s="75"/>
      <c r="GRP16" s="75"/>
      <c r="GRQ16" s="75"/>
      <c r="GRR16" s="75"/>
      <c r="GRS16" s="75"/>
      <c r="GRT16" s="75"/>
      <c r="GRU16" s="75"/>
      <c r="GRV16" s="75"/>
      <c r="GRW16" s="75"/>
      <c r="GRX16" s="75"/>
      <c r="GRY16" s="75"/>
      <c r="GRZ16" s="75"/>
      <c r="GSA16" s="75"/>
      <c r="GSB16" s="75"/>
      <c r="GSC16" s="75"/>
      <c r="GSD16" s="75"/>
      <c r="GSE16" s="75"/>
      <c r="GSF16" s="75"/>
      <c r="GSG16" s="75"/>
      <c r="GSH16" s="75"/>
      <c r="GSI16" s="75"/>
      <c r="GSJ16" s="75"/>
      <c r="GSK16" s="75"/>
      <c r="GSL16" s="75"/>
      <c r="GSM16" s="75"/>
      <c r="GSN16" s="75"/>
      <c r="GSO16" s="75"/>
      <c r="GSP16" s="75"/>
      <c r="GSQ16" s="75"/>
      <c r="GSR16" s="75"/>
      <c r="GSS16" s="75"/>
      <c r="GST16" s="75"/>
      <c r="GSU16" s="75"/>
      <c r="GSV16" s="75"/>
      <c r="GSW16" s="75"/>
      <c r="GSX16" s="75"/>
      <c r="GSY16" s="75"/>
      <c r="GSZ16" s="75"/>
      <c r="GTA16" s="75"/>
      <c r="GTB16" s="75"/>
      <c r="GTC16" s="75"/>
      <c r="GTD16" s="75"/>
      <c r="GTE16" s="75"/>
      <c r="GTF16" s="75"/>
      <c r="GTG16" s="75"/>
      <c r="GTH16" s="75"/>
      <c r="GTI16" s="75"/>
      <c r="GTJ16" s="75"/>
      <c r="GTK16" s="75"/>
      <c r="GTL16" s="75"/>
      <c r="GTM16" s="75"/>
      <c r="GTN16" s="75"/>
      <c r="GTO16" s="75"/>
      <c r="GTP16" s="75"/>
      <c r="GTQ16" s="75"/>
      <c r="GTR16" s="75"/>
      <c r="GTS16" s="75"/>
      <c r="GTT16" s="75"/>
      <c r="GTU16" s="75"/>
      <c r="GTV16" s="75"/>
      <c r="GTW16" s="75"/>
      <c r="GTX16" s="75"/>
      <c r="GTY16" s="75"/>
      <c r="GTZ16" s="75"/>
      <c r="GUA16" s="75"/>
      <c r="GUB16" s="75"/>
      <c r="GUC16" s="75"/>
      <c r="GUD16" s="75"/>
      <c r="GUE16" s="75"/>
      <c r="GUF16" s="75"/>
      <c r="GUG16" s="75"/>
      <c r="GUH16" s="75"/>
      <c r="GUI16" s="75"/>
      <c r="GUJ16" s="75"/>
      <c r="GUK16" s="75"/>
      <c r="GUL16" s="75"/>
      <c r="GUM16" s="75"/>
      <c r="GUN16" s="75"/>
      <c r="GUO16" s="75"/>
      <c r="GUP16" s="75"/>
      <c r="GUQ16" s="75"/>
      <c r="GUR16" s="75"/>
      <c r="GUS16" s="75"/>
      <c r="GUT16" s="75"/>
      <c r="GUU16" s="75"/>
      <c r="GUV16" s="75"/>
      <c r="GUW16" s="75"/>
      <c r="GUX16" s="75"/>
      <c r="GUY16" s="75"/>
      <c r="GUZ16" s="75"/>
      <c r="GVA16" s="75"/>
      <c r="GVB16" s="75"/>
      <c r="GVC16" s="75"/>
      <c r="GVD16" s="75"/>
      <c r="GVE16" s="75"/>
      <c r="GVF16" s="75"/>
      <c r="GVG16" s="75"/>
      <c r="GVH16" s="75"/>
      <c r="GVI16" s="75"/>
      <c r="GVJ16" s="75"/>
      <c r="GVK16" s="75"/>
      <c r="GVL16" s="75"/>
      <c r="GVM16" s="75"/>
      <c r="GVN16" s="75"/>
      <c r="GVO16" s="75"/>
      <c r="GVP16" s="75"/>
      <c r="GVQ16" s="75"/>
      <c r="GVR16" s="75"/>
      <c r="GVS16" s="75"/>
      <c r="GVT16" s="75"/>
      <c r="GVU16" s="75"/>
      <c r="GVV16" s="75"/>
      <c r="GVW16" s="75"/>
      <c r="GVX16" s="75"/>
      <c r="GVY16" s="75"/>
      <c r="GVZ16" s="75"/>
      <c r="GWA16" s="75"/>
      <c r="GWB16" s="75"/>
      <c r="GWC16" s="75"/>
      <c r="GWD16" s="75"/>
      <c r="GWE16" s="75"/>
      <c r="GWF16" s="75"/>
      <c r="GWG16" s="75"/>
      <c r="GWH16" s="75"/>
      <c r="GWI16" s="75"/>
      <c r="GWJ16" s="75"/>
      <c r="GWK16" s="75"/>
      <c r="GWL16" s="75"/>
      <c r="GWM16" s="75"/>
      <c r="GWN16" s="75"/>
      <c r="GWO16" s="75"/>
      <c r="GWP16" s="75"/>
      <c r="GWQ16" s="75"/>
      <c r="GWR16" s="75"/>
      <c r="GWS16" s="75"/>
      <c r="GWT16" s="75"/>
      <c r="GWU16" s="75"/>
      <c r="GWV16" s="75"/>
      <c r="GWW16" s="75"/>
      <c r="GWX16" s="75"/>
      <c r="GWY16" s="75"/>
      <c r="GWZ16" s="75"/>
      <c r="GXA16" s="75"/>
      <c r="GXB16" s="75"/>
      <c r="GXC16" s="75"/>
      <c r="GXD16" s="75"/>
      <c r="GXE16" s="75"/>
      <c r="GXF16" s="75"/>
      <c r="GXG16" s="75"/>
      <c r="GXH16" s="75"/>
      <c r="GXI16" s="75"/>
      <c r="GXJ16" s="75"/>
      <c r="GXK16" s="75"/>
      <c r="GXL16" s="75"/>
      <c r="GXM16" s="75"/>
      <c r="GXN16" s="75"/>
      <c r="GXO16" s="75"/>
      <c r="GXP16" s="75"/>
      <c r="GXQ16" s="75"/>
      <c r="GXR16" s="75"/>
      <c r="GXS16" s="75"/>
      <c r="GXT16" s="75"/>
      <c r="GXU16" s="75"/>
      <c r="GXV16" s="75"/>
      <c r="GXW16" s="75"/>
      <c r="GXX16" s="75"/>
      <c r="GXY16" s="75"/>
      <c r="GXZ16" s="75"/>
      <c r="GYA16" s="75"/>
      <c r="GYB16" s="75"/>
      <c r="GYC16" s="75"/>
      <c r="GYD16" s="75"/>
      <c r="GYE16" s="75"/>
      <c r="GYF16" s="75"/>
      <c r="GYG16" s="75"/>
      <c r="GYH16" s="75"/>
      <c r="GYI16" s="75"/>
      <c r="GYJ16" s="75"/>
      <c r="GYK16" s="75"/>
      <c r="GYL16" s="75"/>
      <c r="GYM16" s="75"/>
      <c r="GYN16" s="75"/>
      <c r="GYO16" s="75"/>
      <c r="GYP16" s="75"/>
      <c r="GYQ16" s="75"/>
      <c r="GYR16" s="75"/>
      <c r="GYS16" s="75"/>
      <c r="GYT16" s="75"/>
      <c r="GYU16" s="75"/>
      <c r="GYV16" s="75"/>
      <c r="GYW16" s="75"/>
      <c r="GYX16" s="75"/>
      <c r="GYY16" s="75"/>
      <c r="GYZ16" s="75"/>
      <c r="GZA16" s="75"/>
      <c r="GZB16" s="75"/>
      <c r="GZC16" s="75"/>
      <c r="GZD16" s="75"/>
      <c r="GZE16" s="75"/>
      <c r="GZF16" s="75"/>
      <c r="GZG16" s="75"/>
      <c r="GZH16" s="75"/>
      <c r="GZI16" s="75"/>
      <c r="GZJ16" s="75"/>
      <c r="GZK16" s="75"/>
      <c r="GZL16" s="75"/>
      <c r="GZM16" s="75"/>
      <c r="GZN16" s="75"/>
      <c r="GZO16" s="75"/>
      <c r="GZP16" s="75"/>
      <c r="GZQ16" s="75"/>
      <c r="GZR16" s="75"/>
      <c r="GZS16" s="75"/>
      <c r="GZT16" s="75"/>
      <c r="GZU16" s="75"/>
      <c r="GZV16" s="75"/>
      <c r="GZW16" s="75"/>
      <c r="GZX16" s="75"/>
      <c r="GZY16" s="75"/>
      <c r="GZZ16" s="75"/>
      <c r="HAA16" s="75"/>
      <c r="HAB16" s="75"/>
      <c r="HAC16" s="75"/>
      <c r="HAD16" s="75"/>
      <c r="HAE16" s="75"/>
      <c r="HAF16" s="75"/>
      <c r="HAG16" s="75"/>
      <c r="HAH16" s="75"/>
      <c r="HAI16" s="75"/>
      <c r="HAJ16" s="75"/>
      <c r="HAK16" s="75"/>
      <c r="HAL16" s="75"/>
      <c r="HAM16" s="75"/>
      <c r="HAN16" s="75"/>
      <c r="HAO16" s="75"/>
      <c r="HAP16" s="75"/>
      <c r="HAQ16" s="75"/>
      <c r="HAR16" s="75"/>
      <c r="HAS16" s="75"/>
      <c r="HAT16" s="75"/>
      <c r="HAU16" s="75"/>
      <c r="HAV16" s="75"/>
      <c r="HAW16" s="75"/>
      <c r="HAX16" s="75"/>
      <c r="HAY16" s="75"/>
      <c r="HAZ16" s="75"/>
      <c r="HBA16" s="75"/>
      <c r="HBB16" s="75"/>
      <c r="HBC16" s="75"/>
      <c r="HBD16" s="75"/>
      <c r="HBE16" s="75"/>
      <c r="HBF16" s="75"/>
      <c r="HBG16" s="75"/>
      <c r="HBH16" s="75"/>
      <c r="HBI16" s="75"/>
      <c r="HBJ16" s="75"/>
      <c r="HBK16" s="75"/>
      <c r="HBL16" s="75"/>
      <c r="HBM16" s="75"/>
      <c r="HBN16" s="75"/>
      <c r="HBO16" s="75"/>
      <c r="HBP16" s="75"/>
      <c r="HBQ16" s="75"/>
      <c r="HBR16" s="75"/>
      <c r="HBS16" s="75"/>
      <c r="HBT16" s="75"/>
      <c r="HBU16" s="75"/>
      <c r="HBV16" s="75"/>
      <c r="HBW16" s="75"/>
      <c r="HBX16" s="75"/>
      <c r="HBY16" s="75"/>
      <c r="HBZ16" s="75"/>
      <c r="HCA16" s="75"/>
      <c r="HCB16" s="75"/>
      <c r="HCC16" s="75"/>
      <c r="HCD16" s="75"/>
      <c r="HCE16" s="75"/>
      <c r="HCF16" s="75"/>
      <c r="HCG16" s="75"/>
      <c r="HCH16" s="75"/>
      <c r="HCI16" s="75"/>
      <c r="HCJ16" s="75"/>
      <c r="HCK16" s="75"/>
      <c r="HCL16" s="75"/>
      <c r="HCM16" s="75"/>
      <c r="HCN16" s="75"/>
      <c r="HCO16" s="75"/>
      <c r="HCP16" s="75"/>
      <c r="HCQ16" s="75"/>
      <c r="HCR16" s="75"/>
      <c r="HCS16" s="75"/>
      <c r="HCT16" s="75"/>
      <c r="HCU16" s="75"/>
      <c r="HCV16" s="75"/>
      <c r="HCW16" s="75"/>
      <c r="HCX16" s="75"/>
      <c r="HCY16" s="75"/>
      <c r="HCZ16" s="75"/>
      <c r="HDA16" s="75"/>
      <c r="HDB16" s="75"/>
      <c r="HDC16" s="75"/>
      <c r="HDD16" s="75"/>
      <c r="HDE16" s="75"/>
      <c r="HDF16" s="75"/>
      <c r="HDG16" s="75"/>
      <c r="HDH16" s="75"/>
      <c r="HDI16" s="75"/>
      <c r="HDJ16" s="75"/>
      <c r="HDK16" s="75"/>
      <c r="HDL16" s="75"/>
      <c r="HDM16" s="75"/>
      <c r="HDN16" s="75"/>
      <c r="HDO16" s="75"/>
      <c r="HDP16" s="75"/>
      <c r="HDQ16" s="75"/>
      <c r="HDR16" s="75"/>
      <c r="HDS16" s="75"/>
      <c r="HDT16" s="75"/>
      <c r="HDU16" s="75"/>
      <c r="HDV16" s="75"/>
      <c r="HDW16" s="75"/>
      <c r="HDX16" s="75"/>
      <c r="HDY16" s="75"/>
      <c r="HDZ16" s="75"/>
      <c r="HEA16" s="75"/>
      <c r="HEB16" s="75"/>
      <c r="HEC16" s="75"/>
      <c r="HED16" s="75"/>
      <c r="HEE16" s="75"/>
      <c r="HEF16" s="75"/>
      <c r="HEG16" s="75"/>
      <c r="HEH16" s="75"/>
      <c r="HEI16" s="75"/>
      <c r="HEJ16" s="75"/>
      <c r="HEK16" s="75"/>
      <c r="HEL16" s="75"/>
      <c r="HEM16" s="75"/>
      <c r="HEN16" s="75"/>
      <c r="HEO16" s="75"/>
      <c r="HEP16" s="75"/>
      <c r="HEQ16" s="75"/>
      <c r="HER16" s="75"/>
      <c r="HES16" s="75"/>
      <c r="HET16" s="75"/>
      <c r="HEU16" s="75"/>
      <c r="HEV16" s="75"/>
      <c r="HEW16" s="75"/>
      <c r="HEX16" s="75"/>
      <c r="HEY16" s="75"/>
      <c r="HEZ16" s="75"/>
      <c r="HFA16" s="75"/>
      <c r="HFB16" s="75"/>
      <c r="HFC16" s="75"/>
      <c r="HFD16" s="75"/>
      <c r="HFE16" s="75"/>
      <c r="HFF16" s="75"/>
      <c r="HFG16" s="75"/>
      <c r="HFH16" s="75"/>
      <c r="HFI16" s="75"/>
      <c r="HFJ16" s="75"/>
      <c r="HFK16" s="75"/>
      <c r="HFL16" s="75"/>
      <c r="HFM16" s="75"/>
      <c r="HFN16" s="75"/>
      <c r="HFO16" s="75"/>
      <c r="HFP16" s="75"/>
      <c r="HFQ16" s="75"/>
      <c r="HFR16" s="75"/>
      <c r="HFS16" s="75"/>
      <c r="HFT16" s="75"/>
      <c r="HFU16" s="75"/>
      <c r="HFV16" s="75"/>
      <c r="HFW16" s="75"/>
      <c r="HFX16" s="75"/>
      <c r="HFY16" s="75"/>
      <c r="HFZ16" s="75"/>
      <c r="HGA16" s="75"/>
      <c r="HGB16" s="75"/>
      <c r="HGC16" s="75"/>
      <c r="HGD16" s="75"/>
      <c r="HGE16" s="75"/>
      <c r="HGF16" s="75"/>
      <c r="HGG16" s="75"/>
      <c r="HGH16" s="75"/>
      <c r="HGI16" s="75"/>
      <c r="HGJ16" s="75"/>
      <c r="HGK16" s="75"/>
      <c r="HGL16" s="75"/>
      <c r="HGM16" s="75"/>
      <c r="HGN16" s="75"/>
      <c r="HGO16" s="75"/>
      <c r="HGP16" s="75"/>
      <c r="HGQ16" s="75"/>
      <c r="HGR16" s="75"/>
      <c r="HGS16" s="75"/>
      <c r="HGT16" s="75"/>
      <c r="HGU16" s="75"/>
      <c r="HGV16" s="75"/>
      <c r="HGW16" s="75"/>
      <c r="HGX16" s="75"/>
      <c r="HGY16" s="75"/>
      <c r="HGZ16" s="75"/>
      <c r="HHA16" s="75"/>
      <c r="HHB16" s="75"/>
      <c r="HHC16" s="75"/>
      <c r="HHD16" s="75"/>
      <c r="HHE16" s="75"/>
      <c r="HHF16" s="75"/>
      <c r="HHG16" s="75"/>
      <c r="HHH16" s="75"/>
      <c r="HHI16" s="75"/>
      <c r="HHJ16" s="75"/>
      <c r="HHK16" s="75"/>
      <c r="HHL16" s="75"/>
      <c r="HHM16" s="75"/>
      <c r="HHN16" s="75"/>
      <c r="HHO16" s="75"/>
      <c r="HHP16" s="75"/>
      <c r="HHQ16" s="75"/>
      <c r="HHR16" s="75"/>
      <c r="HHS16" s="75"/>
      <c r="HHT16" s="75"/>
      <c r="HHU16" s="75"/>
      <c r="HHV16" s="75"/>
      <c r="HHW16" s="75"/>
      <c r="HHX16" s="75"/>
      <c r="HHY16" s="75"/>
      <c r="HHZ16" s="75"/>
      <c r="HIA16" s="75"/>
      <c r="HIB16" s="75"/>
      <c r="HIC16" s="75"/>
      <c r="HID16" s="75"/>
      <c r="HIE16" s="75"/>
      <c r="HIF16" s="75"/>
      <c r="HIG16" s="75"/>
      <c r="HIH16" s="75"/>
      <c r="HII16" s="75"/>
      <c r="HIJ16" s="75"/>
      <c r="HIK16" s="75"/>
      <c r="HIL16" s="75"/>
      <c r="HIM16" s="75"/>
      <c r="HIN16" s="75"/>
      <c r="HIO16" s="75"/>
      <c r="HIP16" s="75"/>
      <c r="HIQ16" s="75"/>
      <c r="HIR16" s="75"/>
      <c r="HIS16" s="75"/>
      <c r="HIT16" s="75"/>
      <c r="HIU16" s="75"/>
      <c r="HIV16" s="75"/>
      <c r="HIW16" s="75"/>
      <c r="HIX16" s="75"/>
      <c r="HIY16" s="75"/>
      <c r="HIZ16" s="75"/>
      <c r="HJA16" s="75"/>
      <c r="HJB16" s="75"/>
      <c r="HJC16" s="75"/>
      <c r="HJD16" s="75"/>
      <c r="HJE16" s="75"/>
      <c r="HJF16" s="75"/>
      <c r="HJG16" s="75"/>
      <c r="HJH16" s="75"/>
      <c r="HJI16" s="75"/>
      <c r="HJJ16" s="75"/>
      <c r="HJK16" s="75"/>
      <c r="HJL16" s="75"/>
      <c r="HJM16" s="75"/>
      <c r="HJN16" s="75"/>
      <c r="HJO16" s="75"/>
      <c r="HJP16" s="75"/>
      <c r="HJQ16" s="75"/>
      <c r="HJR16" s="75"/>
      <c r="HJS16" s="75"/>
      <c r="HJT16" s="75"/>
      <c r="HJU16" s="75"/>
      <c r="HJV16" s="75"/>
      <c r="HJW16" s="75"/>
      <c r="HJX16" s="75"/>
      <c r="HJY16" s="75"/>
      <c r="HJZ16" s="75"/>
      <c r="HKA16" s="75"/>
      <c r="HKB16" s="75"/>
      <c r="HKC16" s="75"/>
      <c r="HKD16" s="75"/>
      <c r="HKE16" s="75"/>
      <c r="HKF16" s="75"/>
      <c r="HKG16" s="75"/>
      <c r="HKH16" s="75"/>
      <c r="HKI16" s="75"/>
      <c r="HKJ16" s="75"/>
      <c r="HKK16" s="75"/>
      <c r="HKL16" s="75"/>
      <c r="HKM16" s="75"/>
      <c r="HKN16" s="75"/>
      <c r="HKO16" s="75"/>
      <c r="HKP16" s="75"/>
      <c r="HKQ16" s="75"/>
      <c r="HKR16" s="75"/>
      <c r="HKS16" s="75"/>
      <c r="HKT16" s="75"/>
      <c r="HKU16" s="75"/>
      <c r="HKV16" s="75"/>
      <c r="HKW16" s="75"/>
      <c r="HKX16" s="75"/>
      <c r="HKY16" s="75"/>
      <c r="HKZ16" s="75"/>
      <c r="HLA16" s="75"/>
      <c r="HLB16" s="75"/>
      <c r="HLC16" s="75"/>
      <c r="HLD16" s="75"/>
      <c r="HLE16" s="75"/>
      <c r="HLF16" s="75"/>
      <c r="HLG16" s="75"/>
      <c r="HLH16" s="75"/>
      <c r="HLI16" s="75"/>
      <c r="HLJ16" s="75"/>
      <c r="HLK16" s="75"/>
      <c r="HLL16" s="75"/>
      <c r="HLM16" s="75"/>
      <c r="HLN16" s="75"/>
      <c r="HLO16" s="75"/>
      <c r="HLP16" s="75"/>
      <c r="HLQ16" s="75"/>
      <c r="HLR16" s="75"/>
      <c r="HLS16" s="75"/>
      <c r="HLT16" s="75"/>
      <c r="HLU16" s="75"/>
      <c r="HLV16" s="75"/>
      <c r="HLW16" s="75"/>
      <c r="HLX16" s="75"/>
      <c r="HLY16" s="75"/>
      <c r="HLZ16" s="75"/>
      <c r="HMA16" s="75"/>
      <c r="HMB16" s="75"/>
      <c r="HMC16" s="75"/>
      <c r="HMD16" s="75"/>
      <c r="HME16" s="75"/>
      <c r="HMF16" s="75"/>
      <c r="HMG16" s="75"/>
      <c r="HMH16" s="75"/>
      <c r="HMI16" s="75"/>
      <c r="HMJ16" s="75"/>
      <c r="HMK16" s="75"/>
      <c r="HML16" s="75"/>
      <c r="HMM16" s="75"/>
      <c r="HMN16" s="75"/>
      <c r="HMO16" s="75"/>
      <c r="HMP16" s="75"/>
      <c r="HMQ16" s="75"/>
      <c r="HMR16" s="75"/>
      <c r="HMS16" s="75"/>
      <c r="HMT16" s="75"/>
      <c r="HMU16" s="75"/>
      <c r="HMV16" s="75"/>
      <c r="HMW16" s="75"/>
      <c r="HMX16" s="75"/>
      <c r="HMY16" s="75"/>
      <c r="HMZ16" s="75"/>
      <c r="HNA16" s="75"/>
      <c r="HNB16" s="75"/>
      <c r="HNC16" s="75"/>
      <c r="HND16" s="75"/>
      <c r="HNE16" s="75"/>
      <c r="HNF16" s="75"/>
      <c r="HNG16" s="75"/>
      <c r="HNH16" s="75"/>
      <c r="HNI16" s="75"/>
      <c r="HNJ16" s="75"/>
      <c r="HNK16" s="75"/>
      <c r="HNL16" s="75"/>
      <c r="HNM16" s="75"/>
      <c r="HNN16" s="75"/>
      <c r="HNO16" s="75"/>
      <c r="HNP16" s="75"/>
      <c r="HNQ16" s="75"/>
      <c r="HNR16" s="75"/>
      <c r="HNS16" s="75"/>
      <c r="HNT16" s="75"/>
      <c r="HNU16" s="75"/>
      <c r="HNV16" s="75"/>
      <c r="HNW16" s="75"/>
      <c r="HNX16" s="75"/>
      <c r="HNY16" s="75"/>
      <c r="HNZ16" s="75"/>
      <c r="HOA16" s="75"/>
      <c r="HOB16" s="75"/>
      <c r="HOC16" s="75"/>
      <c r="HOD16" s="75"/>
      <c r="HOE16" s="75"/>
      <c r="HOF16" s="75"/>
      <c r="HOG16" s="75"/>
      <c r="HOH16" s="75"/>
      <c r="HOI16" s="75"/>
      <c r="HOJ16" s="75"/>
      <c r="HOK16" s="75"/>
      <c r="HOL16" s="75"/>
      <c r="HOM16" s="75"/>
      <c r="HON16" s="75"/>
      <c r="HOO16" s="75"/>
      <c r="HOP16" s="75"/>
      <c r="HOQ16" s="75"/>
      <c r="HOR16" s="75"/>
      <c r="HOS16" s="75"/>
      <c r="HOT16" s="75"/>
      <c r="HOU16" s="75"/>
      <c r="HOV16" s="75"/>
      <c r="HOW16" s="75"/>
      <c r="HOX16" s="75"/>
      <c r="HOY16" s="75"/>
      <c r="HOZ16" s="75"/>
      <c r="HPA16" s="75"/>
      <c r="HPB16" s="75"/>
      <c r="HPC16" s="75"/>
      <c r="HPD16" s="75"/>
      <c r="HPE16" s="75"/>
      <c r="HPF16" s="75"/>
      <c r="HPG16" s="75"/>
      <c r="HPH16" s="75"/>
      <c r="HPI16" s="75"/>
      <c r="HPJ16" s="75"/>
      <c r="HPK16" s="75"/>
      <c r="HPL16" s="75"/>
      <c r="HPM16" s="75"/>
      <c r="HPN16" s="75"/>
      <c r="HPO16" s="75"/>
      <c r="HPP16" s="75"/>
      <c r="HPQ16" s="75"/>
      <c r="HPR16" s="75"/>
      <c r="HPS16" s="75"/>
      <c r="HPT16" s="75"/>
      <c r="HPU16" s="75"/>
      <c r="HPV16" s="75"/>
      <c r="HPW16" s="75"/>
      <c r="HPX16" s="75"/>
      <c r="HPY16" s="75"/>
      <c r="HPZ16" s="75"/>
      <c r="HQA16" s="75"/>
      <c r="HQB16" s="75"/>
      <c r="HQC16" s="75"/>
      <c r="HQD16" s="75"/>
      <c r="HQE16" s="75"/>
      <c r="HQF16" s="75"/>
      <c r="HQG16" s="75"/>
      <c r="HQH16" s="75"/>
      <c r="HQI16" s="75"/>
      <c r="HQJ16" s="75"/>
      <c r="HQK16" s="75"/>
      <c r="HQL16" s="75"/>
      <c r="HQM16" s="75"/>
      <c r="HQN16" s="75"/>
      <c r="HQO16" s="75"/>
      <c r="HQP16" s="75"/>
      <c r="HQQ16" s="75"/>
      <c r="HQR16" s="75"/>
      <c r="HQS16" s="75"/>
      <c r="HQT16" s="75"/>
      <c r="HQU16" s="75"/>
      <c r="HQV16" s="75"/>
      <c r="HQW16" s="75"/>
      <c r="HQX16" s="75"/>
      <c r="HQY16" s="75"/>
      <c r="HQZ16" s="75"/>
      <c r="HRA16" s="75"/>
      <c r="HRB16" s="75"/>
      <c r="HRC16" s="75"/>
      <c r="HRD16" s="75"/>
      <c r="HRE16" s="75"/>
      <c r="HRF16" s="75"/>
      <c r="HRG16" s="75"/>
      <c r="HRH16" s="75"/>
      <c r="HRI16" s="75"/>
      <c r="HRJ16" s="75"/>
      <c r="HRK16" s="75"/>
      <c r="HRL16" s="75"/>
      <c r="HRM16" s="75"/>
      <c r="HRN16" s="75"/>
      <c r="HRO16" s="75"/>
      <c r="HRP16" s="75"/>
      <c r="HRQ16" s="75"/>
      <c r="HRR16" s="75"/>
      <c r="HRS16" s="75"/>
      <c r="HRT16" s="75"/>
      <c r="HRU16" s="75"/>
      <c r="HRV16" s="75"/>
      <c r="HRW16" s="75"/>
      <c r="HRX16" s="75"/>
      <c r="HRY16" s="75"/>
      <c r="HRZ16" s="75"/>
      <c r="HSA16" s="75"/>
      <c r="HSB16" s="75"/>
      <c r="HSC16" s="75"/>
      <c r="HSD16" s="75"/>
      <c r="HSE16" s="75"/>
      <c r="HSF16" s="75"/>
      <c r="HSG16" s="75"/>
      <c r="HSH16" s="75"/>
      <c r="HSI16" s="75"/>
      <c r="HSJ16" s="75"/>
      <c r="HSK16" s="75"/>
      <c r="HSL16" s="75"/>
      <c r="HSM16" s="75"/>
      <c r="HSN16" s="75"/>
      <c r="HSO16" s="75"/>
      <c r="HSP16" s="75"/>
      <c r="HSQ16" s="75"/>
      <c r="HSR16" s="75"/>
      <c r="HSS16" s="75"/>
      <c r="HST16" s="75"/>
      <c r="HSU16" s="75"/>
      <c r="HSV16" s="75"/>
      <c r="HSW16" s="75"/>
      <c r="HSX16" s="75"/>
      <c r="HSY16" s="75"/>
      <c r="HSZ16" s="75"/>
      <c r="HTA16" s="75"/>
      <c r="HTB16" s="75"/>
      <c r="HTC16" s="75"/>
      <c r="HTD16" s="75"/>
      <c r="HTE16" s="75"/>
      <c r="HTF16" s="75"/>
      <c r="HTG16" s="75"/>
      <c r="HTH16" s="75"/>
      <c r="HTI16" s="75"/>
      <c r="HTJ16" s="75"/>
      <c r="HTK16" s="75"/>
      <c r="HTL16" s="75"/>
      <c r="HTM16" s="75"/>
      <c r="HTN16" s="75"/>
      <c r="HTO16" s="75"/>
      <c r="HTP16" s="75"/>
      <c r="HTQ16" s="75"/>
      <c r="HTR16" s="75"/>
      <c r="HTS16" s="75"/>
      <c r="HTT16" s="75"/>
      <c r="HTU16" s="75"/>
      <c r="HTV16" s="75"/>
      <c r="HTW16" s="75"/>
      <c r="HTX16" s="75"/>
      <c r="HTY16" s="75"/>
      <c r="HTZ16" s="75"/>
      <c r="HUA16" s="75"/>
      <c r="HUB16" s="75"/>
      <c r="HUC16" s="75"/>
      <c r="HUD16" s="75"/>
      <c r="HUE16" s="75"/>
      <c r="HUF16" s="75"/>
      <c r="HUG16" s="75"/>
      <c r="HUH16" s="75"/>
      <c r="HUI16" s="75"/>
      <c r="HUJ16" s="75"/>
      <c r="HUK16" s="75"/>
      <c r="HUL16" s="75"/>
      <c r="HUM16" s="75"/>
      <c r="HUN16" s="75"/>
      <c r="HUO16" s="75"/>
      <c r="HUP16" s="75"/>
      <c r="HUQ16" s="75"/>
      <c r="HUR16" s="75"/>
      <c r="HUS16" s="75"/>
      <c r="HUT16" s="75"/>
      <c r="HUU16" s="75"/>
      <c r="HUV16" s="75"/>
      <c r="HUW16" s="75"/>
      <c r="HUX16" s="75"/>
      <c r="HUY16" s="75"/>
      <c r="HUZ16" s="75"/>
      <c r="HVA16" s="75"/>
      <c r="HVB16" s="75"/>
      <c r="HVC16" s="75"/>
      <c r="HVD16" s="75"/>
      <c r="HVE16" s="75"/>
      <c r="HVF16" s="75"/>
      <c r="HVG16" s="75"/>
      <c r="HVH16" s="75"/>
      <c r="HVI16" s="75"/>
      <c r="HVJ16" s="75"/>
      <c r="HVK16" s="75"/>
      <c r="HVL16" s="75"/>
      <c r="HVM16" s="75"/>
      <c r="HVN16" s="75"/>
      <c r="HVO16" s="75"/>
      <c r="HVP16" s="75"/>
      <c r="HVQ16" s="75"/>
      <c r="HVR16" s="75"/>
      <c r="HVS16" s="75"/>
      <c r="HVT16" s="75"/>
      <c r="HVU16" s="75"/>
      <c r="HVV16" s="75"/>
      <c r="HVW16" s="75"/>
      <c r="HVX16" s="75"/>
      <c r="HVY16" s="75"/>
      <c r="HVZ16" s="75"/>
      <c r="HWA16" s="75"/>
      <c r="HWB16" s="75"/>
      <c r="HWC16" s="75"/>
      <c r="HWD16" s="75"/>
      <c r="HWE16" s="75"/>
      <c r="HWF16" s="75"/>
      <c r="HWG16" s="75"/>
      <c r="HWH16" s="75"/>
      <c r="HWI16" s="75"/>
      <c r="HWJ16" s="75"/>
      <c r="HWK16" s="75"/>
      <c r="HWL16" s="75"/>
      <c r="HWM16" s="75"/>
      <c r="HWN16" s="75"/>
      <c r="HWO16" s="75"/>
      <c r="HWP16" s="75"/>
      <c r="HWQ16" s="75"/>
      <c r="HWR16" s="75"/>
      <c r="HWS16" s="75"/>
      <c r="HWT16" s="75"/>
      <c r="HWU16" s="75"/>
      <c r="HWV16" s="75"/>
      <c r="HWW16" s="75"/>
      <c r="HWX16" s="75"/>
      <c r="HWY16" s="75"/>
      <c r="HWZ16" s="75"/>
      <c r="HXA16" s="75"/>
      <c r="HXB16" s="75"/>
      <c r="HXC16" s="75"/>
      <c r="HXD16" s="75"/>
      <c r="HXE16" s="75"/>
      <c r="HXF16" s="75"/>
      <c r="HXG16" s="75"/>
      <c r="HXH16" s="75"/>
      <c r="HXI16" s="75"/>
      <c r="HXJ16" s="75"/>
      <c r="HXK16" s="75"/>
      <c r="HXL16" s="75"/>
      <c r="HXM16" s="75"/>
      <c r="HXN16" s="75"/>
      <c r="HXO16" s="75"/>
      <c r="HXP16" s="75"/>
      <c r="HXQ16" s="75"/>
      <c r="HXR16" s="75"/>
      <c r="HXS16" s="75"/>
      <c r="HXT16" s="75"/>
      <c r="HXU16" s="75"/>
      <c r="HXV16" s="75"/>
      <c r="HXW16" s="75"/>
      <c r="HXX16" s="75"/>
      <c r="HXY16" s="75"/>
      <c r="HXZ16" s="75"/>
      <c r="HYA16" s="75"/>
      <c r="HYB16" s="75"/>
      <c r="HYC16" s="75"/>
      <c r="HYD16" s="75"/>
      <c r="HYE16" s="75"/>
      <c r="HYF16" s="75"/>
      <c r="HYG16" s="75"/>
      <c r="HYH16" s="75"/>
      <c r="HYI16" s="75"/>
      <c r="HYJ16" s="75"/>
      <c r="HYK16" s="75"/>
      <c r="HYL16" s="75"/>
      <c r="HYM16" s="75"/>
      <c r="HYN16" s="75"/>
      <c r="HYO16" s="75"/>
      <c r="HYP16" s="75"/>
      <c r="HYQ16" s="75"/>
      <c r="HYR16" s="75"/>
      <c r="HYS16" s="75"/>
      <c r="HYT16" s="75"/>
      <c r="HYU16" s="75"/>
      <c r="HYV16" s="75"/>
      <c r="HYW16" s="75"/>
      <c r="HYX16" s="75"/>
      <c r="HYY16" s="75"/>
      <c r="HYZ16" s="75"/>
      <c r="HZA16" s="75"/>
      <c r="HZB16" s="75"/>
      <c r="HZC16" s="75"/>
      <c r="HZD16" s="75"/>
      <c r="HZE16" s="75"/>
      <c r="HZF16" s="75"/>
      <c r="HZG16" s="75"/>
      <c r="HZH16" s="75"/>
      <c r="HZI16" s="75"/>
      <c r="HZJ16" s="75"/>
      <c r="HZK16" s="75"/>
      <c r="HZL16" s="75"/>
      <c r="HZM16" s="75"/>
      <c r="HZN16" s="75"/>
      <c r="HZO16" s="75"/>
      <c r="HZP16" s="75"/>
      <c r="HZQ16" s="75"/>
      <c r="HZR16" s="75"/>
      <c r="HZS16" s="75"/>
      <c r="HZT16" s="75"/>
      <c r="HZU16" s="75"/>
      <c r="HZV16" s="75"/>
      <c r="HZW16" s="75"/>
      <c r="HZX16" s="75"/>
      <c r="HZY16" s="75"/>
      <c r="HZZ16" s="75"/>
      <c r="IAA16" s="75"/>
      <c r="IAB16" s="75"/>
      <c r="IAC16" s="75"/>
      <c r="IAD16" s="75"/>
      <c r="IAE16" s="75"/>
      <c r="IAF16" s="75"/>
      <c r="IAG16" s="75"/>
      <c r="IAH16" s="75"/>
      <c r="IAI16" s="75"/>
      <c r="IAJ16" s="75"/>
      <c r="IAK16" s="75"/>
      <c r="IAL16" s="75"/>
      <c r="IAM16" s="75"/>
      <c r="IAN16" s="75"/>
      <c r="IAO16" s="75"/>
      <c r="IAP16" s="75"/>
      <c r="IAQ16" s="75"/>
      <c r="IAR16" s="75"/>
      <c r="IAS16" s="75"/>
      <c r="IAT16" s="75"/>
      <c r="IAU16" s="75"/>
      <c r="IAV16" s="75"/>
      <c r="IAW16" s="75"/>
      <c r="IAX16" s="75"/>
      <c r="IAY16" s="75"/>
      <c r="IAZ16" s="75"/>
      <c r="IBA16" s="75"/>
      <c r="IBB16" s="75"/>
      <c r="IBC16" s="75"/>
      <c r="IBD16" s="75"/>
      <c r="IBE16" s="75"/>
      <c r="IBF16" s="75"/>
      <c r="IBG16" s="75"/>
      <c r="IBH16" s="75"/>
      <c r="IBI16" s="75"/>
      <c r="IBJ16" s="75"/>
      <c r="IBK16" s="75"/>
      <c r="IBL16" s="75"/>
      <c r="IBM16" s="75"/>
      <c r="IBN16" s="75"/>
      <c r="IBO16" s="75"/>
      <c r="IBP16" s="75"/>
      <c r="IBQ16" s="75"/>
      <c r="IBR16" s="75"/>
      <c r="IBS16" s="75"/>
      <c r="IBT16" s="75"/>
      <c r="IBU16" s="75"/>
      <c r="IBV16" s="75"/>
      <c r="IBW16" s="75"/>
      <c r="IBX16" s="75"/>
      <c r="IBY16" s="75"/>
      <c r="IBZ16" s="75"/>
      <c r="ICA16" s="75"/>
      <c r="ICB16" s="75"/>
      <c r="ICC16" s="75"/>
      <c r="ICD16" s="75"/>
      <c r="ICE16" s="75"/>
      <c r="ICF16" s="75"/>
      <c r="ICG16" s="75"/>
      <c r="ICH16" s="75"/>
      <c r="ICI16" s="75"/>
      <c r="ICJ16" s="75"/>
      <c r="ICK16" s="75"/>
      <c r="ICL16" s="75"/>
      <c r="ICM16" s="75"/>
      <c r="ICN16" s="75"/>
      <c r="ICO16" s="75"/>
      <c r="ICP16" s="75"/>
      <c r="ICQ16" s="75"/>
      <c r="ICR16" s="75"/>
      <c r="ICS16" s="75"/>
      <c r="ICT16" s="75"/>
      <c r="ICU16" s="75"/>
      <c r="ICV16" s="75"/>
      <c r="ICW16" s="75"/>
      <c r="ICX16" s="75"/>
      <c r="ICY16" s="75"/>
      <c r="ICZ16" s="75"/>
      <c r="IDA16" s="75"/>
      <c r="IDB16" s="75"/>
      <c r="IDC16" s="75"/>
      <c r="IDD16" s="75"/>
      <c r="IDE16" s="75"/>
      <c r="IDF16" s="75"/>
      <c r="IDG16" s="75"/>
      <c r="IDH16" s="75"/>
      <c r="IDI16" s="75"/>
      <c r="IDJ16" s="75"/>
      <c r="IDK16" s="75"/>
      <c r="IDL16" s="75"/>
      <c r="IDM16" s="75"/>
      <c r="IDN16" s="75"/>
      <c r="IDO16" s="75"/>
      <c r="IDP16" s="75"/>
      <c r="IDQ16" s="75"/>
      <c r="IDR16" s="75"/>
      <c r="IDS16" s="75"/>
      <c r="IDT16" s="75"/>
      <c r="IDU16" s="75"/>
      <c r="IDV16" s="75"/>
      <c r="IDW16" s="75"/>
      <c r="IDX16" s="75"/>
      <c r="IDY16" s="75"/>
      <c r="IDZ16" s="75"/>
      <c r="IEA16" s="75"/>
      <c r="IEB16" s="75"/>
      <c r="IEC16" s="75"/>
      <c r="IED16" s="75"/>
      <c r="IEE16" s="75"/>
      <c r="IEF16" s="75"/>
      <c r="IEG16" s="75"/>
      <c r="IEH16" s="75"/>
      <c r="IEI16" s="75"/>
      <c r="IEJ16" s="75"/>
      <c r="IEK16" s="75"/>
      <c r="IEL16" s="75"/>
      <c r="IEM16" s="75"/>
      <c r="IEN16" s="75"/>
      <c r="IEO16" s="75"/>
      <c r="IEP16" s="75"/>
      <c r="IEQ16" s="75"/>
      <c r="IER16" s="75"/>
      <c r="IES16" s="75"/>
      <c r="IET16" s="75"/>
      <c r="IEU16" s="75"/>
      <c r="IEV16" s="75"/>
      <c r="IEW16" s="75"/>
      <c r="IEX16" s="75"/>
      <c r="IEY16" s="75"/>
      <c r="IEZ16" s="75"/>
      <c r="IFA16" s="75"/>
      <c r="IFB16" s="75"/>
      <c r="IFC16" s="75"/>
      <c r="IFD16" s="75"/>
      <c r="IFE16" s="75"/>
      <c r="IFF16" s="75"/>
      <c r="IFG16" s="75"/>
      <c r="IFH16" s="75"/>
      <c r="IFI16" s="75"/>
      <c r="IFJ16" s="75"/>
      <c r="IFK16" s="75"/>
      <c r="IFL16" s="75"/>
      <c r="IFM16" s="75"/>
      <c r="IFN16" s="75"/>
      <c r="IFO16" s="75"/>
      <c r="IFP16" s="75"/>
      <c r="IFQ16" s="75"/>
      <c r="IFR16" s="75"/>
      <c r="IFS16" s="75"/>
      <c r="IFT16" s="75"/>
      <c r="IFU16" s="75"/>
      <c r="IFV16" s="75"/>
      <c r="IFW16" s="75"/>
      <c r="IFX16" s="75"/>
      <c r="IFY16" s="75"/>
      <c r="IFZ16" s="75"/>
      <c r="IGA16" s="75"/>
      <c r="IGB16" s="75"/>
      <c r="IGC16" s="75"/>
      <c r="IGD16" s="75"/>
      <c r="IGE16" s="75"/>
      <c r="IGF16" s="75"/>
      <c r="IGG16" s="75"/>
      <c r="IGH16" s="75"/>
      <c r="IGI16" s="75"/>
      <c r="IGJ16" s="75"/>
      <c r="IGK16" s="75"/>
      <c r="IGL16" s="75"/>
      <c r="IGM16" s="75"/>
      <c r="IGN16" s="75"/>
      <c r="IGO16" s="75"/>
      <c r="IGP16" s="75"/>
      <c r="IGQ16" s="75"/>
      <c r="IGR16" s="75"/>
      <c r="IGS16" s="75"/>
      <c r="IGT16" s="75"/>
      <c r="IGU16" s="75"/>
      <c r="IGV16" s="75"/>
      <c r="IGW16" s="75"/>
      <c r="IGX16" s="75"/>
      <c r="IGY16" s="75"/>
      <c r="IGZ16" s="75"/>
      <c r="IHA16" s="75"/>
      <c r="IHB16" s="75"/>
      <c r="IHC16" s="75"/>
      <c r="IHD16" s="75"/>
      <c r="IHE16" s="75"/>
      <c r="IHF16" s="75"/>
      <c r="IHG16" s="75"/>
      <c r="IHH16" s="75"/>
      <c r="IHI16" s="75"/>
      <c r="IHJ16" s="75"/>
      <c r="IHK16" s="75"/>
      <c r="IHL16" s="75"/>
      <c r="IHM16" s="75"/>
      <c r="IHN16" s="75"/>
      <c r="IHO16" s="75"/>
      <c r="IHP16" s="75"/>
      <c r="IHQ16" s="75"/>
      <c r="IHR16" s="75"/>
      <c r="IHS16" s="75"/>
      <c r="IHT16" s="75"/>
      <c r="IHU16" s="75"/>
      <c r="IHV16" s="75"/>
      <c r="IHW16" s="75"/>
      <c r="IHX16" s="75"/>
      <c r="IHY16" s="75"/>
      <c r="IHZ16" s="75"/>
      <c r="IIA16" s="75"/>
      <c r="IIB16" s="75"/>
      <c r="IIC16" s="75"/>
      <c r="IID16" s="75"/>
      <c r="IIE16" s="75"/>
      <c r="IIF16" s="75"/>
      <c r="IIG16" s="75"/>
      <c r="IIH16" s="75"/>
      <c r="III16" s="75"/>
      <c r="IIJ16" s="75"/>
      <c r="IIK16" s="75"/>
      <c r="IIL16" s="75"/>
      <c r="IIM16" s="75"/>
      <c r="IIN16" s="75"/>
      <c r="IIO16" s="75"/>
      <c r="IIP16" s="75"/>
      <c r="IIQ16" s="75"/>
      <c r="IIR16" s="75"/>
      <c r="IIS16" s="75"/>
      <c r="IIT16" s="75"/>
      <c r="IIU16" s="75"/>
      <c r="IIV16" s="75"/>
      <c r="IIW16" s="75"/>
      <c r="IIX16" s="75"/>
      <c r="IIY16" s="75"/>
      <c r="IIZ16" s="75"/>
      <c r="IJA16" s="75"/>
      <c r="IJB16" s="75"/>
      <c r="IJC16" s="75"/>
      <c r="IJD16" s="75"/>
      <c r="IJE16" s="75"/>
      <c r="IJF16" s="75"/>
      <c r="IJG16" s="75"/>
      <c r="IJH16" s="75"/>
      <c r="IJI16" s="75"/>
      <c r="IJJ16" s="75"/>
      <c r="IJK16" s="75"/>
      <c r="IJL16" s="75"/>
      <c r="IJM16" s="75"/>
      <c r="IJN16" s="75"/>
      <c r="IJO16" s="75"/>
      <c r="IJP16" s="75"/>
      <c r="IJQ16" s="75"/>
      <c r="IJR16" s="75"/>
      <c r="IJS16" s="75"/>
      <c r="IJT16" s="75"/>
      <c r="IJU16" s="75"/>
      <c r="IJV16" s="75"/>
      <c r="IJW16" s="75"/>
      <c r="IJX16" s="75"/>
      <c r="IJY16" s="75"/>
      <c r="IJZ16" s="75"/>
      <c r="IKA16" s="75"/>
      <c r="IKB16" s="75"/>
      <c r="IKC16" s="75"/>
      <c r="IKD16" s="75"/>
      <c r="IKE16" s="75"/>
      <c r="IKF16" s="75"/>
      <c r="IKG16" s="75"/>
      <c r="IKH16" s="75"/>
      <c r="IKI16" s="75"/>
      <c r="IKJ16" s="75"/>
      <c r="IKK16" s="75"/>
      <c r="IKL16" s="75"/>
      <c r="IKM16" s="75"/>
      <c r="IKN16" s="75"/>
      <c r="IKO16" s="75"/>
      <c r="IKP16" s="75"/>
      <c r="IKQ16" s="75"/>
      <c r="IKR16" s="75"/>
      <c r="IKS16" s="75"/>
      <c r="IKT16" s="75"/>
      <c r="IKU16" s="75"/>
      <c r="IKV16" s="75"/>
      <c r="IKW16" s="75"/>
      <c r="IKX16" s="75"/>
      <c r="IKY16" s="75"/>
      <c r="IKZ16" s="75"/>
      <c r="ILA16" s="75"/>
      <c r="ILB16" s="75"/>
      <c r="ILC16" s="75"/>
      <c r="ILD16" s="75"/>
      <c r="ILE16" s="75"/>
      <c r="ILF16" s="75"/>
      <c r="ILG16" s="75"/>
      <c r="ILH16" s="75"/>
      <c r="ILI16" s="75"/>
      <c r="ILJ16" s="75"/>
      <c r="ILK16" s="75"/>
      <c r="ILL16" s="75"/>
      <c r="ILM16" s="75"/>
      <c r="ILN16" s="75"/>
      <c r="ILO16" s="75"/>
      <c r="ILP16" s="75"/>
      <c r="ILQ16" s="75"/>
      <c r="ILR16" s="75"/>
      <c r="ILS16" s="75"/>
      <c r="ILT16" s="75"/>
      <c r="ILU16" s="75"/>
      <c r="ILV16" s="75"/>
      <c r="ILW16" s="75"/>
      <c r="ILX16" s="75"/>
      <c r="ILY16" s="75"/>
      <c r="ILZ16" s="75"/>
      <c r="IMA16" s="75"/>
      <c r="IMB16" s="75"/>
      <c r="IMC16" s="75"/>
      <c r="IMD16" s="75"/>
      <c r="IME16" s="75"/>
      <c r="IMF16" s="75"/>
      <c r="IMG16" s="75"/>
      <c r="IMH16" s="75"/>
      <c r="IMI16" s="75"/>
      <c r="IMJ16" s="75"/>
      <c r="IMK16" s="75"/>
      <c r="IML16" s="75"/>
      <c r="IMM16" s="75"/>
      <c r="IMN16" s="75"/>
      <c r="IMO16" s="75"/>
      <c r="IMP16" s="75"/>
      <c r="IMQ16" s="75"/>
      <c r="IMR16" s="75"/>
      <c r="IMS16" s="75"/>
      <c r="IMT16" s="75"/>
      <c r="IMU16" s="75"/>
      <c r="IMV16" s="75"/>
      <c r="IMW16" s="75"/>
      <c r="IMX16" s="75"/>
      <c r="IMY16" s="75"/>
      <c r="IMZ16" s="75"/>
      <c r="INA16" s="75"/>
      <c r="INB16" s="75"/>
      <c r="INC16" s="75"/>
      <c r="IND16" s="75"/>
      <c r="INE16" s="75"/>
      <c r="INF16" s="75"/>
      <c r="ING16" s="75"/>
      <c r="INH16" s="75"/>
      <c r="INI16" s="75"/>
      <c r="INJ16" s="75"/>
      <c r="INK16" s="75"/>
      <c r="INL16" s="75"/>
      <c r="INM16" s="75"/>
      <c r="INN16" s="75"/>
      <c r="INO16" s="75"/>
      <c r="INP16" s="75"/>
      <c r="INQ16" s="75"/>
      <c r="INR16" s="75"/>
      <c r="INS16" s="75"/>
      <c r="INT16" s="75"/>
      <c r="INU16" s="75"/>
      <c r="INV16" s="75"/>
      <c r="INW16" s="75"/>
      <c r="INX16" s="75"/>
      <c r="INY16" s="75"/>
      <c r="INZ16" s="75"/>
      <c r="IOA16" s="75"/>
      <c r="IOB16" s="75"/>
      <c r="IOC16" s="75"/>
      <c r="IOD16" s="75"/>
      <c r="IOE16" s="75"/>
      <c r="IOF16" s="75"/>
      <c r="IOG16" s="75"/>
      <c r="IOH16" s="75"/>
      <c r="IOI16" s="75"/>
      <c r="IOJ16" s="75"/>
      <c r="IOK16" s="75"/>
      <c r="IOL16" s="75"/>
      <c r="IOM16" s="75"/>
      <c r="ION16" s="75"/>
      <c r="IOO16" s="75"/>
      <c r="IOP16" s="75"/>
      <c r="IOQ16" s="75"/>
      <c r="IOR16" s="75"/>
      <c r="IOS16" s="75"/>
      <c r="IOT16" s="75"/>
      <c r="IOU16" s="75"/>
      <c r="IOV16" s="75"/>
      <c r="IOW16" s="75"/>
      <c r="IOX16" s="75"/>
      <c r="IOY16" s="75"/>
      <c r="IOZ16" s="75"/>
      <c r="IPA16" s="75"/>
      <c r="IPB16" s="75"/>
      <c r="IPC16" s="75"/>
      <c r="IPD16" s="75"/>
      <c r="IPE16" s="75"/>
      <c r="IPF16" s="75"/>
      <c r="IPG16" s="75"/>
      <c r="IPH16" s="75"/>
      <c r="IPI16" s="75"/>
      <c r="IPJ16" s="75"/>
      <c r="IPK16" s="75"/>
      <c r="IPL16" s="75"/>
      <c r="IPM16" s="75"/>
      <c r="IPN16" s="75"/>
      <c r="IPO16" s="75"/>
      <c r="IPP16" s="75"/>
      <c r="IPQ16" s="75"/>
      <c r="IPR16" s="75"/>
      <c r="IPS16" s="75"/>
      <c r="IPT16" s="75"/>
      <c r="IPU16" s="75"/>
      <c r="IPV16" s="75"/>
      <c r="IPW16" s="75"/>
      <c r="IPX16" s="75"/>
      <c r="IPY16" s="75"/>
      <c r="IPZ16" s="75"/>
      <c r="IQA16" s="75"/>
      <c r="IQB16" s="75"/>
      <c r="IQC16" s="75"/>
      <c r="IQD16" s="75"/>
      <c r="IQE16" s="75"/>
      <c r="IQF16" s="75"/>
      <c r="IQG16" s="75"/>
      <c r="IQH16" s="75"/>
      <c r="IQI16" s="75"/>
      <c r="IQJ16" s="75"/>
      <c r="IQK16" s="75"/>
      <c r="IQL16" s="75"/>
      <c r="IQM16" s="75"/>
      <c r="IQN16" s="75"/>
      <c r="IQO16" s="75"/>
      <c r="IQP16" s="75"/>
      <c r="IQQ16" s="75"/>
      <c r="IQR16" s="75"/>
      <c r="IQS16" s="75"/>
      <c r="IQT16" s="75"/>
      <c r="IQU16" s="75"/>
      <c r="IQV16" s="75"/>
      <c r="IQW16" s="75"/>
      <c r="IQX16" s="75"/>
      <c r="IQY16" s="75"/>
      <c r="IQZ16" s="75"/>
      <c r="IRA16" s="75"/>
      <c r="IRB16" s="75"/>
      <c r="IRC16" s="75"/>
      <c r="IRD16" s="75"/>
      <c r="IRE16" s="75"/>
      <c r="IRF16" s="75"/>
      <c r="IRG16" s="75"/>
      <c r="IRH16" s="75"/>
      <c r="IRI16" s="75"/>
      <c r="IRJ16" s="75"/>
      <c r="IRK16" s="75"/>
      <c r="IRL16" s="75"/>
      <c r="IRM16" s="75"/>
      <c r="IRN16" s="75"/>
      <c r="IRO16" s="75"/>
      <c r="IRP16" s="75"/>
      <c r="IRQ16" s="75"/>
      <c r="IRR16" s="75"/>
      <c r="IRS16" s="75"/>
      <c r="IRT16" s="75"/>
      <c r="IRU16" s="75"/>
      <c r="IRV16" s="75"/>
      <c r="IRW16" s="75"/>
      <c r="IRX16" s="75"/>
      <c r="IRY16" s="75"/>
      <c r="IRZ16" s="75"/>
      <c r="ISA16" s="75"/>
      <c r="ISB16" s="75"/>
      <c r="ISC16" s="75"/>
      <c r="ISD16" s="75"/>
      <c r="ISE16" s="75"/>
      <c r="ISF16" s="75"/>
      <c r="ISG16" s="75"/>
      <c r="ISH16" s="75"/>
      <c r="ISI16" s="75"/>
      <c r="ISJ16" s="75"/>
      <c r="ISK16" s="75"/>
      <c r="ISL16" s="75"/>
      <c r="ISM16" s="75"/>
      <c r="ISN16" s="75"/>
      <c r="ISO16" s="75"/>
      <c r="ISP16" s="75"/>
      <c r="ISQ16" s="75"/>
      <c r="ISR16" s="75"/>
      <c r="ISS16" s="75"/>
      <c r="IST16" s="75"/>
      <c r="ISU16" s="75"/>
      <c r="ISV16" s="75"/>
      <c r="ISW16" s="75"/>
      <c r="ISX16" s="75"/>
      <c r="ISY16" s="75"/>
      <c r="ISZ16" s="75"/>
      <c r="ITA16" s="75"/>
      <c r="ITB16" s="75"/>
      <c r="ITC16" s="75"/>
      <c r="ITD16" s="75"/>
      <c r="ITE16" s="75"/>
      <c r="ITF16" s="75"/>
      <c r="ITG16" s="75"/>
      <c r="ITH16" s="75"/>
      <c r="ITI16" s="75"/>
      <c r="ITJ16" s="75"/>
      <c r="ITK16" s="75"/>
      <c r="ITL16" s="75"/>
      <c r="ITM16" s="75"/>
      <c r="ITN16" s="75"/>
      <c r="ITO16" s="75"/>
      <c r="ITP16" s="75"/>
      <c r="ITQ16" s="75"/>
      <c r="ITR16" s="75"/>
      <c r="ITS16" s="75"/>
      <c r="ITT16" s="75"/>
      <c r="ITU16" s="75"/>
      <c r="ITV16" s="75"/>
      <c r="ITW16" s="75"/>
      <c r="ITX16" s="75"/>
      <c r="ITY16" s="75"/>
      <c r="ITZ16" s="75"/>
      <c r="IUA16" s="75"/>
      <c r="IUB16" s="75"/>
      <c r="IUC16" s="75"/>
      <c r="IUD16" s="75"/>
      <c r="IUE16" s="75"/>
      <c r="IUF16" s="75"/>
      <c r="IUG16" s="75"/>
      <c r="IUH16" s="75"/>
      <c r="IUI16" s="75"/>
      <c r="IUJ16" s="75"/>
      <c r="IUK16" s="75"/>
      <c r="IUL16" s="75"/>
      <c r="IUM16" s="75"/>
      <c r="IUN16" s="75"/>
      <c r="IUO16" s="75"/>
      <c r="IUP16" s="75"/>
      <c r="IUQ16" s="75"/>
      <c r="IUR16" s="75"/>
      <c r="IUS16" s="75"/>
      <c r="IUT16" s="75"/>
      <c r="IUU16" s="75"/>
      <c r="IUV16" s="75"/>
      <c r="IUW16" s="75"/>
      <c r="IUX16" s="75"/>
      <c r="IUY16" s="75"/>
      <c r="IUZ16" s="75"/>
      <c r="IVA16" s="75"/>
      <c r="IVB16" s="75"/>
      <c r="IVC16" s="75"/>
      <c r="IVD16" s="75"/>
      <c r="IVE16" s="75"/>
      <c r="IVF16" s="75"/>
      <c r="IVG16" s="75"/>
      <c r="IVH16" s="75"/>
      <c r="IVI16" s="75"/>
      <c r="IVJ16" s="75"/>
      <c r="IVK16" s="75"/>
      <c r="IVL16" s="75"/>
      <c r="IVM16" s="75"/>
      <c r="IVN16" s="75"/>
      <c r="IVO16" s="75"/>
      <c r="IVP16" s="75"/>
      <c r="IVQ16" s="75"/>
      <c r="IVR16" s="75"/>
      <c r="IVS16" s="75"/>
      <c r="IVT16" s="75"/>
      <c r="IVU16" s="75"/>
      <c r="IVV16" s="75"/>
      <c r="IVW16" s="75"/>
      <c r="IVX16" s="75"/>
      <c r="IVY16" s="75"/>
      <c r="IVZ16" s="75"/>
      <c r="IWA16" s="75"/>
      <c r="IWB16" s="75"/>
      <c r="IWC16" s="75"/>
      <c r="IWD16" s="75"/>
      <c r="IWE16" s="75"/>
      <c r="IWF16" s="75"/>
      <c r="IWG16" s="75"/>
      <c r="IWH16" s="75"/>
      <c r="IWI16" s="75"/>
      <c r="IWJ16" s="75"/>
      <c r="IWK16" s="75"/>
      <c r="IWL16" s="75"/>
      <c r="IWM16" s="75"/>
      <c r="IWN16" s="75"/>
      <c r="IWO16" s="75"/>
      <c r="IWP16" s="75"/>
      <c r="IWQ16" s="75"/>
      <c r="IWR16" s="75"/>
      <c r="IWS16" s="75"/>
      <c r="IWT16" s="75"/>
      <c r="IWU16" s="75"/>
      <c r="IWV16" s="75"/>
      <c r="IWW16" s="75"/>
      <c r="IWX16" s="75"/>
      <c r="IWY16" s="75"/>
      <c r="IWZ16" s="75"/>
      <c r="IXA16" s="75"/>
      <c r="IXB16" s="75"/>
      <c r="IXC16" s="75"/>
      <c r="IXD16" s="75"/>
      <c r="IXE16" s="75"/>
      <c r="IXF16" s="75"/>
      <c r="IXG16" s="75"/>
      <c r="IXH16" s="75"/>
      <c r="IXI16" s="75"/>
      <c r="IXJ16" s="75"/>
      <c r="IXK16" s="75"/>
      <c r="IXL16" s="75"/>
      <c r="IXM16" s="75"/>
      <c r="IXN16" s="75"/>
      <c r="IXO16" s="75"/>
      <c r="IXP16" s="75"/>
      <c r="IXQ16" s="75"/>
      <c r="IXR16" s="75"/>
      <c r="IXS16" s="75"/>
      <c r="IXT16" s="75"/>
      <c r="IXU16" s="75"/>
      <c r="IXV16" s="75"/>
      <c r="IXW16" s="75"/>
      <c r="IXX16" s="75"/>
      <c r="IXY16" s="75"/>
      <c r="IXZ16" s="75"/>
      <c r="IYA16" s="75"/>
      <c r="IYB16" s="75"/>
      <c r="IYC16" s="75"/>
      <c r="IYD16" s="75"/>
      <c r="IYE16" s="75"/>
      <c r="IYF16" s="75"/>
      <c r="IYG16" s="75"/>
      <c r="IYH16" s="75"/>
      <c r="IYI16" s="75"/>
      <c r="IYJ16" s="75"/>
      <c r="IYK16" s="75"/>
      <c r="IYL16" s="75"/>
      <c r="IYM16" s="75"/>
      <c r="IYN16" s="75"/>
      <c r="IYO16" s="75"/>
      <c r="IYP16" s="75"/>
      <c r="IYQ16" s="75"/>
      <c r="IYR16" s="75"/>
      <c r="IYS16" s="75"/>
      <c r="IYT16" s="75"/>
      <c r="IYU16" s="75"/>
      <c r="IYV16" s="75"/>
      <c r="IYW16" s="75"/>
      <c r="IYX16" s="75"/>
      <c r="IYY16" s="75"/>
      <c r="IYZ16" s="75"/>
      <c r="IZA16" s="75"/>
      <c r="IZB16" s="75"/>
      <c r="IZC16" s="75"/>
      <c r="IZD16" s="75"/>
      <c r="IZE16" s="75"/>
      <c r="IZF16" s="75"/>
      <c r="IZG16" s="75"/>
      <c r="IZH16" s="75"/>
      <c r="IZI16" s="75"/>
      <c r="IZJ16" s="75"/>
      <c r="IZK16" s="75"/>
      <c r="IZL16" s="75"/>
      <c r="IZM16" s="75"/>
      <c r="IZN16" s="75"/>
      <c r="IZO16" s="75"/>
      <c r="IZP16" s="75"/>
      <c r="IZQ16" s="75"/>
      <c r="IZR16" s="75"/>
      <c r="IZS16" s="75"/>
      <c r="IZT16" s="75"/>
      <c r="IZU16" s="75"/>
      <c r="IZV16" s="75"/>
      <c r="IZW16" s="75"/>
      <c r="IZX16" s="75"/>
      <c r="IZY16" s="75"/>
      <c r="IZZ16" s="75"/>
      <c r="JAA16" s="75"/>
      <c r="JAB16" s="75"/>
      <c r="JAC16" s="75"/>
      <c r="JAD16" s="75"/>
      <c r="JAE16" s="75"/>
      <c r="JAF16" s="75"/>
      <c r="JAG16" s="75"/>
      <c r="JAH16" s="75"/>
      <c r="JAI16" s="75"/>
      <c r="JAJ16" s="75"/>
      <c r="JAK16" s="75"/>
      <c r="JAL16" s="75"/>
      <c r="JAM16" s="75"/>
      <c r="JAN16" s="75"/>
      <c r="JAO16" s="75"/>
      <c r="JAP16" s="75"/>
      <c r="JAQ16" s="75"/>
      <c r="JAR16" s="75"/>
      <c r="JAS16" s="75"/>
      <c r="JAT16" s="75"/>
      <c r="JAU16" s="75"/>
      <c r="JAV16" s="75"/>
      <c r="JAW16" s="75"/>
      <c r="JAX16" s="75"/>
      <c r="JAY16" s="75"/>
      <c r="JAZ16" s="75"/>
      <c r="JBA16" s="75"/>
      <c r="JBB16" s="75"/>
      <c r="JBC16" s="75"/>
      <c r="JBD16" s="75"/>
      <c r="JBE16" s="75"/>
      <c r="JBF16" s="75"/>
      <c r="JBG16" s="75"/>
      <c r="JBH16" s="75"/>
      <c r="JBI16" s="75"/>
      <c r="JBJ16" s="75"/>
      <c r="JBK16" s="75"/>
      <c r="JBL16" s="75"/>
      <c r="JBM16" s="75"/>
      <c r="JBN16" s="75"/>
      <c r="JBO16" s="75"/>
      <c r="JBP16" s="75"/>
      <c r="JBQ16" s="75"/>
      <c r="JBR16" s="75"/>
      <c r="JBS16" s="75"/>
      <c r="JBT16" s="75"/>
      <c r="JBU16" s="75"/>
      <c r="JBV16" s="75"/>
      <c r="JBW16" s="75"/>
      <c r="JBX16" s="75"/>
      <c r="JBY16" s="75"/>
      <c r="JBZ16" s="75"/>
      <c r="JCA16" s="75"/>
      <c r="JCB16" s="75"/>
      <c r="JCC16" s="75"/>
      <c r="JCD16" s="75"/>
      <c r="JCE16" s="75"/>
      <c r="JCF16" s="75"/>
      <c r="JCG16" s="75"/>
      <c r="JCH16" s="75"/>
      <c r="JCI16" s="75"/>
      <c r="JCJ16" s="75"/>
      <c r="JCK16" s="75"/>
      <c r="JCL16" s="75"/>
      <c r="JCM16" s="75"/>
      <c r="JCN16" s="75"/>
      <c r="JCO16" s="75"/>
      <c r="JCP16" s="75"/>
      <c r="JCQ16" s="75"/>
      <c r="JCR16" s="75"/>
      <c r="JCS16" s="75"/>
      <c r="JCT16" s="75"/>
      <c r="JCU16" s="75"/>
      <c r="JCV16" s="75"/>
      <c r="JCW16" s="75"/>
      <c r="JCX16" s="75"/>
      <c r="JCY16" s="75"/>
      <c r="JCZ16" s="75"/>
      <c r="JDA16" s="75"/>
      <c r="JDB16" s="75"/>
      <c r="JDC16" s="75"/>
      <c r="JDD16" s="75"/>
      <c r="JDE16" s="75"/>
      <c r="JDF16" s="75"/>
      <c r="JDG16" s="75"/>
      <c r="JDH16" s="75"/>
      <c r="JDI16" s="75"/>
      <c r="JDJ16" s="75"/>
      <c r="JDK16" s="75"/>
      <c r="JDL16" s="75"/>
      <c r="JDM16" s="75"/>
      <c r="JDN16" s="75"/>
      <c r="JDO16" s="75"/>
      <c r="JDP16" s="75"/>
      <c r="JDQ16" s="75"/>
      <c r="JDR16" s="75"/>
      <c r="JDS16" s="75"/>
      <c r="JDT16" s="75"/>
      <c r="JDU16" s="75"/>
      <c r="JDV16" s="75"/>
      <c r="JDW16" s="75"/>
      <c r="JDX16" s="75"/>
      <c r="JDY16" s="75"/>
      <c r="JDZ16" s="75"/>
      <c r="JEA16" s="75"/>
      <c r="JEB16" s="75"/>
      <c r="JEC16" s="75"/>
      <c r="JED16" s="75"/>
      <c r="JEE16" s="75"/>
      <c r="JEF16" s="75"/>
      <c r="JEG16" s="75"/>
      <c r="JEH16" s="75"/>
      <c r="JEI16" s="75"/>
      <c r="JEJ16" s="75"/>
      <c r="JEK16" s="75"/>
      <c r="JEL16" s="75"/>
      <c r="JEM16" s="75"/>
      <c r="JEN16" s="75"/>
      <c r="JEO16" s="75"/>
      <c r="JEP16" s="75"/>
      <c r="JEQ16" s="75"/>
      <c r="JER16" s="75"/>
      <c r="JES16" s="75"/>
      <c r="JET16" s="75"/>
      <c r="JEU16" s="75"/>
      <c r="JEV16" s="75"/>
      <c r="JEW16" s="75"/>
      <c r="JEX16" s="75"/>
      <c r="JEY16" s="75"/>
      <c r="JEZ16" s="75"/>
      <c r="JFA16" s="75"/>
      <c r="JFB16" s="75"/>
      <c r="JFC16" s="75"/>
      <c r="JFD16" s="75"/>
      <c r="JFE16" s="75"/>
      <c r="JFF16" s="75"/>
      <c r="JFG16" s="75"/>
      <c r="JFH16" s="75"/>
      <c r="JFI16" s="75"/>
      <c r="JFJ16" s="75"/>
      <c r="JFK16" s="75"/>
      <c r="JFL16" s="75"/>
      <c r="JFM16" s="75"/>
      <c r="JFN16" s="75"/>
      <c r="JFO16" s="75"/>
      <c r="JFP16" s="75"/>
      <c r="JFQ16" s="75"/>
      <c r="JFR16" s="75"/>
      <c r="JFS16" s="75"/>
      <c r="JFT16" s="75"/>
      <c r="JFU16" s="75"/>
      <c r="JFV16" s="75"/>
      <c r="JFW16" s="75"/>
      <c r="JFX16" s="75"/>
      <c r="JFY16" s="75"/>
      <c r="JFZ16" s="75"/>
      <c r="JGA16" s="75"/>
      <c r="JGB16" s="75"/>
      <c r="JGC16" s="75"/>
      <c r="JGD16" s="75"/>
      <c r="JGE16" s="75"/>
      <c r="JGF16" s="75"/>
      <c r="JGG16" s="75"/>
      <c r="JGH16" s="75"/>
      <c r="JGI16" s="75"/>
      <c r="JGJ16" s="75"/>
      <c r="JGK16" s="75"/>
      <c r="JGL16" s="75"/>
      <c r="JGM16" s="75"/>
      <c r="JGN16" s="75"/>
      <c r="JGO16" s="75"/>
      <c r="JGP16" s="75"/>
      <c r="JGQ16" s="75"/>
      <c r="JGR16" s="75"/>
      <c r="JGS16" s="75"/>
      <c r="JGT16" s="75"/>
      <c r="JGU16" s="75"/>
      <c r="JGV16" s="75"/>
      <c r="JGW16" s="75"/>
      <c r="JGX16" s="75"/>
      <c r="JGY16" s="75"/>
      <c r="JGZ16" s="75"/>
      <c r="JHA16" s="75"/>
      <c r="JHB16" s="75"/>
      <c r="JHC16" s="75"/>
      <c r="JHD16" s="75"/>
      <c r="JHE16" s="75"/>
      <c r="JHF16" s="75"/>
      <c r="JHG16" s="75"/>
      <c r="JHH16" s="75"/>
      <c r="JHI16" s="75"/>
      <c r="JHJ16" s="75"/>
      <c r="JHK16" s="75"/>
      <c r="JHL16" s="75"/>
      <c r="JHM16" s="75"/>
      <c r="JHN16" s="75"/>
      <c r="JHO16" s="75"/>
      <c r="JHP16" s="75"/>
      <c r="JHQ16" s="75"/>
      <c r="JHR16" s="75"/>
      <c r="JHS16" s="75"/>
      <c r="JHT16" s="75"/>
      <c r="JHU16" s="75"/>
      <c r="JHV16" s="75"/>
      <c r="JHW16" s="75"/>
      <c r="JHX16" s="75"/>
      <c r="JHY16" s="75"/>
      <c r="JHZ16" s="75"/>
      <c r="JIA16" s="75"/>
      <c r="JIB16" s="75"/>
      <c r="JIC16" s="75"/>
      <c r="JID16" s="75"/>
      <c r="JIE16" s="75"/>
      <c r="JIF16" s="75"/>
      <c r="JIG16" s="75"/>
      <c r="JIH16" s="75"/>
      <c r="JII16" s="75"/>
      <c r="JIJ16" s="75"/>
      <c r="JIK16" s="75"/>
      <c r="JIL16" s="75"/>
      <c r="JIM16" s="75"/>
      <c r="JIN16" s="75"/>
      <c r="JIO16" s="75"/>
      <c r="JIP16" s="75"/>
      <c r="JIQ16" s="75"/>
      <c r="JIR16" s="75"/>
      <c r="JIS16" s="75"/>
      <c r="JIT16" s="75"/>
      <c r="JIU16" s="75"/>
      <c r="JIV16" s="75"/>
      <c r="JIW16" s="75"/>
      <c r="JIX16" s="75"/>
      <c r="JIY16" s="75"/>
      <c r="JIZ16" s="75"/>
      <c r="JJA16" s="75"/>
      <c r="JJB16" s="75"/>
      <c r="JJC16" s="75"/>
      <c r="JJD16" s="75"/>
      <c r="JJE16" s="75"/>
      <c r="JJF16" s="75"/>
      <c r="JJG16" s="75"/>
      <c r="JJH16" s="75"/>
      <c r="JJI16" s="75"/>
      <c r="JJJ16" s="75"/>
      <c r="JJK16" s="75"/>
      <c r="JJL16" s="75"/>
      <c r="JJM16" s="75"/>
      <c r="JJN16" s="75"/>
      <c r="JJO16" s="75"/>
      <c r="JJP16" s="75"/>
      <c r="JJQ16" s="75"/>
      <c r="JJR16" s="75"/>
      <c r="JJS16" s="75"/>
      <c r="JJT16" s="75"/>
      <c r="JJU16" s="75"/>
      <c r="JJV16" s="75"/>
      <c r="JJW16" s="75"/>
      <c r="JJX16" s="75"/>
      <c r="JJY16" s="75"/>
      <c r="JJZ16" s="75"/>
      <c r="JKA16" s="75"/>
      <c r="JKB16" s="75"/>
      <c r="JKC16" s="75"/>
      <c r="JKD16" s="75"/>
      <c r="JKE16" s="75"/>
      <c r="JKF16" s="75"/>
      <c r="JKG16" s="75"/>
      <c r="JKH16" s="75"/>
      <c r="JKI16" s="75"/>
      <c r="JKJ16" s="75"/>
      <c r="JKK16" s="75"/>
      <c r="JKL16" s="75"/>
      <c r="JKM16" s="75"/>
      <c r="JKN16" s="75"/>
      <c r="JKO16" s="75"/>
      <c r="JKP16" s="75"/>
      <c r="JKQ16" s="75"/>
      <c r="JKR16" s="75"/>
      <c r="JKS16" s="75"/>
      <c r="JKT16" s="75"/>
      <c r="JKU16" s="75"/>
      <c r="JKV16" s="75"/>
      <c r="JKW16" s="75"/>
      <c r="JKX16" s="75"/>
      <c r="JKY16" s="75"/>
      <c r="JKZ16" s="75"/>
      <c r="JLA16" s="75"/>
      <c r="JLB16" s="75"/>
      <c r="JLC16" s="75"/>
      <c r="JLD16" s="75"/>
      <c r="JLE16" s="75"/>
      <c r="JLF16" s="75"/>
      <c r="JLG16" s="75"/>
      <c r="JLH16" s="75"/>
      <c r="JLI16" s="75"/>
      <c r="JLJ16" s="75"/>
      <c r="JLK16" s="75"/>
      <c r="JLL16" s="75"/>
      <c r="JLM16" s="75"/>
      <c r="JLN16" s="75"/>
      <c r="JLO16" s="75"/>
      <c r="JLP16" s="75"/>
      <c r="JLQ16" s="75"/>
      <c r="JLR16" s="75"/>
      <c r="JLS16" s="75"/>
      <c r="JLT16" s="75"/>
      <c r="JLU16" s="75"/>
      <c r="JLV16" s="75"/>
      <c r="JLW16" s="75"/>
      <c r="JLX16" s="75"/>
      <c r="JLY16" s="75"/>
      <c r="JLZ16" s="75"/>
      <c r="JMA16" s="75"/>
      <c r="JMB16" s="75"/>
      <c r="JMC16" s="75"/>
      <c r="JMD16" s="75"/>
      <c r="JME16" s="75"/>
      <c r="JMF16" s="75"/>
      <c r="JMG16" s="75"/>
      <c r="JMH16" s="75"/>
      <c r="JMI16" s="75"/>
      <c r="JMJ16" s="75"/>
      <c r="JMK16" s="75"/>
      <c r="JML16" s="75"/>
      <c r="JMM16" s="75"/>
      <c r="JMN16" s="75"/>
      <c r="JMO16" s="75"/>
      <c r="JMP16" s="75"/>
      <c r="JMQ16" s="75"/>
      <c r="JMR16" s="75"/>
      <c r="JMS16" s="75"/>
      <c r="JMT16" s="75"/>
      <c r="JMU16" s="75"/>
      <c r="JMV16" s="75"/>
      <c r="JMW16" s="75"/>
      <c r="JMX16" s="75"/>
      <c r="JMY16" s="75"/>
      <c r="JMZ16" s="75"/>
      <c r="JNA16" s="75"/>
      <c r="JNB16" s="75"/>
      <c r="JNC16" s="75"/>
      <c r="JND16" s="75"/>
      <c r="JNE16" s="75"/>
      <c r="JNF16" s="75"/>
      <c r="JNG16" s="75"/>
      <c r="JNH16" s="75"/>
      <c r="JNI16" s="75"/>
      <c r="JNJ16" s="75"/>
      <c r="JNK16" s="75"/>
      <c r="JNL16" s="75"/>
      <c r="JNM16" s="75"/>
      <c r="JNN16" s="75"/>
      <c r="JNO16" s="75"/>
      <c r="JNP16" s="75"/>
      <c r="JNQ16" s="75"/>
      <c r="JNR16" s="75"/>
      <c r="JNS16" s="75"/>
      <c r="JNT16" s="75"/>
      <c r="JNU16" s="75"/>
      <c r="JNV16" s="75"/>
      <c r="JNW16" s="75"/>
      <c r="JNX16" s="75"/>
      <c r="JNY16" s="75"/>
      <c r="JNZ16" s="75"/>
      <c r="JOA16" s="75"/>
      <c r="JOB16" s="75"/>
      <c r="JOC16" s="75"/>
      <c r="JOD16" s="75"/>
      <c r="JOE16" s="75"/>
      <c r="JOF16" s="75"/>
      <c r="JOG16" s="75"/>
      <c r="JOH16" s="75"/>
      <c r="JOI16" s="75"/>
      <c r="JOJ16" s="75"/>
      <c r="JOK16" s="75"/>
      <c r="JOL16" s="75"/>
      <c r="JOM16" s="75"/>
      <c r="JON16" s="75"/>
      <c r="JOO16" s="75"/>
      <c r="JOP16" s="75"/>
      <c r="JOQ16" s="75"/>
      <c r="JOR16" s="75"/>
      <c r="JOS16" s="75"/>
      <c r="JOT16" s="75"/>
      <c r="JOU16" s="75"/>
      <c r="JOV16" s="75"/>
      <c r="JOW16" s="75"/>
      <c r="JOX16" s="75"/>
      <c r="JOY16" s="75"/>
      <c r="JOZ16" s="75"/>
      <c r="JPA16" s="75"/>
      <c r="JPB16" s="75"/>
      <c r="JPC16" s="75"/>
      <c r="JPD16" s="75"/>
      <c r="JPE16" s="75"/>
      <c r="JPF16" s="75"/>
      <c r="JPG16" s="75"/>
      <c r="JPH16" s="75"/>
      <c r="JPI16" s="75"/>
      <c r="JPJ16" s="75"/>
      <c r="JPK16" s="75"/>
      <c r="JPL16" s="75"/>
      <c r="JPM16" s="75"/>
      <c r="JPN16" s="75"/>
      <c r="JPO16" s="75"/>
      <c r="JPP16" s="75"/>
      <c r="JPQ16" s="75"/>
      <c r="JPR16" s="75"/>
      <c r="JPS16" s="75"/>
      <c r="JPT16" s="75"/>
      <c r="JPU16" s="75"/>
      <c r="JPV16" s="75"/>
      <c r="JPW16" s="75"/>
      <c r="JPX16" s="75"/>
      <c r="JPY16" s="75"/>
      <c r="JPZ16" s="75"/>
      <c r="JQA16" s="75"/>
      <c r="JQB16" s="75"/>
      <c r="JQC16" s="75"/>
      <c r="JQD16" s="75"/>
      <c r="JQE16" s="75"/>
      <c r="JQF16" s="75"/>
      <c r="JQG16" s="75"/>
      <c r="JQH16" s="75"/>
      <c r="JQI16" s="75"/>
      <c r="JQJ16" s="75"/>
      <c r="JQK16" s="75"/>
      <c r="JQL16" s="75"/>
      <c r="JQM16" s="75"/>
      <c r="JQN16" s="75"/>
      <c r="JQO16" s="75"/>
      <c r="JQP16" s="75"/>
      <c r="JQQ16" s="75"/>
      <c r="JQR16" s="75"/>
      <c r="JQS16" s="75"/>
      <c r="JQT16" s="75"/>
      <c r="JQU16" s="75"/>
      <c r="JQV16" s="75"/>
      <c r="JQW16" s="75"/>
      <c r="JQX16" s="75"/>
      <c r="JQY16" s="75"/>
      <c r="JQZ16" s="75"/>
      <c r="JRA16" s="75"/>
      <c r="JRB16" s="75"/>
      <c r="JRC16" s="75"/>
      <c r="JRD16" s="75"/>
      <c r="JRE16" s="75"/>
      <c r="JRF16" s="75"/>
      <c r="JRG16" s="75"/>
      <c r="JRH16" s="75"/>
      <c r="JRI16" s="75"/>
      <c r="JRJ16" s="75"/>
      <c r="JRK16" s="75"/>
      <c r="JRL16" s="75"/>
      <c r="JRM16" s="75"/>
      <c r="JRN16" s="75"/>
      <c r="JRO16" s="75"/>
      <c r="JRP16" s="75"/>
      <c r="JRQ16" s="75"/>
      <c r="JRR16" s="75"/>
      <c r="JRS16" s="75"/>
      <c r="JRT16" s="75"/>
      <c r="JRU16" s="75"/>
      <c r="JRV16" s="75"/>
      <c r="JRW16" s="75"/>
      <c r="JRX16" s="75"/>
      <c r="JRY16" s="75"/>
      <c r="JRZ16" s="75"/>
      <c r="JSA16" s="75"/>
      <c r="JSB16" s="75"/>
      <c r="JSC16" s="75"/>
      <c r="JSD16" s="75"/>
      <c r="JSE16" s="75"/>
      <c r="JSF16" s="75"/>
      <c r="JSG16" s="75"/>
      <c r="JSH16" s="75"/>
      <c r="JSI16" s="75"/>
      <c r="JSJ16" s="75"/>
      <c r="JSK16" s="75"/>
      <c r="JSL16" s="75"/>
      <c r="JSM16" s="75"/>
      <c r="JSN16" s="75"/>
      <c r="JSO16" s="75"/>
      <c r="JSP16" s="75"/>
      <c r="JSQ16" s="75"/>
      <c r="JSR16" s="75"/>
      <c r="JSS16" s="75"/>
      <c r="JST16" s="75"/>
      <c r="JSU16" s="75"/>
      <c r="JSV16" s="75"/>
      <c r="JSW16" s="75"/>
      <c r="JSX16" s="75"/>
      <c r="JSY16" s="75"/>
      <c r="JSZ16" s="75"/>
      <c r="JTA16" s="75"/>
      <c r="JTB16" s="75"/>
      <c r="JTC16" s="75"/>
      <c r="JTD16" s="75"/>
      <c r="JTE16" s="75"/>
      <c r="JTF16" s="75"/>
      <c r="JTG16" s="75"/>
      <c r="JTH16" s="75"/>
      <c r="JTI16" s="75"/>
      <c r="JTJ16" s="75"/>
      <c r="JTK16" s="75"/>
      <c r="JTL16" s="75"/>
      <c r="JTM16" s="75"/>
      <c r="JTN16" s="75"/>
      <c r="JTO16" s="75"/>
      <c r="JTP16" s="75"/>
      <c r="JTQ16" s="75"/>
      <c r="JTR16" s="75"/>
      <c r="JTS16" s="75"/>
      <c r="JTT16" s="75"/>
      <c r="JTU16" s="75"/>
      <c r="JTV16" s="75"/>
      <c r="JTW16" s="75"/>
      <c r="JTX16" s="75"/>
      <c r="JTY16" s="75"/>
      <c r="JTZ16" s="75"/>
      <c r="JUA16" s="75"/>
      <c r="JUB16" s="75"/>
      <c r="JUC16" s="75"/>
      <c r="JUD16" s="75"/>
      <c r="JUE16" s="75"/>
      <c r="JUF16" s="75"/>
      <c r="JUG16" s="75"/>
      <c r="JUH16" s="75"/>
      <c r="JUI16" s="75"/>
      <c r="JUJ16" s="75"/>
      <c r="JUK16" s="75"/>
      <c r="JUL16" s="75"/>
      <c r="JUM16" s="75"/>
      <c r="JUN16" s="75"/>
      <c r="JUO16" s="75"/>
      <c r="JUP16" s="75"/>
      <c r="JUQ16" s="75"/>
      <c r="JUR16" s="75"/>
      <c r="JUS16" s="75"/>
      <c r="JUT16" s="75"/>
      <c r="JUU16" s="75"/>
      <c r="JUV16" s="75"/>
      <c r="JUW16" s="75"/>
      <c r="JUX16" s="75"/>
      <c r="JUY16" s="75"/>
      <c r="JUZ16" s="75"/>
      <c r="JVA16" s="75"/>
      <c r="JVB16" s="75"/>
      <c r="JVC16" s="75"/>
      <c r="JVD16" s="75"/>
      <c r="JVE16" s="75"/>
      <c r="JVF16" s="75"/>
      <c r="JVG16" s="75"/>
      <c r="JVH16" s="75"/>
      <c r="JVI16" s="75"/>
      <c r="JVJ16" s="75"/>
      <c r="JVK16" s="75"/>
      <c r="JVL16" s="75"/>
      <c r="JVM16" s="75"/>
      <c r="JVN16" s="75"/>
      <c r="JVO16" s="75"/>
      <c r="JVP16" s="75"/>
      <c r="JVQ16" s="75"/>
      <c r="JVR16" s="75"/>
      <c r="JVS16" s="75"/>
      <c r="JVT16" s="75"/>
      <c r="JVU16" s="75"/>
      <c r="JVV16" s="75"/>
      <c r="JVW16" s="75"/>
      <c r="JVX16" s="75"/>
      <c r="JVY16" s="75"/>
      <c r="JVZ16" s="75"/>
      <c r="JWA16" s="75"/>
      <c r="JWB16" s="75"/>
      <c r="JWC16" s="75"/>
      <c r="JWD16" s="75"/>
      <c r="JWE16" s="75"/>
      <c r="JWF16" s="75"/>
      <c r="JWG16" s="75"/>
      <c r="JWH16" s="75"/>
      <c r="JWI16" s="75"/>
      <c r="JWJ16" s="75"/>
      <c r="JWK16" s="75"/>
      <c r="JWL16" s="75"/>
      <c r="JWM16" s="75"/>
      <c r="JWN16" s="75"/>
      <c r="JWO16" s="75"/>
      <c r="JWP16" s="75"/>
      <c r="JWQ16" s="75"/>
      <c r="JWR16" s="75"/>
      <c r="JWS16" s="75"/>
      <c r="JWT16" s="75"/>
      <c r="JWU16" s="75"/>
      <c r="JWV16" s="75"/>
      <c r="JWW16" s="75"/>
      <c r="JWX16" s="75"/>
      <c r="JWY16" s="75"/>
      <c r="JWZ16" s="75"/>
      <c r="JXA16" s="75"/>
      <c r="JXB16" s="75"/>
      <c r="JXC16" s="75"/>
      <c r="JXD16" s="75"/>
      <c r="JXE16" s="75"/>
      <c r="JXF16" s="75"/>
      <c r="JXG16" s="75"/>
      <c r="JXH16" s="75"/>
      <c r="JXI16" s="75"/>
      <c r="JXJ16" s="75"/>
      <c r="JXK16" s="75"/>
      <c r="JXL16" s="75"/>
      <c r="JXM16" s="75"/>
      <c r="JXN16" s="75"/>
      <c r="JXO16" s="75"/>
      <c r="JXP16" s="75"/>
      <c r="JXQ16" s="75"/>
      <c r="JXR16" s="75"/>
      <c r="JXS16" s="75"/>
      <c r="JXT16" s="75"/>
      <c r="JXU16" s="75"/>
      <c r="JXV16" s="75"/>
      <c r="JXW16" s="75"/>
      <c r="JXX16" s="75"/>
      <c r="JXY16" s="75"/>
      <c r="JXZ16" s="75"/>
      <c r="JYA16" s="75"/>
      <c r="JYB16" s="75"/>
      <c r="JYC16" s="75"/>
      <c r="JYD16" s="75"/>
      <c r="JYE16" s="75"/>
      <c r="JYF16" s="75"/>
      <c r="JYG16" s="75"/>
      <c r="JYH16" s="75"/>
      <c r="JYI16" s="75"/>
      <c r="JYJ16" s="75"/>
      <c r="JYK16" s="75"/>
      <c r="JYL16" s="75"/>
      <c r="JYM16" s="75"/>
      <c r="JYN16" s="75"/>
      <c r="JYO16" s="75"/>
      <c r="JYP16" s="75"/>
      <c r="JYQ16" s="75"/>
      <c r="JYR16" s="75"/>
      <c r="JYS16" s="75"/>
      <c r="JYT16" s="75"/>
      <c r="JYU16" s="75"/>
      <c r="JYV16" s="75"/>
      <c r="JYW16" s="75"/>
      <c r="JYX16" s="75"/>
      <c r="JYY16" s="75"/>
      <c r="JYZ16" s="75"/>
      <c r="JZA16" s="75"/>
      <c r="JZB16" s="75"/>
      <c r="JZC16" s="75"/>
      <c r="JZD16" s="75"/>
      <c r="JZE16" s="75"/>
      <c r="JZF16" s="75"/>
      <c r="JZG16" s="75"/>
      <c r="JZH16" s="75"/>
      <c r="JZI16" s="75"/>
      <c r="JZJ16" s="75"/>
      <c r="JZK16" s="75"/>
      <c r="JZL16" s="75"/>
      <c r="JZM16" s="75"/>
      <c r="JZN16" s="75"/>
      <c r="JZO16" s="75"/>
      <c r="JZP16" s="75"/>
      <c r="JZQ16" s="75"/>
      <c r="JZR16" s="75"/>
      <c r="JZS16" s="75"/>
      <c r="JZT16" s="75"/>
      <c r="JZU16" s="75"/>
      <c r="JZV16" s="75"/>
      <c r="JZW16" s="75"/>
      <c r="JZX16" s="75"/>
      <c r="JZY16" s="75"/>
      <c r="JZZ16" s="75"/>
      <c r="KAA16" s="75"/>
      <c r="KAB16" s="75"/>
      <c r="KAC16" s="75"/>
      <c r="KAD16" s="75"/>
      <c r="KAE16" s="75"/>
      <c r="KAF16" s="75"/>
      <c r="KAG16" s="75"/>
      <c r="KAH16" s="75"/>
      <c r="KAI16" s="75"/>
      <c r="KAJ16" s="75"/>
      <c r="KAK16" s="75"/>
      <c r="KAL16" s="75"/>
      <c r="KAM16" s="75"/>
      <c r="KAN16" s="75"/>
      <c r="KAO16" s="75"/>
      <c r="KAP16" s="75"/>
      <c r="KAQ16" s="75"/>
      <c r="KAR16" s="75"/>
      <c r="KAS16" s="75"/>
      <c r="KAT16" s="75"/>
      <c r="KAU16" s="75"/>
      <c r="KAV16" s="75"/>
      <c r="KAW16" s="75"/>
      <c r="KAX16" s="75"/>
      <c r="KAY16" s="75"/>
      <c r="KAZ16" s="75"/>
      <c r="KBA16" s="75"/>
      <c r="KBB16" s="75"/>
      <c r="KBC16" s="75"/>
      <c r="KBD16" s="75"/>
      <c r="KBE16" s="75"/>
      <c r="KBF16" s="75"/>
      <c r="KBG16" s="75"/>
      <c r="KBH16" s="75"/>
      <c r="KBI16" s="75"/>
      <c r="KBJ16" s="75"/>
      <c r="KBK16" s="75"/>
      <c r="KBL16" s="75"/>
      <c r="KBM16" s="75"/>
      <c r="KBN16" s="75"/>
      <c r="KBO16" s="75"/>
      <c r="KBP16" s="75"/>
      <c r="KBQ16" s="75"/>
      <c r="KBR16" s="75"/>
      <c r="KBS16" s="75"/>
      <c r="KBT16" s="75"/>
      <c r="KBU16" s="75"/>
      <c r="KBV16" s="75"/>
      <c r="KBW16" s="75"/>
      <c r="KBX16" s="75"/>
      <c r="KBY16" s="75"/>
      <c r="KBZ16" s="75"/>
      <c r="KCA16" s="75"/>
      <c r="KCB16" s="75"/>
      <c r="KCC16" s="75"/>
      <c r="KCD16" s="75"/>
      <c r="KCE16" s="75"/>
      <c r="KCF16" s="75"/>
      <c r="KCG16" s="75"/>
      <c r="KCH16" s="75"/>
      <c r="KCI16" s="75"/>
      <c r="KCJ16" s="75"/>
      <c r="KCK16" s="75"/>
      <c r="KCL16" s="75"/>
      <c r="KCM16" s="75"/>
      <c r="KCN16" s="75"/>
      <c r="KCO16" s="75"/>
      <c r="KCP16" s="75"/>
      <c r="KCQ16" s="75"/>
      <c r="KCR16" s="75"/>
      <c r="KCS16" s="75"/>
      <c r="KCT16" s="75"/>
      <c r="KCU16" s="75"/>
      <c r="KCV16" s="75"/>
      <c r="KCW16" s="75"/>
      <c r="KCX16" s="75"/>
      <c r="KCY16" s="75"/>
      <c r="KCZ16" s="75"/>
      <c r="KDA16" s="75"/>
      <c r="KDB16" s="75"/>
      <c r="KDC16" s="75"/>
      <c r="KDD16" s="75"/>
      <c r="KDE16" s="75"/>
      <c r="KDF16" s="75"/>
      <c r="KDG16" s="75"/>
      <c r="KDH16" s="75"/>
      <c r="KDI16" s="75"/>
      <c r="KDJ16" s="75"/>
      <c r="KDK16" s="75"/>
      <c r="KDL16" s="75"/>
      <c r="KDM16" s="75"/>
      <c r="KDN16" s="75"/>
      <c r="KDO16" s="75"/>
      <c r="KDP16" s="75"/>
      <c r="KDQ16" s="75"/>
      <c r="KDR16" s="75"/>
      <c r="KDS16" s="75"/>
      <c r="KDT16" s="75"/>
      <c r="KDU16" s="75"/>
      <c r="KDV16" s="75"/>
      <c r="KDW16" s="75"/>
      <c r="KDX16" s="75"/>
      <c r="KDY16" s="75"/>
      <c r="KDZ16" s="75"/>
      <c r="KEA16" s="75"/>
      <c r="KEB16" s="75"/>
      <c r="KEC16" s="75"/>
      <c r="KED16" s="75"/>
      <c r="KEE16" s="75"/>
      <c r="KEF16" s="75"/>
      <c r="KEG16" s="75"/>
      <c r="KEH16" s="75"/>
      <c r="KEI16" s="75"/>
      <c r="KEJ16" s="75"/>
      <c r="KEK16" s="75"/>
      <c r="KEL16" s="75"/>
      <c r="KEM16" s="75"/>
      <c r="KEN16" s="75"/>
      <c r="KEO16" s="75"/>
      <c r="KEP16" s="75"/>
      <c r="KEQ16" s="75"/>
      <c r="KER16" s="75"/>
      <c r="KES16" s="75"/>
      <c r="KET16" s="75"/>
      <c r="KEU16" s="75"/>
      <c r="KEV16" s="75"/>
      <c r="KEW16" s="75"/>
      <c r="KEX16" s="75"/>
      <c r="KEY16" s="75"/>
      <c r="KEZ16" s="75"/>
      <c r="KFA16" s="75"/>
      <c r="KFB16" s="75"/>
      <c r="KFC16" s="75"/>
      <c r="KFD16" s="75"/>
      <c r="KFE16" s="75"/>
      <c r="KFF16" s="75"/>
      <c r="KFG16" s="75"/>
      <c r="KFH16" s="75"/>
      <c r="KFI16" s="75"/>
      <c r="KFJ16" s="75"/>
      <c r="KFK16" s="75"/>
      <c r="KFL16" s="75"/>
      <c r="KFM16" s="75"/>
      <c r="KFN16" s="75"/>
      <c r="KFO16" s="75"/>
      <c r="KFP16" s="75"/>
      <c r="KFQ16" s="75"/>
      <c r="KFR16" s="75"/>
      <c r="KFS16" s="75"/>
      <c r="KFT16" s="75"/>
      <c r="KFU16" s="75"/>
      <c r="KFV16" s="75"/>
      <c r="KFW16" s="75"/>
      <c r="KFX16" s="75"/>
      <c r="KFY16" s="75"/>
      <c r="KFZ16" s="75"/>
      <c r="KGA16" s="75"/>
      <c r="KGB16" s="75"/>
      <c r="KGC16" s="75"/>
      <c r="KGD16" s="75"/>
      <c r="KGE16" s="75"/>
      <c r="KGF16" s="75"/>
      <c r="KGG16" s="75"/>
      <c r="KGH16" s="75"/>
      <c r="KGI16" s="75"/>
      <c r="KGJ16" s="75"/>
      <c r="KGK16" s="75"/>
      <c r="KGL16" s="75"/>
      <c r="KGM16" s="75"/>
      <c r="KGN16" s="75"/>
      <c r="KGO16" s="75"/>
      <c r="KGP16" s="75"/>
      <c r="KGQ16" s="75"/>
      <c r="KGR16" s="75"/>
      <c r="KGS16" s="75"/>
      <c r="KGT16" s="75"/>
      <c r="KGU16" s="75"/>
      <c r="KGV16" s="75"/>
      <c r="KGW16" s="75"/>
      <c r="KGX16" s="75"/>
      <c r="KGY16" s="75"/>
      <c r="KGZ16" s="75"/>
      <c r="KHA16" s="75"/>
      <c r="KHB16" s="75"/>
      <c r="KHC16" s="75"/>
      <c r="KHD16" s="75"/>
      <c r="KHE16" s="75"/>
      <c r="KHF16" s="75"/>
      <c r="KHG16" s="75"/>
      <c r="KHH16" s="75"/>
      <c r="KHI16" s="75"/>
      <c r="KHJ16" s="75"/>
      <c r="KHK16" s="75"/>
      <c r="KHL16" s="75"/>
      <c r="KHM16" s="75"/>
      <c r="KHN16" s="75"/>
      <c r="KHO16" s="75"/>
      <c r="KHP16" s="75"/>
      <c r="KHQ16" s="75"/>
      <c r="KHR16" s="75"/>
      <c r="KHS16" s="75"/>
      <c r="KHT16" s="75"/>
      <c r="KHU16" s="75"/>
      <c r="KHV16" s="75"/>
      <c r="KHW16" s="75"/>
      <c r="KHX16" s="75"/>
      <c r="KHY16" s="75"/>
      <c r="KHZ16" s="75"/>
      <c r="KIA16" s="75"/>
      <c r="KIB16" s="75"/>
      <c r="KIC16" s="75"/>
      <c r="KID16" s="75"/>
      <c r="KIE16" s="75"/>
      <c r="KIF16" s="75"/>
      <c r="KIG16" s="75"/>
      <c r="KIH16" s="75"/>
      <c r="KII16" s="75"/>
      <c r="KIJ16" s="75"/>
      <c r="KIK16" s="75"/>
      <c r="KIL16" s="75"/>
      <c r="KIM16" s="75"/>
      <c r="KIN16" s="75"/>
      <c r="KIO16" s="75"/>
      <c r="KIP16" s="75"/>
      <c r="KIQ16" s="75"/>
      <c r="KIR16" s="75"/>
      <c r="KIS16" s="75"/>
      <c r="KIT16" s="75"/>
      <c r="KIU16" s="75"/>
      <c r="KIV16" s="75"/>
      <c r="KIW16" s="75"/>
      <c r="KIX16" s="75"/>
      <c r="KIY16" s="75"/>
      <c r="KIZ16" s="75"/>
      <c r="KJA16" s="75"/>
      <c r="KJB16" s="75"/>
      <c r="KJC16" s="75"/>
      <c r="KJD16" s="75"/>
      <c r="KJE16" s="75"/>
      <c r="KJF16" s="75"/>
      <c r="KJG16" s="75"/>
      <c r="KJH16" s="75"/>
      <c r="KJI16" s="75"/>
      <c r="KJJ16" s="75"/>
      <c r="KJK16" s="75"/>
      <c r="KJL16" s="75"/>
      <c r="KJM16" s="75"/>
      <c r="KJN16" s="75"/>
      <c r="KJO16" s="75"/>
      <c r="KJP16" s="75"/>
      <c r="KJQ16" s="75"/>
      <c r="KJR16" s="75"/>
      <c r="KJS16" s="75"/>
      <c r="KJT16" s="75"/>
      <c r="KJU16" s="75"/>
      <c r="KJV16" s="75"/>
      <c r="KJW16" s="75"/>
      <c r="KJX16" s="75"/>
      <c r="KJY16" s="75"/>
      <c r="KJZ16" s="75"/>
      <c r="KKA16" s="75"/>
      <c r="KKB16" s="75"/>
      <c r="KKC16" s="75"/>
      <c r="KKD16" s="75"/>
      <c r="KKE16" s="75"/>
      <c r="KKF16" s="75"/>
      <c r="KKG16" s="75"/>
      <c r="KKH16" s="75"/>
      <c r="KKI16" s="75"/>
      <c r="KKJ16" s="75"/>
      <c r="KKK16" s="75"/>
      <c r="KKL16" s="75"/>
      <c r="KKM16" s="75"/>
      <c r="KKN16" s="75"/>
      <c r="KKO16" s="75"/>
      <c r="KKP16" s="75"/>
      <c r="KKQ16" s="75"/>
      <c r="KKR16" s="75"/>
      <c r="KKS16" s="75"/>
      <c r="KKT16" s="75"/>
      <c r="KKU16" s="75"/>
      <c r="KKV16" s="75"/>
      <c r="KKW16" s="75"/>
      <c r="KKX16" s="75"/>
      <c r="KKY16" s="75"/>
      <c r="KKZ16" s="75"/>
      <c r="KLA16" s="75"/>
      <c r="KLB16" s="75"/>
      <c r="KLC16" s="75"/>
      <c r="KLD16" s="75"/>
      <c r="KLE16" s="75"/>
      <c r="KLF16" s="75"/>
      <c r="KLG16" s="75"/>
      <c r="KLH16" s="75"/>
      <c r="KLI16" s="75"/>
      <c r="KLJ16" s="75"/>
      <c r="KLK16" s="75"/>
      <c r="KLL16" s="75"/>
      <c r="KLM16" s="75"/>
      <c r="KLN16" s="75"/>
      <c r="KLO16" s="75"/>
      <c r="KLP16" s="75"/>
      <c r="KLQ16" s="75"/>
      <c r="KLR16" s="75"/>
      <c r="KLS16" s="75"/>
      <c r="KLT16" s="75"/>
      <c r="KLU16" s="75"/>
      <c r="KLV16" s="75"/>
      <c r="KLW16" s="75"/>
      <c r="KLX16" s="75"/>
      <c r="KLY16" s="75"/>
      <c r="KLZ16" s="75"/>
      <c r="KMA16" s="75"/>
      <c r="KMB16" s="75"/>
      <c r="KMC16" s="75"/>
      <c r="KMD16" s="75"/>
      <c r="KME16" s="75"/>
      <c r="KMF16" s="75"/>
      <c r="KMG16" s="75"/>
      <c r="KMH16" s="75"/>
      <c r="KMI16" s="75"/>
      <c r="KMJ16" s="75"/>
      <c r="KMK16" s="75"/>
      <c r="KML16" s="75"/>
      <c r="KMM16" s="75"/>
      <c r="KMN16" s="75"/>
      <c r="KMO16" s="75"/>
      <c r="KMP16" s="75"/>
      <c r="KMQ16" s="75"/>
      <c r="KMR16" s="75"/>
      <c r="KMS16" s="75"/>
      <c r="KMT16" s="75"/>
      <c r="KMU16" s="75"/>
      <c r="KMV16" s="75"/>
      <c r="KMW16" s="75"/>
      <c r="KMX16" s="75"/>
      <c r="KMY16" s="75"/>
      <c r="KMZ16" s="75"/>
      <c r="KNA16" s="75"/>
      <c r="KNB16" s="75"/>
      <c r="KNC16" s="75"/>
      <c r="KND16" s="75"/>
      <c r="KNE16" s="75"/>
      <c r="KNF16" s="75"/>
      <c r="KNG16" s="75"/>
      <c r="KNH16" s="75"/>
      <c r="KNI16" s="75"/>
      <c r="KNJ16" s="75"/>
      <c r="KNK16" s="75"/>
      <c r="KNL16" s="75"/>
      <c r="KNM16" s="75"/>
      <c r="KNN16" s="75"/>
      <c r="KNO16" s="75"/>
      <c r="KNP16" s="75"/>
      <c r="KNQ16" s="75"/>
      <c r="KNR16" s="75"/>
      <c r="KNS16" s="75"/>
      <c r="KNT16" s="75"/>
      <c r="KNU16" s="75"/>
      <c r="KNV16" s="75"/>
      <c r="KNW16" s="75"/>
      <c r="KNX16" s="75"/>
      <c r="KNY16" s="75"/>
      <c r="KNZ16" s="75"/>
      <c r="KOA16" s="75"/>
      <c r="KOB16" s="75"/>
      <c r="KOC16" s="75"/>
      <c r="KOD16" s="75"/>
      <c r="KOE16" s="75"/>
      <c r="KOF16" s="75"/>
      <c r="KOG16" s="75"/>
      <c r="KOH16" s="75"/>
      <c r="KOI16" s="75"/>
      <c r="KOJ16" s="75"/>
      <c r="KOK16" s="75"/>
      <c r="KOL16" s="75"/>
      <c r="KOM16" s="75"/>
      <c r="KON16" s="75"/>
      <c r="KOO16" s="75"/>
      <c r="KOP16" s="75"/>
      <c r="KOQ16" s="75"/>
      <c r="KOR16" s="75"/>
      <c r="KOS16" s="75"/>
      <c r="KOT16" s="75"/>
      <c r="KOU16" s="75"/>
      <c r="KOV16" s="75"/>
      <c r="KOW16" s="75"/>
      <c r="KOX16" s="75"/>
      <c r="KOY16" s="75"/>
      <c r="KOZ16" s="75"/>
      <c r="KPA16" s="75"/>
      <c r="KPB16" s="75"/>
      <c r="KPC16" s="75"/>
      <c r="KPD16" s="75"/>
      <c r="KPE16" s="75"/>
      <c r="KPF16" s="75"/>
      <c r="KPG16" s="75"/>
      <c r="KPH16" s="75"/>
      <c r="KPI16" s="75"/>
      <c r="KPJ16" s="75"/>
      <c r="KPK16" s="75"/>
      <c r="KPL16" s="75"/>
      <c r="KPM16" s="75"/>
      <c r="KPN16" s="75"/>
      <c r="KPO16" s="75"/>
      <c r="KPP16" s="75"/>
      <c r="KPQ16" s="75"/>
      <c r="KPR16" s="75"/>
      <c r="KPS16" s="75"/>
      <c r="KPT16" s="75"/>
      <c r="KPU16" s="75"/>
      <c r="KPV16" s="75"/>
      <c r="KPW16" s="75"/>
      <c r="KPX16" s="75"/>
      <c r="KPY16" s="75"/>
      <c r="KPZ16" s="75"/>
      <c r="KQA16" s="75"/>
      <c r="KQB16" s="75"/>
      <c r="KQC16" s="75"/>
      <c r="KQD16" s="75"/>
      <c r="KQE16" s="75"/>
      <c r="KQF16" s="75"/>
      <c r="KQG16" s="75"/>
      <c r="KQH16" s="75"/>
      <c r="KQI16" s="75"/>
      <c r="KQJ16" s="75"/>
      <c r="KQK16" s="75"/>
      <c r="KQL16" s="75"/>
      <c r="KQM16" s="75"/>
      <c r="KQN16" s="75"/>
      <c r="KQO16" s="75"/>
      <c r="KQP16" s="75"/>
      <c r="KQQ16" s="75"/>
      <c r="KQR16" s="75"/>
      <c r="KQS16" s="75"/>
      <c r="KQT16" s="75"/>
      <c r="KQU16" s="75"/>
      <c r="KQV16" s="75"/>
      <c r="KQW16" s="75"/>
      <c r="KQX16" s="75"/>
      <c r="KQY16" s="75"/>
      <c r="KQZ16" s="75"/>
      <c r="KRA16" s="75"/>
      <c r="KRB16" s="75"/>
      <c r="KRC16" s="75"/>
      <c r="KRD16" s="75"/>
      <c r="KRE16" s="75"/>
      <c r="KRF16" s="75"/>
      <c r="KRG16" s="75"/>
      <c r="KRH16" s="75"/>
      <c r="KRI16" s="75"/>
      <c r="KRJ16" s="75"/>
      <c r="KRK16" s="75"/>
      <c r="KRL16" s="75"/>
      <c r="KRM16" s="75"/>
      <c r="KRN16" s="75"/>
      <c r="KRO16" s="75"/>
      <c r="KRP16" s="75"/>
      <c r="KRQ16" s="75"/>
      <c r="KRR16" s="75"/>
      <c r="KRS16" s="75"/>
      <c r="KRT16" s="75"/>
      <c r="KRU16" s="75"/>
      <c r="KRV16" s="75"/>
      <c r="KRW16" s="75"/>
      <c r="KRX16" s="75"/>
      <c r="KRY16" s="75"/>
      <c r="KRZ16" s="75"/>
      <c r="KSA16" s="75"/>
      <c r="KSB16" s="75"/>
      <c r="KSC16" s="75"/>
      <c r="KSD16" s="75"/>
      <c r="KSE16" s="75"/>
      <c r="KSF16" s="75"/>
      <c r="KSG16" s="75"/>
      <c r="KSH16" s="75"/>
      <c r="KSI16" s="75"/>
      <c r="KSJ16" s="75"/>
      <c r="KSK16" s="75"/>
      <c r="KSL16" s="75"/>
      <c r="KSM16" s="75"/>
      <c r="KSN16" s="75"/>
      <c r="KSO16" s="75"/>
      <c r="KSP16" s="75"/>
      <c r="KSQ16" s="75"/>
      <c r="KSR16" s="75"/>
      <c r="KSS16" s="75"/>
      <c r="KST16" s="75"/>
      <c r="KSU16" s="75"/>
      <c r="KSV16" s="75"/>
      <c r="KSW16" s="75"/>
      <c r="KSX16" s="75"/>
      <c r="KSY16" s="75"/>
      <c r="KSZ16" s="75"/>
      <c r="KTA16" s="75"/>
      <c r="KTB16" s="75"/>
      <c r="KTC16" s="75"/>
      <c r="KTD16" s="75"/>
      <c r="KTE16" s="75"/>
      <c r="KTF16" s="75"/>
      <c r="KTG16" s="75"/>
      <c r="KTH16" s="75"/>
      <c r="KTI16" s="75"/>
      <c r="KTJ16" s="75"/>
      <c r="KTK16" s="75"/>
      <c r="KTL16" s="75"/>
      <c r="KTM16" s="75"/>
      <c r="KTN16" s="75"/>
      <c r="KTO16" s="75"/>
      <c r="KTP16" s="75"/>
      <c r="KTQ16" s="75"/>
      <c r="KTR16" s="75"/>
      <c r="KTS16" s="75"/>
      <c r="KTT16" s="75"/>
      <c r="KTU16" s="75"/>
      <c r="KTV16" s="75"/>
      <c r="KTW16" s="75"/>
      <c r="KTX16" s="75"/>
      <c r="KTY16" s="75"/>
      <c r="KTZ16" s="75"/>
      <c r="KUA16" s="75"/>
      <c r="KUB16" s="75"/>
      <c r="KUC16" s="75"/>
      <c r="KUD16" s="75"/>
      <c r="KUE16" s="75"/>
      <c r="KUF16" s="75"/>
      <c r="KUG16" s="75"/>
      <c r="KUH16" s="75"/>
      <c r="KUI16" s="75"/>
      <c r="KUJ16" s="75"/>
      <c r="KUK16" s="75"/>
      <c r="KUL16" s="75"/>
      <c r="KUM16" s="75"/>
      <c r="KUN16" s="75"/>
      <c r="KUO16" s="75"/>
      <c r="KUP16" s="75"/>
      <c r="KUQ16" s="75"/>
      <c r="KUR16" s="75"/>
      <c r="KUS16" s="75"/>
      <c r="KUT16" s="75"/>
      <c r="KUU16" s="75"/>
      <c r="KUV16" s="75"/>
      <c r="KUW16" s="75"/>
      <c r="KUX16" s="75"/>
      <c r="KUY16" s="75"/>
      <c r="KUZ16" s="75"/>
      <c r="KVA16" s="75"/>
      <c r="KVB16" s="75"/>
      <c r="KVC16" s="75"/>
      <c r="KVD16" s="75"/>
      <c r="KVE16" s="75"/>
      <c r="KVF16" s="75"/>
      <c r="KVG16" s="75"/>
      <c r="KVH16" s="75"/>
      <c r="KVI16" s="75"/>
      <c r="KVJ16" s="75"/>
      <c r="KVK16" s="75"/>
      <c r="KVL16" s="75"/>
      <c r="KVM16" s="75"/>
      <c r="KVN16" s="75"/>
      <c r="KVO16" s="75"/>
      <c r="KVP16" s="75"/>
      <c r="KVQ16" s="75"/>
      <c r="KVR16" s="75"/>
      <c r="KVS16" s="75"/>
      <c r="KVT16" s="75"/>
      <c r="KVU16" s="75"/>
      <c r="KVV16" s="75"/>
      <c r="KVW16" s="75"/>
      <c r="KVX16" s="75"/>
      <c r="KVY16" s="75"/>
      <c r="KVZ16" s="75"/>
      <c r="KWA16" s="75"/>
      <c r="KWB16" s="75"/>
      <c r="KWC16" s="75"/>
      <c r="KWD16" s="75"/>
      <c r="KWE16" s="75"/>
      <c r="KWF16" s="75"/>
      <c r="KWG16" s="75"/>
      <c r="KWH16" s="75"/>
      <c r="KWI16" s="75"/>
      <c r="KWJ16" s="75"/>
      <c r="KWK16" s="75"/>
      <c r="KWL16" s="75"/>
      <c r="KWM16" s="75"/>
      <c r="KWN16" s="75"/>
      <c r="KWO16" s="75"/>
      <c r="KWP16" s="75"/>
      <c r="KWQ16" s="75"/>
      <c r="KWR16" s="75"/>
      <c r="KWS16" s="75"/>
      <c r="KWT16" s="75"/>
      <c r="KWU16" s="75"/>
      <c r="KWV16" s="75"/>
      <c r="KWW16" s="75"/>
      <c r="KWX16" s="75"/>
      <c r="KWY16" s="75"/>
      <c r="KWZ16" s="75"/>
      <c r="KXA16" s="75"/>
      <c r="KXB16" s="75"/>
      <c r="KXC16" s="75"/>
      <c r="KXD16" s="75"/>
      <c r="KXE16" s="75"/>
      <c r="KXF16" s="75"/>
      <c r="KXG16" s="75"/>
      <c r="KXH16" s="75"/>
      <c r="KXI16" s="75"/>
      <c r="KXJ16" s="75"/>
      <c r="KXK16" s="75"/>
      <c r="KXL16" s="75"/>
      <c r="KXM16" s="75"/>
      <c r="KXN16" s="75"/>
      <c r="KXO16" s="75"/>
      <c r="KXP16" s="75"/>
      <c r="KXQ16" s="75"/>
      <c r="KXR16" s="75"/>
      <c r="KXS16" s="75"/>
      <c r="KXT16" s="75"/>
      <c r="KXU16" s="75"/>
      <c r="KXV16" s="75"/>
      <c r="KXW16" s="75"/>
      <c r="KXX16" s="75"/>
      <c r="KXY16" s="75"/>
      <c r="KXZ16" s="75"/>
      <c r="KYA16" s="75"/>
      <c r="KYB16" s="75"/>
      <c r="KYC16" s="75"/>
      <c r="KYD16" s="75"/>
      <c r="KYE16" s="75"/>
      <c r="KYF16" s="75"/>
      <c r="KYG16" s="75"/>
      <c r="KYH16" s="75"/>
      <c r="KYI16" s="75"/>
      <c r="KYJ16" s="75"/>
      <c r="KYK16" s="75"/>
      <c r="KYL16" s="75"/>
      <c r="KYM16" s="75"/>
      <c r="KYN16" s="75"/>
      <c r="KYO16" s="75"/>
      <c r="KYP16" s="75"/>
      <c r="KYQ16" s="75"/>
      <c r="KYR16" s="75"/>
      <c r="KYS16" s="75"/>
      <c r="KYT16" s="75"/>
      <c r="KYU16" s="75"/>
      <c r="KYV16" s="75"/>
      <c r="KYW16" s="75"/>
      <c r="KYX16" s="75"/>
      <c r="KYY16" s="75"/>
      <c r="KYZ16" s="75"/>
      <c r="KZA16" s="75"/>
      <c r="KZB16" s="75"/>
      <c r="KZC16" s="75"/>
      <c r="KZD16" s="75"/>
      <c r="KZE16" s="75"/>
      <c r="KZF16" s="75"/>
      <c r="KZG16" s="75"/>
      <c r="KZH16" s="75"/>
      <c r="KZI16" s="75"/>
      <c r="KZJ16" s="75"/>
      <c r="KZK16" s="75"/>
      <c r="KZL16" s="75"/>
      <c r="KZM16" s="75"/>
      <c r="KZN16" s="75"/>
      <c r="KZO16" s="75"/>
      <c r="KZP16" s="75"/>
      <c r="KZQ16" s="75"/>
      <c r="KZR16" s="75"/>
      <c r="KZS16" s="75"/>
      <c r="KZT16" s="75"/>
      <c r="KZU16" s="75"/>
      <c r="KZV16" s="75"/>
      <c r="KZW16" s="75"/>
      <c r="KZX16" s="75"/>
      <c r="KZY16" s="75"/>
      <c r="KZZ16" s="75"/>
      <c r="LAA16" s="75"/>
      <c r="LAB16" s="75"/>
      <c r="LAC16" s="75"/>
      <c r="LAD16" s="75"/>
      <c r="LAE16" s="75"/>
      <c r="LAF16" s="75"/>
      <c r="LAG16" s="75"/>
      <c r="LAH16" s="75"/>
      <c r="LAI16" s="75"/>
      <c r="LAJ16" s="75"/>
      <c r="LAK16" s="75"/>
      <c r="LAL16" s="75"/>
      <c r="LAM16" s="75"/>
      <c r="LAN16" s="75"/>
      <c r="LAO16" s="75"/>
      <c r="LAP16" s="75"/>
      <c r="LAQ16" s="75"/>
      <c r="LAR16" s="75"/>
      <c r="LAS16" s="75"/>
      <c r="LAT16" s="75"/>
      <c r="LAU16" s="75"/>
      <c r="LAV16" s="75"/>
      <c r="LAW16" s="75"/>
      <c r="LAX16" s="75"/>
      <c r="LAY16" s="75"/>
      <c r="LAZ16" s="75"/>
      <c r="LBA16" s="75"/>
      <c r="LBB16" s="75"/>
      <c r="LBC16" s="75"/>
      <c r="LBD16" s="75"/>
      <c r="LBE16" s="75"/>
      <c r="LBF16" s="75"/>
      <c r="LBG16" s="75"/>
      <c r="LBH16" s="75"/>
      <c r="LBI16" s="75"/>
      <c r="LBJ16" s="75"/>
      <c r="LBK16" s="75"/>
      <c r="LBL16" s="75"/>
      <c r="LBM16" s="75"/>
      <c r="LBN16" s="75"/>
      <c r="LBO16" s="75"/>
      <c r="LBP16" s="75"/>
      <c r="LBQ16" s="75"/>
      <c r="LBR16" s="75"/>
      <c r="LBS16" s="75"/>
      <c r="LBT16" s="75"/>
      <c r="LBU16" s="75"/>
      <c r="LBV16" s="75"/>
      <c r="LBW16" s="75"/>
      <c r="LBX16" s="75"/>
      <c r="LBY16" s="75"/>
      <c r="LBZ16" s="75"/>
      <c r="LCA16" s="75"/>
      <c r="LCB16" s="75"/>
      <c r="LCC16" s="75"/>
      <c r="LCD16" s="75"/>
      <c r="LCE16" s="75"/>
      <c r="LCF16" s="75"/>
      <c r="LCG16" s="75"/>
      <c r="LCH16" s="75"/>
      <c r="LCI16" s="75"/>
      <c r="LCJ16" s="75"/>
      <c r="LCK16" s="75"/>
      <c r="LCL16" s="75"/>
      <c r="LCM16" s="75"/>
      <c r="LCN16" s="75"/>
      <c r="LCO16" s="75"/>
      <c r="LCP16" s="75"/>
      <c r="LCQ16" s="75"/>
      <c r="LCR16" s="75"/>
      <c r="LCS16" s="75"/>
      <c r="LCT16" s="75"/>
      <c r="LCU16" s="75"/>
      <c r="LCV16" s="75"/>
      <c r="LCW16" s="75"/>
      <c r="LCX16" s="75"/>
      <c r="LCY16" s="75"/>
      <c r="LCZ16" s="75"/>
      <c r="LDA16" s="75"/>
      <c r="LDB16" s="75"/>
      <c r="LDC16" s="75"/>
      <c r="LDD16" s="75"/>
      <c r="LDE16" s="75"/>
      <c r="LDF16" s="75"/>
      <c r="LDG16" s="75"/>
      <c r="LDH16" s="75"/>
      <c r="LDI16" s="75"/>
      <c r="LDJ16" s="75"/>
      <c r="LDK16" s="75"/>
      <c r="LDL16" s="75"/>
      <c r="LDM16" s="75"/>
      <c r="LDN16" s="75"/>
      <c r="LDO16" s="75"/>
      <c r="LDP16" s="75"/>
      <c r="LDQ16" s="75"/>
      <c r="LDR16" s="75"/>
      <c r="LDS16" s="75"/>
      <c r="LDT16" s="75"/>
      <c r="LDU16" s="75"/>
      <c r="LDV16" s="75"/>
      <c r="LDW16" s="75"/>
      <c r="LDX16" s="75"/>
      <c r="LDY16" s="75"/>
      <c r="LDZ16" s="75"/>
      <c r="LEA16" s="75"/>
      <c r="LEB16" s="75"/>
      <c r="LEC16" s="75"/>
      <c r="LED16" s="75"/>
      <c r="LEE16" s="75"/>
      <c r="LEF16" s="75"/>
      <c r="LEG16" s="75"/>
      <c r="LEH16" s="75"/>
      <c r="LEI16" s="75"/>
      <c r="LEJ16" s="75"/>
      <c r="LEK16" s="75"/>
      <c r="LEL16" s="75"/>
      <c r="LEM16" s="75"/>
      <c r="LEN16" s="75"/>
      <c r="LEO16" s="75"/>
      <c r="LEP16" s="75"/>
      <c r="LEQ16" s="75"/>
      <c r="LER16" s="75"/>
      <c r="LES16" s="75"/>
      <c r="LET16" s="75"/>
      <c r="LEU16" s="75"/>
      <c r="LEV16" s="75"/>
      <c r="LEW16" s="75"/>
      <c r="LEX16" s="75"/>
      <c r="LEY16" s="75"/>
      <c r="LEZ16" s="75"/>
      <c r="LFA16" s="75"/>
      <c r="LFB16" s="75"/>
      <c r="LFC16" s="75"/>
      <c r="LFD16" s="75"/>
      <c r="LFE16" s="75"/>
      <c r="LFF16" s="75"/>
      <c r="LFG16" s="75"/>
      <c r="LFH16" s="75"/>
      <c r="LFI16" s="75"/>
      <c r="LFJ16" s="75"/>
      <c r="LFK16" s="75"/>
      <c r="LFL16" s="75"/>
      <c r="LFM16" s="75"/>
      <c r="LFN16" s="75"/>
      <c r="LFO16" s="75"/>
      <c r="LFP16" s="75"/>
      <c r="LFQ16" s="75"/>
      <c r="LFR16" s="75"/>
      <c r="LFS16" s="75"/>
      <c r="LFT16" s="75"/>
      <c r="LFU16" s="75"/>
      <c r="LFV16" s="75"/>
      <c r="LFW16" s="75"/>
      <c r="LFX16" s="75"/>
      <c r="LFY16" s="75"/>
      <c r="LFZ16" s="75"/>
      <c r="LGA16" s="75"/>
      <c r="LGB16" s="75"/>
      <c r="LGC16" s="75"/>
      <c r="LGD16" s="75"/>
      <c r="LGE16" s="75"/>
      <c r="LGF16" s="75"/>
      <c r="LGG16" s="75"/>
      <c r="LGH16" s="75"/>
      <c r="LGI16" s="75"/>
      <c r="LGJ16" s="75"/>
      <c r="LGK16" s="75"/>
      <c r="LGL16" s="75"/>
      <c r="LGM16" s="75"/>
      <c r="LGN16" s="75"/>
      <c r="LGO16" s="75"/>
      <c r="LGP16" s="75"/>
      <c r="LGQ16" s="75"/>
      <c r="LGR16" s="75"/>
      <c r="LGS16" s="75"/>
      <c r="LGT16" s="75"/>
      <c r="LGU16" s="75"/>
      <c r="LGV16" s="75"/>
      <c r="LGW16" s="75"/>
      <c r="LGX16" s="75"/>
      <c r="LGY16" s="75"/>
      <c r="LGZ16" s="75"/>
      <c r="LHA16" s="75"/>
      <c r="LHB16" s="75"/>
      <c r="LHC16" s="75"/>
      <c r="LHD16" s="75"/>
      <c r="LHE16" s="75"/>
      <c r="LHF16" s="75"/>
      <c r="LHG16" s="75"/>
      <c r="LHH16" s="75"/>
      <c r="LHI16" s="75"/>
      <c r="LHJ16" s="75"/>
      <c r="LHK16" s="75"/>
      <c r="LHL16" s="75"/>
      <c r="LHM16" s="75"/>
      <c r="LHN16" s="75"/>
      <c r="LHO16" s="75"/>
      <c r="LHP16" s="75"/>
      <c r="LHQ16" s="75"/>
      <c r="LHR16" s="75"/>
      <c r="LHS16" s="75"/>
      <c r="LHT16" s="75"/>
      <c r="LHU16" s="75"/>
      <c r="LHV16" s="75"/>
      <c r="LHW16" s="75"/>
      <c r="LHX16" s="75"/>
      <c r="LHY16" s="75"/>
      <c r="LHZ16" s="75"/>
      <c r="LIA16" s="75"/>
      <c r="LIB16" s="75"/>
      <c r="LIC16" s="75"/>
      <c r="LID16" s="75"/>
      <c r="LIE16" s="75"/>
      <c r="LIF16" s="75"/>
      <c r="LIG16" s="75"/>
      <c r="LIH16" s="75"/>
      <c r="LII16" s="75"/>
      <c r="LIJ16" s="75"/>
      <c r="LIK16" s="75"/>
      <c r="LIL16" s="75"/>
      <c r="LIM16" s="75"/>
      <c r="LIN16" s="75"/>
      <c r="LIO16" s="75"/>
      <c r="LIP16" s="75"/>
      <c r="LIQ16" s="75"/>
      <c r="LIR16" s="75"/>
      <c r="LIS16" s="75"/>
      <c r="LIT16" s="75"/>
      <c r="LIU16" s="75"/>
      <c r="LIV16" s="75"/>
      <c r="LIW16" s="75"/>
      <c r="LIX16" s="75"/>
      <c r="LIY16" s="75"/>
      <c r="LIZ16" s="75"/>
      <c r="LJA16" s="75"/>
      <c r="LJB16" s="75"/>
      <c r="LJC16" s="75"/>
      <c r="LJD16" s="75"/>
      <c r="LJE16" s="75"/>
      <c r="LJF16" s="75"/>
      <c r="LJG16" s="75"/>
      <c r="LJH16" s="75"/>
      <c r="LJI16" s="75"/>
      <c r="LJJ16" s="75"/>
      <c r="LJK16" s="75"/>
      <c r="LJL16" s="75"/>
      <c r="LJM16" s="75"/>
      <c r="LJN16" s="75"/>
      <c r="LJO16" s="75"/>
      <c r="LJP16" s="75"/>
      <c r="LJQ16" s="75"/>
      <c r="LJR16" s="75"/>
      <c r="LJS16" s="75"/>
      <c r="LJT16" s="75"/>
      <c r="LJU16" s="75"/>
      <c r="LJV16" s="75"/>
      <c r="LJW16" s="75"/>
      <c r="LJX16" s="75"/>
      <c r="LJY16" s="75"/>
      <c r="LJZ16" s="75"/>
      <c r="LKA16" s="75"/>
      <c r="LKB16" s="75"/>
      <c r="LKC16" s="75"/>
      <c r="LKD16" s="75"/>
      <c r="LKE16" s="75"/>
      <c r="LKF16" s="75"/>
      <c r="LKG16" s="75"/>
      <c r="LKH16" s="75"/>
      <c r="LKI16" s="75"/>
      <c r="LKJ16" s="75"/>
      <c r="LKK16" s="75"/>
      <c r="LKL16" s="75"/>
      <c r="LKM16" s="75"/>
      <c r="LKN16" s="75"/>
      <c r="LKO16" s="75"/>
      <c r="LKP16" s="75"/>
      <c r="LKQ16" s="75"/>
      <c r="LKR16" s="75"/>
      <c r="LKS16" s="75"/>
      <c r="LKT16" s="75"/>
      <c r="LKU16" s="75"/>
      <c r="LKV16" s="75"/>
      <c r="LKW16" s="75"/>
      <c r="LKX16" s="75"/>
      <c r="LKY16" s="75"/>
      <c r="LKZ16" s="75"/>
      <c r="LLA16" s="75"/>
      <c r="LLB16" s="75"/>
      <c r="LLC16" s="75"/>
      <c r="LLD16" s="75"/>
      <c r="LLE16" s="75"/>
      <c r="LLF16" s="75"/>
      <c r="LLG16" s="75"/>
      <c r="LLH16" s="75"/>
      <c r="LLI16" s="75"/>
      <c r="LLJ16" s="75"/>
      <c r="LLK16" s="75"/>
      <c r="LLL16" s="75"/>
      <c r="LLM16" s="75"/>
      <c r="LLN16" s="75"/>
      <c r="LLO16" s="75"/>
      <c r="LLP16" s="75"/>
      <c r="LLQ16" s="75"/>
      <c r="LLR16" s="75"/>
      <c r="LLS16" s="75"/>
      <c r="LLT16" s="75"/>
      <c r="LLU16" s="75"/>
      <c r="LLV16" s="75"/>
      <c r="LLW16" s="75"/>
      <c r="LLX16" s="75"/>
      <c r="LLY16" s="75"/>
      <c r="LLZ16" s="75"/>
      <c r="LMA16" s="75"/>
      <c r="LMB16" s="75"/>
      <c r="LMC16" s="75"/>
      <c r="LMD16" s="75"/>
      <c r="LME16" s="75"/>
      <c r="LMF16" s="75"/>
      <c r="LMG16" s="75"/>
      <c r="LMH16" s="75"/>
      <c r="LMI16" s="75"/>
      <c r="LMJ16" s="75"/>
      <c r="LMK16" s="75"/>
      <c r="LML16" s="75"/>
      <c r="LMM16" s="75"/>
      <c r="LMN16" s="75"/>
      <c r="LMO16" s="75"/>
      <c r="LMP16" s="75"/>
      <c r="LMQ16" s="75"/>
      <c r="LMR16" s="75"/>
      <c r="LMS16" s="75"/>
      <c r="LMT16" s="75"/>
      <c r="LMU16" s="75"/>
      <c r="LMV16" s="75"/>
      <c r="LMW16" s="75"/>
      <c r="LMX16" s="75"/>
      <c r="LMY16" s="75"/>
      <c r="LMZ16" s="75"/>
      <c r="LNA16" s="75"/>
      <c r="LNB16" s="75"/>
      <c r="LNC16" s="75"/>
      <c r="LND16" s="75"/>
      <c r="LNE16" s="75"/>
      <c r="LNF16" s="75"/>
      <c r="LNG16" s="75"/>
      <c r="LNH16" s="75"/>
      <c r="LNI16" s="75"/>
      <c r="LNJ16" s="75"/>
      <c r="LNK16" s="75"/>
      <c r="LNL16" s="75"/>
      <c r="LNM16" s="75"/>
      <c r="LNN16" s="75"/>
      <c r="LNO16" s="75"/>
      <c r="LNP16" s="75"/>
      <c r="LNQ16" s="75"/>
      <c r="LNR16" s="75"/>
      <c r="LNS16" s="75"/>
      <c r="LNT16" s="75"/>
      <c r="LNU16" s="75"/>
      <c r="LNV16" s="75"/>
      <c r="LNW16" s="75"/>
      <c r="LNX16" s="75"/>
      <c r="LNY16" s="75"/>
      <c r="LNZ16" s="75"/>
      <c r="LOA16" s="75"/>
      <c r="LOB16" s="75"/>
      <c r="LOC16" s="75"/>
      <c r="LOD16" s="75"/>
      <c r="LOE16" s="75"/>
      <c r="LOF16" s="75"/>
      <c r="LOG16" s="75"/>
      <c r="LOH16" s="75"/>
      <c r="LOI16" s="75"/>
      <c r="LOJ16" s="75"/>
      <c r="LOK16" s="75"/>
      <c r="LOL16" s="75"/>
      <c r="LOM16" s="75"/>
      <c r="LON16" s="75"/>
      <c r="LOO16" s="75"/>
      <c r="LOP16" s="75"/>
      <c r="LOQ16" s="75"/>
      <c r="LOR16" s="75"/>
      <c r="LOS16" s="75"/>
      <c r="LOT16" s="75"/>
      <c r="LOU16" s="75"/>
      <c r="LOV16" s="75"/>
      <c r="LOW16" s="75"/>
      <c r="LOX16" s="75"/>
      <c r="LOY16" s="75"/>
      <c r="LOZ16" s="75"/>
      <c r="LPA16" s="75"/>
      <c r="LPB16" s="75"/>
      <c r="LPC16" s="75"/>
      <c r="LPD16" s="75"/>
      <c r="LPE16" s="75"/>
      <c r="LPF16" s="75"/>
      <c r="LPG16" s="75"/>
      <c r="LPH16" s="75"/>
      <c r="LPI16" s="75"/>
      <c r="LPJ16" s="75"/>
      <c r="LPK16" s="75"/>
      <c r="LPL16" s="75"/>
      <c r="LPM16" s="75"/>
      <c r="LPN16" s="75"/>
      <c r="LPO16" s="75"/>
      <c r="LPP16" s="75"/>
      <c r="LPQ16" s="75"/>
      <c r="LPR16" s="75"/>
      <c r="LPS16" s="75"/>
      <c r="LPT16" s="75"/>
      <c r="LPU16" s="75"/>
      <c r="LPV16" s="75"/>
      <c r="LPW16" s="75"/>
      <c r="LPX16" s="75"/>
      <c r="LPY16" s="75"/>
      <c r="LPZ16" s="75"/>
      <c r="LQA16" s="75"/>
      <c r="LQB16" s="75"/>
      <c r="LQC16" s="75"/>
      <c r="LQD16" s="75"/>
      <c r="LQE16" s="75"/>
      <c r="LQF16" s="75"/>
      <c r="LQG16" s="75"/>
      <c r="LQH16" s="75"/>
      <c r="LQI16" s="75"/>
      <c r="LQJ16" s="75"/>
      <c r="LQK16" s="75"/>
      <c r="LQL16" s="75"/>
      <c r="LQM16" s="75"/>
      <c r="LQN16" s="75"/>
      <c r="LQO16" s="75"/>
      <c r="LQP16" s="75"/>
      <c r="LQQ16" s="75"/>
      <c r="LQR16" s="75"/>
      <c r="LQS16" s="75"/>
      <c r="LQT16" s="75"/>
      <c r="LQU16" s="75"/>
      <c r="LQV16" s="75"/>
      <c r="LQW16" s="75"/>
      <c r="LQX16" s="75"/>
      <c r="LQY16" s="75"/>
      <c r="LQZ16" s="75"/>
      <c r="LRA16" s="75"/>
      <c r="LRB16" s="75"/>
      <c r="LRC16" s="75"/>
      <c r="LRD16" s="75"/>
      <c r="LRE16" s="75"/>
      <c r="LRF16" s="75"/>
      <c r="LRG16" s="75"/>
      <c r="LRH16" s="75"/>
      <c r="LRI16" s="75"/>
      <c r="LRJ16" s="75"/>
      <c r="LRK16" s="75"/>
      <c r="LRL16" s="75"/>
      <c r="LRM16" s="75"/>
      <c r="LRN16" s="75"/>
      <c r="LRO16" s="75"/>
      <c r="LRP16" s="75"/>
      <c r="LRQ16" s="75"/>
      <c r="LRR16" s="75"/>
      <c r="LRS16" s="75"/>
      <c r="LRT16" s="75"/>
      <c r="LRU16" s="75"/>
      <c r="LRV16" s="75"/>
      <c r="LRW16" s="75"/>
      <c r="LRX16" s="75"/>
      <c r="LRY16" s="75"/>
      <c r="LRZ16" s="75"/>
      <c r="LSA16" s="75"/>
      <c r="LSB16" s="75"/>
      <c r="LSC16" s="75"/>
      <c r="LSD16" s="75"/>
      <c r="LSE16" s="75"/>
      <c r="LSF16" s="75"/>
      <c r="LSG16" s="75"/>
      <c r="LSH16" s="75"/>
      <c r="LSI16" s="75"/>
      <c r="LSJ16" s="75"/>
      <c r="LSK16" s="75"/>
      <c r="LSL16" s="75"/>
      <c r="LSM16" s="75"/>
      <c r="LSN16" s="75"/>
      <c r="LSO16" s="75"/>
      <c r="LSP16" s="75"/>
      <c r="LSQ16" s="75"/>
      <c r="LSR16" s="75"/>
      <c r="LSS16" s="75"/>
      <c r="LST16" s="75"/>
      <c r="LSU16" s="75"/>
      <c r="LSV16" s="75"/>
      <c r="LSW16" s="75"/>
      <c r="LSX16" s="75"/>
      <c r="LSY16" s="75"/>
      <c r="LSZ16" s="75"/>
      <c r="LTA16" s="75"/>
      <c r="LTB16" s="75"/>
      <c r="LTC16" s="75"/>
      <c r="LTD16" s="75"/>
      <c r="LTE16" s="75"/>
      <c r="LTF16" s="75"/>
      <c r="LTG16" s="75"/>
      <c r="LTH16" s="75"/>
      <c r="LTI16" s="75"/>
      <c r="LTJ16" s="75"/>
      <c r="LTK16" s="75"/>
      <c r="LTL16" s="75"/>
      <c r="LTM16" s="75"/>
      <c r="LTN16" s="75"/>
      <c r="LTO16" s="75"/>
      <c r="LTP16" s="75"/>
      <c r="LTQ16" s="75"/>
      <c r="LTR16" s="75"/>
      <c r="LTS16" s="75"/>
      <c r="LTT16" s="75"/>
      <c r="LTU16" s="75"/>
      <c r="LTV16" s="75"/>
      <c r="LTW16" s="75"/>
      <c r="LTX16" s="75"/>
      <c r="LTY16" s="75"/>
      <c r="LTZ16" s="75"/>
      <c r="LUA16" s="75"/>
      <c r="LUB16" s="75"/>
      <c r="LUC16" s="75"/>
      <c r="LUD16" s="75"/>
      <c r="LUE16" s="75"/>
      <c r="LUF16" s="75"/>
      <c r="LUG16" s="75"/>
      <c r="LUH16" s="75"/>
      <c r="LUI16" s="75"/>
      <c r="LUJ16" s="75"/>
      <c r="LUK16" s="75"/>
      <c r="LUL16" s="75"/>
      <c r="LUM16" s="75"/>
      <c r="LUN16" s="75"/>
      <c r="LUO16" s="75"/>
      <c r="LUP16" s="75"/>
      <c r="LUQ16" s="75"/>
      <c r="LUR16" s="75"/>
      <c r="LUS16" s="75"/>
      <c r="LUT16" s="75"/>
      <c r="LUU16" s="75"/>
      <c r="LUV16" s="75"/>
      <c r="LUW16" s="75"/>
      <c r="LUX16" s="75"/>
      <c r="LUY16" s="75"/>
      <c r="LUZ16" s="75"/>
      <c r="LVA16" s="75"/>
      <c r="LVB16" s="75"/>
      <c r="LVC16" s="75"/>
      <c r="LVD16" s="75"/>
      <c r="LVE16" s="75"/>
      <c r="LVF16" s="75"/>
      <c r="LVG16" s="75"/>
      <c r="LVH16" s="75"/>
      <c r="LVI16" s="75"/>
      <c r="LVJ16" s="75"/>
      <c r="LVK16" s="75"/>
      <c r="LVL16" s="75"/>
      <c r="LVM16" s="75"/>
      <c r="LVN16" s="75"/>
      <c r="LVO16" s="75"/>
      <c r="LVP16" s="75"/>
      <c r="LVQ16" s="75"/>
      <c r="LVR16" s="75"/>
      <c r="LVS16" s="75"/>
      <c r="LVT16" s="75"/>
      <c r="LVU16" s="75"/>
      <c r="LVV16" s="75"/>
      <c r="LVW16" s="75"/>
      <c r="LVX16" s="75"/>
      <c r="LVY16" s="75"/>
      <c r="LVZ16" s="75"/>
      <c r="LWA16" s="75"/>
      <c r="LWB16" s="75"/>
      <c r="LWC16" s="75"/>
      <c r="LWD16" s="75"/>
      <c r="LWE16" s="75"/>
      <c r="LWF16" s="75"/>
      <c r="LWG16" s="75"/>
      <c r="LWH16" s="75"/>
      <c r="LWI16" s="75"/>
      <c r="LWJ16" s="75"/>
      <c r="LWK16" s="75"/>
      <c r="LWL16" s="75"/>
      <c r="LWM16" s="75"/>
      <c r="LWN16" s="75"/>
      <c r="LWO16" s="75"/>
      <c r="LWP16" s="75"/>
      <c r="LWQ16" s="75"/>
      <c r="LWR16" s="75"/>
      <c r="LWS16" s="75"/>
      <c r="LWT16" s="75"/>
      <c r="LWU16" s="75"/>
      <c r="LWV16" s="75"/>
      <c r="LWW16" s="75"/>
      <c r="LWX16" s="75"/>
      <c r="LWY16" s="75"/>
      <c r="LWZ16" s="75"/>
      <c r="LXA16" s="75"/>
      <c r="LXB16" s="75"/>
      <c r="LXC16" s="75"/>
      <c r="LXD16" s="75"/>
      <c r="LXE16" s="75"/>
      <c r="LXF16" s="75"/>
      <c r="LXG16" s="75"/>
      <c r="LXH16" s="75"/>
      <c r="LXI16" s="75"/>
      <c r="LXJ16" s="75"/>
      <c r="LXK16" s="75"/>
      <c r="LXL16" s="75"/>
      <c r="LXM16" s="75"/>
      <c r="LXN16" s="75"/>
      <c r="LXO16" s="75"/>
      <c r="LXP16" s="75"/>
      <c r="LXQ16" s="75"/>
      <c r="LXR16" s="75"/>
      <c r="LXS16" s="75"/>
      <c r="LXT16" s="75"/>
      <c r="LXU16" s="75"/>
      <c r="LXV16" s="75"/>
      <c r="LXW16" s="75"/>
      <c r="LXX16" s="75"/>
      <c r="LXY16" s="75"/>
      <c r="LXZ16" s="75"/>
      <c r="LYA16" s="75"/>
      <c r="LYB16" s="75"/>
      <c r="LYC16" s="75"/>
      <c r="LYD16" s="75"/>
      <c r="LYE16" s="75"/>
      <c r="LYF16" s="75"/>
      <c r="LYG16" s="75"/>
      <c r="LYH16" s="75"/>
      <c r="LYI16" s="75"/>
      <c r="LYJ16" s="75"/>
      <c r="LYK16" s="75"/>
      <c r="LYL16" s="75"/>
      <c r="LYM16" s="75"/>
      <c r="LYN16" s="75"/>
      <c r="LYO16" s="75"/>
      <c r="LYP16" s="75"/>
      <c r="LYQ16" s="75"/>
      <c r="LYR16" s="75"/>
      <c r="LYS16" s="75"/>
      <c r="LYT16" s="75"/>
      <c r="LYU16" s="75"/>
      <c r="LYV16" s="75"/>
      <c r="LYW16" s="75"/>
      <c r="LYX16" s="75"/>
      <c r="LYY16" s="75"/>
      <c r="LYZ16" s="75"/>
      <c r="LZA16" s="75"/>
      <c r="LZB16" s="75"/>
      <c r="LZC16" s="75"/>
      <c r="LZD16" s="75"/>
      <c r="LZE16" s="75"/>
      <c r="LZF16" s="75"/>
      <c r="LZG16" s="75"/>
      <c r="LZH16" s="75"/>
      <c r="LZI16" s="75"/>
      <c r="LZJ16" s="75"/>
      <c r="LZK16" s="75"/>
      <c r="LZL16" s="75"/>
      <c r="LZM16" s="75"/>
      <c r="LZN16" s="75"/>
      <c r="LZO16" s="75"/>
      <c r="LZP16" s="75"/>
      <c r="LZQ16" s="75"/>
      <c r="LZR16" s="75"/>
      <c r="LZS16" s="75"/>
      <c r="LZT16" s="75"/>
      <c r="LZU16" s="75"/>
      <c r="LZV16" s="75"/>
      <c r="LZW16" s="75"/>
      <c r="LZX16" s="75"/>
      <c r="LZY16" s="75"/>
      <c r="LZZ16" s="75"/>
      <c r="MAA16" s="75"/>
      <c r="MAB16" s="75"/>
      <c r="MAC16" s="75"/>
      <c r="MAD16" s="75"/>
      <c r="MAE16" s="75"/>
      <c r="MAF16" s="75"/>
      <c r="MAG16" s="75"/>
      <c r="MAH16" s="75"/>
      <c r="MAI16" s="75"/>
      <c r="MAJ16" s="75"/>
      <c r="MAK16" s="75"/>
      <c r="MAL16" s="75"/>
      <c r="MAM16" s="75"/>
      <c r="MAN16" s="75"/>
      <c r="MAO16" s="75"/>
      <c r="MAP16" s="75"/>
      <c r="MAQ16" s="75"/>
      <c r="MAR16" s="75"/>
      <c r="MAS16" s="75"/>
      <c r="MAT16" s="75"/>
      <c r="MAU16" s="75"/>
      <c r="MAV16" s="75"/>
      <c r="MAW16" s="75"/>
      <c r="MAX16" s="75"/>
      <c r="MAY16" s="75"/>
      <c r="MAZ16" s="75"/>
      <c r="MBA16" s="75"/>
      <c r="MBB16" s="75"/>
      <c r="MBC16" s="75"/>
      <c r="MBD16" s="75"/>
      <c r="MBE16" s="75"/>
      <c r="MBF16" s="75"/>
      <c r="MBG16" s="75"/>
      <c r="MBH16" s="75"/>
      <c r="MBI16" s="75"/>
      <c r="MBJ16" s="75"/>
      <c r="MBK16" s="75"/>
      <c r="MBL16" s="75"/>
      <c r="MBM16" s="75"/>
      <c r="MBN16" s="75"/>
      <c r="MBO16" s="75"/>
      <c r="MBP16" s="75"/>
      <c r="MBQ16" s="75"/>
      <c r="MBR16" s="75"/>
      <c r="MBS16" s="75"/>
      <c r="MBT16" s="75"/>
      <c r="MBU16" s="75"/>
      <c r="MBV16" s="75"/>
      <c r="MBW16" s="75"/>
      <c r="MBX16" s="75"/>
      <c r="MBY16" s="75"/>
      <c r="MBZ16" s="75"/>
      <c r="MCA16" s="75"/>
      <c r="MCB16" s="75"/>
      <c r="MCC16" s="75"/>
      <c r="MCD16" s="75"/>
      <c r="MCE16" s="75"/>
      <c r="MCF16" s="75"/>
      <c r="MCG16" s="75"/>
      <c r="MCH16" s="75"/>
      <c r="MCI16" s="75"/>
      <c r="MCJ16" s="75"/>
      <c r="MCK16" s="75"/>
      <c r="MCL16" s="75"/>
      <c r="MCM16" s="75"/>
      <c r="MCN16" s="75"/>
      <c r="MCO16" s="75"/>
      <c r="MCP16" s="75"/>
      <c r="MCQ16" s="75"/>
      <c r="MCR16" s="75"/>
      <c r="MCS16" s="75"/>
      <c r="MCT16" s="75"/>
      <c r="MCU16" s="75"/>
      <c r="MCV16" s="75"/>
      <c r="MCW16" s="75"/>
      <c r="MCX16" s="75"/>
      <c r="MCY16" s="75"/>
      <c r="MCZ16" s="75"/>
      <c r="MDA16" s="75"/>
      <c r="MDB16" s="75"/>
      <c r="MDC16" s="75"/>
      <c r="MDD16" s="75"/>
      <c r="MDE16" s="75"/>
      <c r="MDF16" s="75"/>
      <c r="MDG16" s="75"/>
      <c r="MDH16" s="75"/>
      <c r="MDI16" s="75"/>
      <c r="MDJ16" s="75"/>
      <c r="MDK16" s="75"/>
      <c r="MDL16" s="75"/>
      <c r="MDM16" s="75"/>
      <c r="MDN16" s="75"/>
      <c r="MDO16" s="75"/>
      <c r="MDP16" s="75"/>
      <c r="MDQ16" s="75"/>
      <c r="MDR16" s="75"/>
      <c r="MDS16" s="75"/>
      <c r="MDT16" s="75"/>
      <c r="MDU16" s="75"/>
      <c r="MDV16" s="75"/>
      <c r="MDW16" s="75"/>
      <c r="MDX16" s="75"/>
      <c r="MDY16" s="75"/>
      <c r="MDZ16" s="75"/>
      <c r="MEA16" s="75"/>
      <c r="MEB16" s="75"/>
      <c r="MEC16" s="75"/>
      <c r="MED16" s="75"/>
      <c r="MEE16" s="75"/>
      <c r="MEF16" s="75"/>
      <c r="MEG16" s="75"/>
      <c r="MEH16" s="75"/>
      <c r="MEI16" s="75"/>
      <c r="MEJ16" s="75"/>
      <c r="MEK16" s="75"/>
      <c r="MEL16" s="75"/>
      <c r="MEM16" s="75"/>
      <c r="MEN16" s="75"/>
      <c r="MEO16" s="75"/>
      <c r="MEP16" s="75"/>
      <c r="MEQ16" s="75"/>
      <c r="MER16" s="75"/>
      <c r="MES16" s="75"/>
      <c r="MET16" s="75"/>
      <c r="MEU16" s="75"/>
      <c r="MEV16" s="75"/>
      <c r="MEW16" s="75"/>
      <c r="MEX16" s="75"/>
      <c r="MEY16" s="75"/>
      <c r="MEZ16" s="75"/>
      <c r="MFA16" s="75"/>
      <c r="MFB16" s="75"/>
      <c r="MFC16" s="75"/>
      <c r="MFD16" s="75"/>
      <c r="MFE16" s="75"/>
      <c r="MFF16" s="75"/>
      <c r="MFG16" s="75"/>
      <c r="MFH16" s="75"/>
      <c r="MFI16" s="75"/>
      <c r="MFJ16" s="75"/>
      <c r="MFK16" s="75"/>
      <c r="MFL16" s="75"/>
      <c r="MFM16" s="75"/>
      <c r="MFN16" s="75"/>
      <c r="MFO16" s="75"/>
      <c r="MFP16" s="75"/>
      <c r="MFQ16" s="75"/>
      <c r="MFR16" s="75"/>
      <c r="MFS16" s="75"/>
      <c r="MFT16" s="75"/>
      <c r="MFU16" s="75"/>
      <c r="MFV16" s="75"/>
      <c r="MFW16" s="75"/>
      <c r="MFX16" s="75"/>
      <c r="MFY16" s="75"/>
      <c r="MFZ16" s="75"/>
      <c r="MGA16" s="75"/>
      <c r="MGB16" s="75"/>
      <c r="MGC16" s="75"/>
      <c r="MGD16" s="75"/>
      <c r="MGE16" s="75"/>
      <c r="MGF16" s="75"/>
      <c r="MGG16" s="75"/>
      <c r="MGH16" s="75"/>
      <c r="MGI16" s="75"/>
      <c r="MGJ16" s="75"/>
      <c r="MGK16" s="75"/>
      <c r="MGL16" s="75"/>
      <c r="MGM16" s="75"/>
      <c r="MGN16" s="75"/>
      <c r="MGO16" s="75"/>
      <c r="MGP16" s="75"/>
      <c r="MGQ16" s="75"/>
      <c r="MGR16" s="75"/>
      <c r="MGS16" s="75"/>
      <c r="MGT16" s="75"/>
      <c r="MGU16" s="75"/>
      <c r="MGV16" s="75"/>
      <c r="MGW16" s="75"/>
      <c r="MGX16" s="75"/>
      <c r="MGY16" s="75"/>
      <c r="MGZ16" s="75"/>
      <c r="MHA16" s="75"/>
      <c r="MHB16" s="75"/>
      <c r="MHC16" s="75"/>
      <c r="MHD16" s="75"/>
      <c r="MHE16" s="75"/>
      <c r="MHF16" s="75"/>
      <c r="MHG16" s="75"/>
      <c r="MHH16" s="75"/>
      <c r="MHI16" s="75"/>
      <c r="MHJ16" s="75"/>
      <c r="MHK16" s="75"/>
      <c r="MHL16" s="75"/>
      <c r="MHM16" s="75"/>
      <c r="MHN16" s="75"/>
      <c r="MHO16" s="75"/>
      <c r="MHP16" s="75"/>
      <c r="MHQ16" s="75"/>
      <c r="MHR16" s="75"/>
      <c r="MHS16" s="75"/>
      <c r="MHT16" s="75"/>
      <c r="MHU16" s="75"/>
      <c r="MHV16" s="75"/>
      <c r="MHW16" s="75"/>
      <c r="MHX16" s="75"/>
      <c r="MHY16" s="75"/>
      <c r="MHZ16" s="75"/>
      <c r="MIA16" s="75"/>
      <c r="MIB16" s="75"/>
      <c r="MIC16" s="75"/>
      <c r="MID16" s="75"/>
      <c r="MIE16" s="75"/>
      <c r="MIF16" s="75"/>
      <c r="MIG16" s="75"/>
      <c r="MIH16" s="75"/>
      <c r="MII16" s="75"/>
      <c r="MIJ16" s="75"/>
      <c r="MIK16" s="75"/>
      <c r="MIL16" s="75"/>
      <c r="MIM16" s="75"/>
      <c r="MIN16" s="75"/>
      <c r="MIO16" s="75"/>
      <c r="MIP16" s="75"/>
      <c r="MIQ16" s="75"/>
      <c r="MIR16" s="75"/>
      <c r="MIS16" s="75"/>
      <c r="MIT16" s="75"/>
      <c r="MIU16" s="75"/>
      <c r="MIV16" s="75"/>
      <c r="MIW16" s="75"/>
      <c r="MIX16" s="75"/>
      <c r="MIY16" s="75"/>
      <c r="MIZ16" s="75"/>
      <c r="MJA16" s="75"/>
      <c r="MJB16" s="75"/>
      <c r="MJC16" s="75"/>
      <c r="MJD16" s="75"/>
      <c r="MJE16" s="75"/>
      <c r="MJF16" s="75"/>
      <c r="MJG16" s="75"/>
      <c r="MJH16" s="75"/>
      <c r="MJI16" s="75"/>
      <c r="MJJ16" s="75"/>
      <c r="MJK16" s="75"/>
      <c r="MJL16" s="75"/>
      <c r="MJM16" s="75"/>
      <c r="MJN16" s="75"/>
      <c r="MJO16" s="75"/>
      <c r="MJP16" s="75"/>
      <c r="MJQ16" s="75"/>
      <c r="MJR16" s="75"/>
      <c r="MJS16" s="75"/>
      <c r="MJT16" s="75"/>
      <c r="MJU16" s="75"/>
      <c r="MJV16" s="75"/>
      <c r="MJW16" s="75"/>
      <c r="MJX16" s="75"/>
      <c r="MJY16" s="75"/>
      <c r="MJZ16" s="75"/>
      <c r="MKA16" s="75"/>
      <c r="MKB16" s="75"/>
      <c r="MKC16" s="75"/>
      <c r="MKD16" s="75"/>
      <c r="MKE16" s="75"/>
      <c r="MKF16" s="75"/>
      <c r="MKG16" s="75"/>
      <c r="MKH16" s="75"/>
      <c r="MKI16" s="75"/>
      <c r="MKJ16" s="75"/>
      <c r="MKK16" s="75"/>
      <c r="MKL16" s="75"/>
      <c r="MKM16" s="75"/>
      <c r="MKN16" s="75"/>
      <c r="MKO16" s="75"/>
      <c r="MKP16" s="75"/>
      <c r="MKQ16" s="75"/>
      <c r="MKR16" s="75"/>
      <c r="MKS16" s="75"/>
      <c r="MKT16" s="75"/>
      <c r="MKU16" s="75"/>
      <c r="MKV16" s="75"/>
      <c r="MKW16" s="75"/>
      <c r="MKX16" s="75"/>
      <c r="MKY16" s="75"/>
      <c r="MKZ16" s="75"/>
      <c r="MLA16" s="75"/>
      <c r="MLB16" s="75"/>
      <c r="MLC16" s="75"/>
      <c r="MLD16" s="75"/>
      <c r="MLE16" s="75"/>
      <c r="MLF16" s="75"/>
      <c r="MLG16" s="75"/>
      <c r="MLH16" s="75"/>
      <c r="MLI16" s="75"/>
      <c r="MLJ16" s="75"/>
      <c r="MLK16" s="75"/>
      <c r="MLL16" s="75"/>
      <c r="MLM16" s="75"/>
      <c r="MLN16" s="75"/>
      <c r="MLO16" s="75"/>
      <c r="MLP16" s="75"/>
      <c r="MLQ16" s="75"/>
      <c r="MLR16" s="75"/>
      <c r="MLS16" s="75"/>
      <c r="MLT16" s="75"/>
      <c r="MLU16" s="75"/>
      <c r="MLV16" s="75"/>
      <c r="MLW16" s="75"/>
      <c r="MLX16" s="75"/>
      <c r="MLY16" s="75"/>
      <c r="MLZ16" s="75"/>
      <c r="MMA16" s="75"/>
      <c r="MMB16" s="75"/>
      <c r="MMC16" s="75"/>
      <c r="MMD16" s="75"/>
      <c r="MME16" s="75"/>
      <c r="MMF16" s="75"/>
      <c r="MMG16" s="75"/>
      <c r="MMH16" s="75"/>
      <c r="MMI16" s="75"/>
      <c r="MMJ16" s="75"/>
      <c r="MMK16" s="75"/>
      <c r="MML16" s="75"/>
      <c r="MMM16" s="75"/>
      <c r="MMN16" s="75"/>
      <c r="MMO16" s="75"/>
      <c r="MMP16" s="75"/>
      <c r="MMQ16" s="75"/>
      <c r="MMR16" s="75"/>
      <c r="MMS16" s="75"/>
      <c r="MMT16" s="75"/>
      <c r="MMU16" s="75"/>
      <c r="MMV16" s="75"/>
      <c r="MMW16" s="75"/>
      <c r="MMX16" s="75"/>
      <c r="MMY16" s="75"/>
      <c r="MMZ16" s="75"/>
      <c r="MNA16" s="75"/>
      <c r="MNB16" s="75"/>
      <c r="MNC16" s="75"/>
      <c r="MND16" s="75"/>
      <c r="MNE16" s="75"/>
      <c r="MNF16" s="75"/>
      <c r="MNG16" s="75"/>
      <c r="MNH16" s="75"/>
      <c r="MNI16" s="75"/>
      <c r="MNJ16" s="75"/>
      <c r="MNK16" s="75"/>
      <c r="MNL16" s="75"/>
      <c r="MNM16" s="75"/>
      <c r="MNN16" s="75"/>
      <c r="MNO16" s="75"/>
      <c r="MNP16" s="75"/>
      <c r="MNQ16" s="75"/>
      <c r="MNR16" s="75"/>
      <c r="MNS16" s="75"/>
      <c r="MNT16" s="75"/>
      <c r="MNU16" s="75"/>
      <c r="MNV16" s="75"/>
      <c r="MNW16" s="75"/>
      <c r="MNX16" s="75"/>
      <c r="MNY16" s="75"/>
      <c r="MNZ16" s="75"/>
      <c r="MOA16" s="75"/>
      <c r="MOB16" s="75"/>
      <c r="MOC16" s="75"/>
      <c r="MOD16" s="75"/>
      <c r="MOE16" s="75"/>
      <c r="MOF16" s="75"/>
      <c r="MOG16" s="75"/>
      <c r="MOH16" s="75"/>
      <c r="MOI16" s="75"/>
      <c r="MOJ16" s="75"/>
      <c r="MOK16" s="75"/>
      <c r="MOL16" s="75"/>
      <c r="MOM16" s="75"/>
      <c r="MON16" s="75"/>
      <c r="MOO16" s="75"/>
      <c r="MOP16" s="75"/>
      <c r="MOQ16" s="75"/>
      <c r="MOR16" s="75"/>
      <c r="MOS16" s="75"/>
      <c r="MOT16" s="75"/>
      <c r="MOU16" s="75"/>
      <c r="MOV16" s="75"/>
      <c r="MOW16" s="75"/>
      <c r="MOX16" s="75"/>
      <c r="MOY16" s="75"/>
      <c r="MOZ16" s="75"/>
      <c r="MPA16" s="75"/>
      <c r="MPB16" s="75"/>
      <c r="MPC16" s="75"/>
      <c r="MPD16" s="75"/>
      <c r="MPE16" s="75"/>
      <c r="MPF16" s="75"/>
      <c r="MPG16" s="75"/>
      <c r="MPH16" s="75"/>
      <c r="MPI16" s="75"/>
      <c r="MPJ16" s="75"/>
      <c r="MPK16" s="75"/>
      <c r="MPL16" s="75"/>
      <c r="MPM16" s="75"/>
      <c r="MPN16" s="75"/>
      <c r="MPO16" s="75"/>
      <c r="MPP16" s="75"/>
      <c r="MPQ16" s="75"/>
      <c r="MPR16" s="75"/>
      <c r="MPS16" s="75"/>
      <c r="MPT16" s="75"/>
      <c r="MPU16" s="75"/>
      <c r="MPV16" s="75"/>
      <c r="MPW16" s="75"/>
      <c r="MPX16" s="75"/>
      <c r="MPY16" s="75"/>
      <c r="MPZ16" s="75"/>
      <c r="MQA16" s="75"/>
      <c r="MQB16" s="75"/>
      <c r="MQC16" s="75"/>
      <c r="MQD16" s="75"/>
      <c r="MQE16" s="75"/>
      <c r="MQF16" s="75"/>
      <c r="MQG16" s="75"/>
      <c r="MQH16" s="75"/>
      <c r="MQI16" s="75"/>
      <c r="MQJ16" s="75"/>
      <c r="MQK16" s="75"/>
      <c r="MQL16" s="75"/>
      <c r="MQM16" s="75"/>
      <c r="MQN16" s="75"/>
      <c r="MQO16" s="75"/>
      <c r="MQP16" s="75"/>
      <c r="MQQ16" s="75"/>
      <c r="MQR16" s="75"/>
      <c r="MQS16" s="75"/>
      <c r="MQT16" s="75"/>
      <c r="MQU16" s="75"/>
      <c r="MQV16" s="75"/>
      <c r="MQW16" s="75"/>
      <c r="MQX16" s="75"/>
      <c r="MQY16" s="75"/>
      <c r="MQZ16" s="75"/>
      <c r="MRA16" s="75"/>
      <c r="MRB16" s="75"/>
      <c r="MRC16" s="75"/>
      <c r="MRD16" s="75"/>
      <c r="MRE16" s="75"/>
      <c r="MRF16" s="75"/>
      <c r="MRG16" s="75"/>
      <c r="MRH16" s="75"/>
      <c r="MRI16" s="75"/>
      <c r="MRJ16" s="75"/>
      <c r="MRK16" s="75"/>
      <c r="MRL16" s="75"/>
      <c r="MRM16" s="75"/>
      <c r="MRN16" s="75"/>
      <c r="MRO16" s="75"/>
      <c r="MRP16" s="75"/>
      <c r="MRQ16" s="75"/>
      <c r="MRR16" s="75"/>
      <c r="MRS16" s="75"/>
      <c r="MRT16" s="75"/>
      <c r="MRU16" s="75"/>
      <c r="MRV16" s="75"/>
      <c r="MRW16" s="75"/>
      <c r="MRX16" s="75"/>
      <c r="MRY16" s="75"/>
      <c r="MRZ16" s="75"/>
      <c r="MSA16" s="75"/>
      <c r="MSB16" s="75"/>
      <c r="MSC16" s="75"/>
      <c r="MSD16" s="75"/>
      <c r="MSE16" s="75"/>
      <c r="MSF16" s="75"/>
      <c r="MSG16" s="75"/>
      <c r="MSH16" s="75"/>
      <c r="MSI16" s="75"/>
      <c r="MSJ16" s="75"/>
      <c r="MSK16" s="75"/>
      <c r="MSL16" s="75"/>
      <c r="MSM16" s="75"/>
      <c r="MSN16" s="75"/>
      <c r="MSO16" s="75"/>
      <c r="MSP16" s="75"/>
      <c r="MSQ16" s="75"/>
      <c r="MSR16" s="75"/>
      <c r="MSS16" s="75"/>
      <c r="MST16" s="75"/>
      <c r="MSU16" s="75"/>
      <c r="MSV16" s="75"/>
      <c r="MSW16" s="75"/>
      <c r="MSX16" s="75"/>
      <c r="MSY16" s="75"/>
      <c r="MSZ16" s="75"/>
      <c r="MTA16" s="75"/>
      <c r="MTB16" s="75"/>
      <c r="MTC16" s="75"/>
      <c r="MTD16" s="75"/>
      <c r="MTE16" s="75"/>
      <c r="MTF16" s="75"/>
      <c r="MTG16" s="75"/>
      <c r="MTH16" s="75"/>
      <c r="MTI16" s="75"/>
      <c r="MTJ16" s="75"/>
      <c r="MTK16" s="75"/>
      <c r="MTL16" s="75"/>
      <c r="MTM16" s="75"/>
      <c r="MTN16" s="75"/>
      <c r="MTO16" s="75"/>
      <c r="MTP16" s="75"/>
      <c r="MTQ16" s="75"/>
      <c r="MTR16" s="75"/>
      <c r="MTS16" s="75"/>
      <c r="MTT16" s="75"/>
      <c r="MTU16" s="75"/>
      <c r="MTV16" s="75"/>
      <c r="MTW16" s="75"/>
      <c r="MTX16" s="75"/>
      <c r="MTY16" s="75"/>
      <c r="MTZ16" s="75"/>
      <c r="MUA16" s="75"/>
      <c r="MUB16" s="75"/>
      <c r="MUC16" s="75"/>
      <c r="MUD16" s="75"/>
      <c r="MUE16" s="75"/>
      <c r="MUF16" s="75"/>
      <c r="MUG16" s="75"/>
      <c r="MUH16" s="75"/>
      <c r="MUI16" s="75"/>
      <c r="MUJ16" s="75"/>
      <c r="MUK16" s="75"/>
      <c r="MUL16" s="75"/>
      <c r="MUM16" s="75"/>
      <c r="MUN16" s="75"/>
      <c r="MUO16" s="75"/>
      <c r="MUP16" s="75"/>
      <c r="MUQ16" s="75"/>
      <c r="MUR16" s="75"/>
      <c r="MUS16" s="75"/>
      <c r="MUT16" s="75"/>
      <c r="MUU16" s="75"/>
      <c r="MUV16" s="75"/>
      <c r="MUW16" s="75"/>
      <c r="MUX16" s="75"/>
      <c r="MUY16" s="75"/>
      <c r="MUZ16" s="75"/>
      <c r="MVA16" s="75"/>
      <c r="MVB16" s="75"/>
      <c r="MVC16" s="75"/>
      <c r="MVD16" s="75"/>
      <c r="MVE16" s="75"/>
      <c r="MVF16" s="75"/>
      <c r="MVG16" s="75"/>
      <c r="MVH16" s="75"/>
      <c r="MVI16" s="75"/>
      <c r="MVJ16" s="75"/>
      <c r="MVK16" s="75"/>
      <c r="MVL16" s="75"/>
      <c r="MVM16" s="75"/>
      <c r="MVN16" s="75"/>
      <c r="MVO16" s="75"/>
      <c r="MVP16" s="75"/>
      <c r="MVQ16" s="75"/>
      <c r="MVR16" s="75"/>
      <c r="MVS16" s="75"/>
      <c r="MVT16" s="75"/>
      <c r="MVU16" s="75"/>
      <c r="MVV16" s="75"/>
      <c r="MVW16" s="75"/>
      <c r="MVX16" s="75"/>
      <c r="MVY16" s="75"/>
      <c r="MVZ16" s="75"/>
      <c r="MWA16" s="75"/>
      <c r="MWB16" s="75"/>
      <c r="MWC16" s="75"/>
      <c r="MWD16" s="75"/>
      <c r="MWE16" s="75"/>
      <c r="MWF16" s="75"/>
      <c r="MWG16" s="75"/>
      <c r="MWH16" s="75"/>
      <c r="MWI16" s="75"/>
      <c r="MWJ16" s="75"/>
      <c r="MWK16" s="75"/>
      <c r="MWL16" s="75"/>
      <c r="MWM16" s="75"/>
      <c r="MWN16" s="75"/>
      <c r="MWO16" s="75"/>
      <c r="MWP16" s="75"/>
      <c r="MWQ16" s="75"/>
      <c r="MWR16" s="75"/>
      <c r="MWS16" s="75"/>
      <c r="MWT16" s="75"/>
      <c r="MWU16" s="75"/>
      <c r="MWV16" s="75"/>
      <c r="MWW16" s="75"/>
      <c r="MWX16" s="75"/>
      <c r="MWY16" s="75"/>
      <c r="MWZ16" s="75"/>
      <c r="MXA16" s="75"/>
      <c r="MXB16" s="75"/>
      <c r="MXC16" s="75"/>
      <c r="MXD16" s="75"/>
      <c r="MXE16" s="75"/>
      <c r="MXF16" s="75"/>
      <c r="MXG16" s="75"/>
      <c r="MXH16" s="75"/>
      <c r="MXI16" s="75"/>
      <c r="MXJ16" s="75"/>
      <c r="MXK16" s="75"/>
      <c r="MXL16" s="75"/>
      <c r="MXM16" s="75"/>
      <c r="MXN16" s="75"/>
      <c r="MXO16" s="75"/>
      <c r="MXP16" s="75"/>
      <c r="MXQ16" s="75"/>
      <c r="MXR16" s="75"/>
      <c r="MXS16" s="75"/>
      <c r="MXT16" s="75"/>
      <c r="MXU16" s="75"/>
      <c r="MXV16" s="75"/>
      <c r="MXW16" s="75"/>
      <c r="MXX16" s="75"/>
      <c r="MXY16" s="75"/>
      <c r="MXZ16" s="75"/>
      <c r="MYA16" s="75"/>
      <c r="MYB16" s="75"/>
      <c r="MYC16" s="75"/>
      <c r="MYD16" s="75"/>
      <c r="MYE16" s="75"/>
      <c r="MYF16" s="75"/>
      <c r="MYG16" s="75"/>
      <c r="MYH16" s="75"/>
      <c r="MYI16" s="75"/>
      <c r="MYJ16" s="75"/>
      <c r="MYK16" s="75"/>
      <c r="MYL16" s="75"/>
      <c r="MYM16" s="75"/>
      <c r="MYN16" s="75"/>
      <c r="MYO16" s="75"/>
      <c r="MYP16" s="75"/>
      <c r="MYQ16" s="75"/>
      <c r="MYR16" s="75"/>
      <c r="MYS16" s="75"/>
      <c r="MYT16" s="75"/>
      <c r="MYU16" s="75"/>
      <c r="MYV16" s="75"/>
      <c r="MYW16" s="75"/>
      <c r="MYX16" s="75"/>
      <c r="MYY16" s="75"/>
      <c r="MYZ16" s="75"/>
      <c r="MZA16" s="75"/>
      <c r="MZB16" s="75"/>
      <c r="MZC16" s="75"/>
      <c r="MZD16" s="75"/>
      <c r="MZE16" s="75"/>
      <c r="MZF16" s="75"/>
      <c r="MZG16" s="75"/>
      <c r="MZH16" s="75"/>
      <c r="MZI16" s="75"/>
      <c r="MZJ16" s="75"/>
      <c r="MZK16" s="75"/>
      <c r="MZL16" s="75"/>
      <c r="MZM16" s="75"/>
      <c r="MZN16" s="75"/>
      <c r="MZO16" s="75"/>
      <c r="MZP16" s="75"/>
      <c r="MZQ16" s="75"/>
      <c r="MZR16" s="75"/>
      <c r="MZS16" s="75"/>
      <c r="MZT16" s="75"/>
      <c r="MZU16" s="75"/>
      <c r="MZV16" s="75"/>
      <c r="MZW16" s="75"/>
      <c r="MZX16" s="75"/>
      <c r="MZY16" s="75"/>
      <c r="MZZ16" s="75"/>
      <c r="NAA16" s="75"/>
      <c r="NAB16" s="75"/>
      <c r="NAC16" s="75"/>
      <c r="NAD16" s="75"/>
      <c r="NAE16" s="75"/>
      <c r="NAF16" s="75"/>
      <c r="NAG16" s="75"/>
      <c r="NAH16" s="75"/>
      <c r="NAI16" s="75"/>
      <c r="NAJ16" s="75"/>
      <c r="NAK16" s="75"/>
      <c r="NAL16" s="75"/>
      <c r="NAM16" s="75"/>
      <c r="NAN16" s="75"/>
      <c r="NAO16" s="75"/>
      <c r="NAP16" s="75"/>
      <c r="NAQ16" s="75"/>
      <c r="NAR16" s="75"/>
      <c r="NAS16" s="75"/>
      <c r="NAT16" s="75"/>
      <c r="NAU16" s="75"/>
      <c r="NAV16" s="75"/>
      <c r="NAW16" s="75"/>
      <c r="NAX16" s="75"/>
      <c r="NAY16" s="75"/>
      <c r="NAZ16" s="75"/>
      <c r="NBA16" s="75"/>
      <c r="NBB16" s="75"/>
      <c r="NBC16" s="75"/>
      <c r="NBD16" s="75"/>
      <c r="NBE16" s="75"/>
      <c r="NBF16" s="75"/>
      <c r="NBG16" s="75"/>
      <c r="NBH16" s="75"/>
      <c r="NBI16" s="75"/>
      <c r="NBJ16" s="75"/>
      <c r="NBK16" s="75"/>
      <c r="NBL16" s="75"/>
      <c r="NBM16" s="75"/>
      <c r="NBN16" s="75"/>
      <c r="NBO16" s="75"/>
      <c r="NBP16" s="75"/>
      <c r="NBQ16" s="75"/>
      <c r="NBR16" s="75"/>
      <c r="NBS16" s="75"/>
      <c r="NBT16" s="75"/>
      <c r="NBU16" s="75"/>
      <c r="NBV16" s="75"/>
      <c r="NBW16" s="75"/>
      <c r="NBX16" s="75"/>
      <c r="NBY16" s="75"/>
      <c r="NBZ16" s="75"/>
      <c r="NCA16" s="75"/>
      <c r="NCB16" s="75"/>
      <c r="NCC16" s="75"/>
      <c r="NCD16" s="75"/>
      <c r="NCE16" s="75"/>
      <c r="NCF16" s="75"/>
      <c r="NCG16" s="75"/>
      <c r="NCH16" s="75"/>
      <c r="NCI16" s="75"/>
      <c r="NCJ16" s="75"/>
      <c r="NCK16" s="75"/>
      <c r="NCL16" s="75"/>
      <c r="NCM16" s="75"/>
      <c r="NCN16" s="75"/>
      <c r="NCO16" s="75"/>
      <c r="NCP16" s="75"/>
      <c r="NCQ16" s="75"/>
      <c r="NCR16" s="75"/>
      <c r="NCS16" s="75"/>
      <c r="NCT16" s="75"/>
      <c r="NCU16" s="75"/>
      <c r="NCV16" s="75"/>
      <c r="NCW16" s="75"/>
      <c r="NCX16" s="75"/>
      <c r="NCY16" s="75"/>
      <c r="NCZ16" s="75"/>
      <c r="NDA16" s="75"/>
      <c r="NDB16" s="75"/>
      <c r="NDC16" s="75"/>
      <c r="NDD16" s="75"/>
      <c r="NDE16" s="75"/>
      <c r="NDF16" s="75"/>
      <c r="NDG16" s="75"/>
      <c r="NDH16" s="75"/>
      <c r="NDI16" s="75"/>
      <c r="NDJ16" s="75"/>
      <c r="NDK16" s="75"/>
      <c r="NDL16" s="75"/>
      <c r="NDM16" s="75"/>
      <c r="NDN16" s="75"/>
      <c r="NDO16" s="75"/>
      <c r="NDP16" s="75"/>
      <c r="NDQ16" s="75"/>
      <c r="NDR16" s="75"/>
      <c r="NDS16" s="75"/>
      <c r="NDT16" s="75"/>
      <c r="NDU16" s="75"/>
      <c r="NDV16" s="75"/>
      <c r="NDW16" s="75"/>
      <c r="NDX16" s="75"/>
      <c r="NDY16" s="75"/>
      <c r="NDZ16" s="75"/>
      <c r="NEA16" s="75"/>
      <c r="NEB16" s="75"/>
      <c r="NEC16" s="75"/>
      <c r="NED16" s="75"/>
      <c r="NEE16" s="75"/>
      <c r="NEF16" s="75"/>
      <c r="NEG16" s="75"/>
      <c r="NEH16" s="75"/>
      <c r="NEI16" s="75"/>
      <c r="NEJ16" s="75"/>
      <c r="NEK16" s="75"/>
      <c r="NEL16" s="75"/>
      <c r="NEM16" s="75"/>
      <c r="NEN16" s="75"/>
      <c r="NEO16" s="75"/>
      <c r="NEP16" s="75"/>
      <c r="NEQ16" s="75"/>
      <c r="NER16" s="75"/>
      <c r="NES16" s="75"/>
      <c r="NET16" s="75"/>
      <c r="NEU16" s="75"/>
      <c r="NEV16" s="75"/>
      <c r="NEW16" s="75"/>
      <c r="NEX16" s="75"/>
      <c r="NEY16" s="75"/>
      <c r="NEZ16" s="75"/>
      <c r="NFA16" s="75"/>
      <c r="NFB16" s="75"/>
      <c r="NFC16" s="75"/>
      <c r="NFD16" s="75"/>
      <c r="NFE16" s="75"/>
      <c r="NFF16" s="75"/>
      <c r="NFG16" s="75"/>
      <c r="NFH16" s="75"/>
      <c r="NFI16" s="75"/>
      <c r="NFJ16" s="75"/>
      <c r="NFK16" s="75"/>
      <c r="NFL16" s="75"/>
      <c r="NFM16" s="75"/>
      <c r="NFN16" s="75"/>
      <c r="NFO16" s="75"/>
      <c r="NFP16" s="75"/>
      <c r="NFQ16" s="75"/>
      <c r="NFR16" s="75"/>
      <c r="NFS16" s="75"/>
      <c r="NFT16" s="75"/>
      <c r="NFU16" s="75"/>
      <c r="NFV16" s="75"/>
      <c r="NFW16" s="75"/>
      <c r="NFX16" s="75"/>
      <c r="NFY16" s="75"/>
      <c r="NFZ16" s="75"/>
      <c r="NGA16" s="75"/>
      <c r="NGB16" s="75"/>
      <c r="NGC16" s="75"/>
      <c r="NGD16" s="75"/>
      <c r="NGE16" s="75"/>
      <c r="NGF16" s="75"/>
      <c r="NGG16" s="75"/>
      <c r="NGH16" s="75"/>
      <c r="NGI16" s="75"/>
      <c r="NGJ16" s="75"/>
      <c r="NGK16" s="75"/>
      <c r="NGL16" s="75"/>
      <c r="NGM16" s="75"/>
      <c r="NGN16" s="75"/>
      <c r="NGO16" s="75"/>
      <c r="NGP16" s="75"/>
      <c r="NGQ16" s="75"/>
      <c r="NGR16" s="75"/>
      <c r="NGS16" s="75"/>
      <c r="NGT16" s="75"/>
      <c r="NGU16" s="75"/>
      <c r="NGV16" s="75"/>
      <c r="NGW16" s="75"/>
      <c r="NGX16" s="75"/>
      <c r="NGY16" s="75"/>
      <c r="NGZ16" s="75"/>
      <c r="NHA16" s="75"/>
      <c r="NHB16" s="75"/>
      <c r="NHC16" s="75"/>
      <c r="NHD16" s="75"/>
      <c r="NHE16" s="75"/>
      <c r="NHF16" s="75"/>
      <c r="NHG16" s="75"/>
      <c r="NHH16" s="75"/>
      <c r="NHI16" s="75"/>
      <c r="NHJ16" s="75"/>
      <c r="NHK16" s="75"/>
      <c r="NHL16" s="75"/>
      <c r="NHM16" s="75"/>
      <c r="NHN16" s="75"/>
      <c r="NHO16" s="75"/>
      <c r="NHP16" s="75"/>
      <c r="NHQ16" s="75"/>
      <c r="NHR16" s="75"/>
      <c r="NHS16" s="75"/>
      <c r="NHT16" s="75"/>
      <c r="NHU16" s="75"/>
      <c r="NHV16" s="75"/>
      <c r="NHW16" s="75"/>
      <c r="NHX16" s="75"/>
      <c r="NHY16" s="75"/>
      <c r="NHZ16" s="75"/>
      <c r="NIA16" s="75"/>
      <c r="NIB16" s="75"/>
      <c r="NIC16" s="75"/>
      <c r="NID16" s="75"/>
      <c r="NIE16" s="75"/>
      <c r="NIF16" s="75"/>
      <c r="NIG16" s="75"/>
      <c r="NIH16" s="75"/>
      <c r="NII16" s="75"/>
      <c r="NIJ16" s="75"/>
      <c r="NIK16" s="75"/>
      <c r="NIL16" s="75"/>
      <c r="NIM16" s="75"/>
      <c r="NIN16" s="75"/>
      <c r="NIO16" s="75"/>
      <c r="NIP16" s="75"/>
      <c r="NIQ16" s="75"/>
      <c r="NIR16" s="75"/>
      <c r="NIS16" s="75"/>
      <c r="NIT16" s="75"/>
      <c r="NIU16" s="75"/>
      <c r="NIV16" s="75"/>
      <c r="NIW16" s="75"/>
      <c r="NIX16" s="75"/>
      <c r="NIY16" s="75"/>
      <c r="NIZ16" s="75"/>
      <c r="NJA16" s="75"/>
      <c r="NJB16" s="75"/>
      <c r="NJC16" s="75"/>
      <c r="NJD16" s="75"/>
      <c r="NJE16" s="75"/>
      <c r="NJF16" s="75"/>
      <c r="NJG16" s="75"/>
      <c r="NJH16" s="75"/>
      <c r="NJI16" s="75"/>
      <c r="NJJ16" s="75"/>
      <c r="NJK16" s="75"/>
      <c r="NJL16" s="75"/>
      <c r="NJM16" s="75"/>
      <c r="NJN16" s="75"/>
      <c r="NJO16" s="75"/>
      <c r="NJP16" s="75"/>
      <c r="NJQ16" s="75"/>
      <c r="NJR16" s="75"/>
      <c r="NJS16" s="75"/>
      <c r="NJT16" s="75"/>
      <c r="NJU16" s="75"/>
      <c r="NJV16" s="75"/>
      <c r="NJW16" s="75"/>
      <c r="NJX16" s="75"/>
      <c r="NJY16" s="75"/>
      <c r="NJZ16" s="75"/>
      <c r="NKA16" s="75"/>
      <c r="NKB16" s="75"/>
      <c r="NKC16" s="75"/>
      <c r="NKD16" s="75"/>
      <c r="NKE16" s="75"/>
      <c r="NKF16" s="75"/>
      <c r="NKG16" s="75"/>
      <c r="NKH16" s="75"/>
      <c r="NKI16" s="75"/>
      <c r="NKJ16" s="75"/>
      <c r="NKK16" s="75"/>
      <c r="NKL16" s="75"/>
      <c r="NKM16" s="75"/>
      <c r="NKN16" s="75"/>
      <c r="NKO16" s="75"/>
      <c r="NKP16" s="75"/>
      <c r="NKQ16" s="75"/>
      <c r="NKR16" s="75"/>
      <c r="NKS16" s="75"/>
      <c r="NKT16" s="75"/>
      <c r="NKU16" s="75"/>
      <c r="NKV16" s="75"/>
      <c r="NKW16" s="75"/>
      <c r="NKX16" s="75"/>
      <c r="NKY16" s="75"/>
      <c r="NKZ16" s="75"/>
      <c r="NLA16" s="75"/>
      <c r="NLB16" s="75"/>
      <c r="NLC16" s="75"/>
      <c r="NLD16" s="75"/>
      <c r="NLE16" s="75"/>
      <c r="NLF16" s="75"/>
      <c r="NLG16" s="75"/>
      <c r="NLH16" s="75"/>
      <c r="NLI16" s="75"/>
      <c r="NLJ16" s="75"/>
      <c r="NLK16" s="75"/>
      <c r="NLL16" s="75"/>
      <c r="NLM16" s="75"/>
      <c r="NLN16" s="75"/>
      <c r="NLO16" s="75"/>
      <c r="NLP16" s="75"/>
      <c r="NLQ16" s="75"/>
      <c r="NLR16" s="75"/>
      <c r="NLS16" s="75"/>
      <c r="NLT16" s="75"/>
      <c r="NLU16" s="75"/>
      <c r="NLV16" s="75"/>
      <c r="NLW16" s="75"/>
      <c r="NLX16" s="75"/>
      <c r="NLY16" s="75"/>
      <c r="NLZ16" s="75"/>
      <c r="NMA16" s="75"/>
      <c r="NMB16" s="75"/>
      <c r="NMC16" s="75"/>
      <c r="NMD16" s="75"/>
      <c r="NME16" s="75"/>
      <c r="NMF16" s="75"/>
      <c r="NMG16" s="75"/>
      <c r="NMH16" s="75"/>
      <c r="NMI16" s="75"/>
      <c r="NMJ16" s="75"/>
      <c r="NMK16" s="75"/>
      <c r="NML16" s="75"/>
      <c r="NMM16" s="75"/>
      <c r="NMN16" s="75"/>
      <c r="NMO16" s="75"/>
      <c r="NMP16" s="75"/>
      <c r="NMQ16" s="75"/>
      <c r="NMR16" s="75"/>
      <c r="NMS16" s="75"/>
      <c r="NMT16" s="75"/>
      <c r="NMU16" s="75"/>
      <c r="NMV16" s="75"/>
      <c r="NMW16" s="75"/>
      <c r="NMX16" s="75"/>
      <c r="NMY16" s="75"/>
      <c r="NMZ16" s="75"/>
      <c r="NNA16" s="75"/>
      <c r="NNB16" s="75"/>
      <c r="NNC16" s="75"/>
      <c r="NND16" s="75"/>
      <c r="NNE16" s="75"/>
      <c r="NNF16" s="75"/>
      <c r="NNG16" s="75"/>
      <c r="NNH16" s="75"/>
      <c r="NNI16" s="75"/>
      <c r="NNJ16" s="75"/>
      <c r="NNK16" s="75"/>
      <c r="NNL16" s="75"/>
      <c r="NNM16" s="75"/>
      <c r="NNN16" s="75"/>
      <c r="NNO16" s="75"/>
      <c r="NNP16" s="75"/>
      <c r="NNQ16" s="75"/>
      <c r="NNR16" s="75"/>
      <c r="NNS16" s="75"/>
      <c r="NNT16" s="75"/>
      <c r="NNU16" s="75"/>
      <c r="NNV16" s="75"/>
      <c r="NNW16" s="75"/>
      <c r="NNX16" s="75"/>
      <c r="NNY16" s="75"/>
      <c r="NNZ16" s="75"/>
      <c r="NOA16" s="75"/>
      <c r="NOB16" s="75"/>
      <c r="NOC16" s="75"/>
      <c r="NOD16" s="75"/>
      <c r="NOE16" s="75"/>
      <c r="NOF16" s="75"/>
      <c r="NOG16" s="75"/>
      <c r="NOH16" s="75"/>
      <c r="NOI16" s="75"/>
      <c r="NOJ16" s="75"/>
      <c r="NOK16" s="75"/>
      <c r="NOL16" s="75"/>
      <c r="NOM16" s="75"/>
      <c r="NON16" s="75"/>
      <c r="NOO16" s="75"/>
      <c r="NOP16" s="75"/>
      <c r="NOQ16" s="75"/>
      <c r="NOR16" s="75"/>
      <c r="NOS16" s="75"/>
      <c r="NOT16" s="75"/>
      <c r="NOU16" s="75"/>
      <c r="NOV16" s="75"/>
      <c r="NOW16" s="75"/>
      <c r="NOX16" s="75"/>
      <c r="NOY16" s="75"/>
      <c r="NOZ16" s="75"/>
      <c r="NPA16" s="75"/>
      <c r="NPB16" s="75"/>
      <c r="NPC16" s="75"/>
      <c r="NPD16" s="75"/>
      <c r="NPE16" s="75"/>
      <c r="NPF16" s="75"/>
      <c r="NPG16" s="75"/>
      <c r="NPH16" s="75"/>
      <c r="NPI16" s="75"/>
      <c r="NPJ16" s="75"/>
      <c r="NPK16" s="75"/>
      <c r="NPL16" s="75"/>
      <c r="NPM16" s="75"/>
      <c r="NPN16" s="75"/>
      <c r="NPO16" s="75"/>
      <c r="NPP16" s="75"/>
      <c r="NPQ16" s="75"/>
      <c r="NPR16" s="75"/>
      <c r="NPS16" s="75"/>
      <c r="NPT16" s="75"/>
      <c r="NPU16" s="75"/>
      <c r="NPV16" s="75"/>
      <c r="NPW16" s="75"/>
      <c r="NPX16" s="75"/>
      <c r="NPY16" s="75"/>
      <c r="NPZ16" s="75"/>
      <c r="NQA16" s="75"/>
      <c r="NQB16" s="75"/>
      <c r="NQC16" s="75"/>
      <c r="NQD16" s="75"/>
      <c r="NQE16" s="75"/>
      <c r="NQF16" s="75"/>
      <c r="NQG16" s="75"/>
      <c r="NQH16" s="75"/>
      <c r="NQI16" s="75"/>
      <c r="NQJ16" s="75"/>
      <c r="NQK16" s="75"/>
      <c r="NQL16" s="75"/>
      <c r="NQM16" s="75"/>
      <c r="NQN16" s="75"/>
      <c r="NQO16" s="75"/>
      <c r="NQP16" s="75"/>
      <c r="NQQ16" s="75"/>
      <c r="NQR16" s="75"/>
      <c r="NQS16" s="75"/>
      <c r="NQT16" s="75"/>
      <c r="NQU16" s="75"/>
      <c r="NQV16" s="75"/>
      <c r="NQW16" s="75"/>
      <c r="NQX16" s="75"/>
      <c r="NQY16" s="75"/>
      <c r="NQZ16" s="75"/>
      <c r="NRA16" s="75"/>
      <c r="NRB16" s="75"/>
      <c r="NRC16" s="75"/>
      <c r="NRD16" s="75"/>
      <c r="NRE16" s="75"/>
      <c r="NRF16" s="75"/>
      <c r="NRG16" s="75"/>
      <c r="NRH16" s="75"/>
      <c r="NRI16" s="75"/>
      <c r="NRJ16" s="75"/>
      <c r="NRK16" s="75"/>
      <c r="NRL16" s="75"/>
      <c r="NRM16" s="75"/>
      <c r="NRN16" s="75"/>
      <c r="NRO16" s="75"/>
      <c r="NRP16" s="75"/>
      <c r="NRQ16" s="75"/>
      <c r="NRR16" s="75"/>
      <c r="NRS16" s="75"/>
      <c r="NRT16" s="75"/>
      <c r="NRU16" s="75"/>
      <c r="NRV16" s="75"/>
      <c r="NRW16" s="75"/>
      <c r="NRX16" s="75"/>
      <c r="NRY16" s="75"/>
      <c r="NRZ16" s="75"/>
      <c r="NSA16" s="75"/>
      <c r="NSB16" s="75"/>
      <c r="NSC16" s="75"/>
      <c r="NSD16" s="75"/>
      <c r="NSE16" s="75"/>
      <c r="NSF16" s="75"/>
      <c r="NSG16" s="75"/>
      <c r="NSH16" s="75"/>
      <c r="NSI16" s="75"/>
      <c r="NSJ16" s="75"/>
      <c r="NSK16" s="75"/>
      <c r="NSL16" s="75"/>
      <c r="NSM16" s="75"/>
      <c r="NSN16" s="75"/>
      <c r="NSO16" s="75"/>
      <c r="NSP16" s="75"/>
      <c r="NSQ16" s="75"/>
      <c r="NSR16" s="75"/>
      <c r="NSS16" s="75"/>
      <c r="NST16" s="75"/>
      <c r="NSU16" s="75"/>
      <c r="NSV16" s="75"/>
      <c r="NSW16" s="75"/>
      <c r="NSX16" s="75"/>
      <c r="NSY16" s="75"/>
      <c r="NSZ16" s="75"/>
      <c r="NTA16" s="75"/>
      <c r="NTB16" s="75"/>
      <c r="NTC16" s="75"/>
      <c r="NTD16" s="75"/>
      <c r="NTE16" s="75"/>
      <c r="NTF16" s="75"/>
      <c r="NTG16" s="75"/>
      <c r="NTH16" s="75"/>
      <c r="NTI16" s="75"/>
      <c r="NTJ16" s="75"/>
      <c r="NTK16" s="75"/>
      <c r="NTL16" s="75"/>
      <c r="NTM16" s="75"/>
      <c r="NTN16" s="75"/>
      <c r="NTO16" s="75"/>
      <c r="NTP16" s="75"/>
      <c r="NTQ16" s="75"/>
      <c r="NTR16" s="75"/>
      <c r="NTS16" s="75"/>
      <c r="NTT16" s="75"/>
      <c r="NTU16" s="75"/>
      <c r="NTV16" s="75"/>
      <c r="NTW16" s="75"/>
      <c r="NTX16" s="75"/>
      <c r="NTY16" s="75"/>
      <c r="NTZ16" s="75"/>
      <c r="NUA16" s="75"/>
      <c r="NUB16" s="75"/>
      <c r="NUC16" s="75"/>
      <c r="NUD16" s="75"/>
      <c r="NUE16" s="75"/>
      <c r="NUF16" s="75"/>
      <c r="NUG16" s="75"/>
      <c r="NUH16" s="75"/>
      <c r="NUI16" s="75"/>
      <c r="NUJ16" s="75"/>
      <c r="NUK16" s="75"/>
      <c r="NUL16" s="75"/>
      <c r="NUM16" s="75"/>
      <c r="NUN16" s="75"/>
      <c r="NUO16" s="75"/>
      <c r="NUP16" s="75"/>
      <c r="NUQ16" s="75"/>
      <c r="NUR16" s="75"/>
      <c r="NUS16" s="75"/>
      <c r="NUT16" s="75"/>
      <c r="NUU16" s="75"/>
      <c r="NUV16" s="75"/>
      <c r="NUW16" s="75"/>
      <c r="NUX16" s="75"/>
      <c r="NUY16" s="75"/>
      <c r="NUZ16" s="75"/>
      <c r="NVA16" s="75"/>
      <c r="NVB16" s="75"/>
      <c r="NVC16" s="75"/>
      <c r="NVD16" s="75"/>
      <c r="NVE16" s="75"/>
      <c r="NVF16" s="75"/>
      <c r="NVG16" s="75"/>
      <c r="NVH16" s="75"/>
      <c r="NVI16" s="75"/>
      <c r="NVJ16" s="75"/>
      <c r="NVK16" s="75"/>
      <c r="NVL16" s="75"/>
      <c r="NVM16" s="75"/>
      <c r="NVN16" s="75"/>
      <c r="NVO16" s="75"/>
      <c r="NVP16" s="75"/>
      <c r="NVQ16" s="75"/>
      <c r="NVR16" s="75"/>
      <c r="NVS16" s="75"/>
      <c r="NVT16" s="75"/>
      <c r="NVU16" s="75"/>
      <c r="NVV16" s="75"/>
      <c r="NVW16" s="75"/>
      <c r="NVX16" s="75"/>
      <c r="NVY16" s="75"/>
      <c r="NVZ16" s="75"/>
      <c r="NWA16" s="75"/>
      <c r="NWB16" s="75"/>
      <c r="NWC16" s="75"/>
      <c r="NWD16" s="75"/>
      <c r="NWE16" s="75"/>
      <c r="NWF16" s="75"/>
      <c r="NWG16" s="75"/>
      <c r="NWH16" s="75"/>
      <c r="NWI16" s="75"/>
      <c r="NWJ16" s="75"/>
      <c r="NWK16" s="75"/>
      <c r="NWL16" s="75"/>
      <c r="NWM16" s="75"/>
      <c r="NWN16" s="75"/>
      <c r="NWO16" s="75"/>
      <c r="NWP16" s="75"/>
      <c r="NWQ16" s="75"/>
      <c r="NWR16" s="75"/>
      <c r="NWS16" s="75"/>
      <c r="NWT16" s="75"/>
      <c r="NWU16" s="75"/>
      <c r="NWV16" s="75"/>
      <c r="NWW16" s="75"/>
      <c r="NWX16" s="75"/>
      <c r="NWY16" s="75"/>
      <c r="NWZ16" s="75"/>
      <c r="NXA16" s="75"/>
      <c r="NXB16" s="75"/>
      <c r="NXC16" s="75"/>
      <c r="NXD16" s="75"/>
      <c r="NXE16" s="75"/>
      <c r="NXF16" s="75"/>
      <c r="NXG16" s="75"/>
      <c r="NXH16" s="75"/>
      <c r="NXI16" s="75"/>
      <c r="NXJ16" s="75"/>
      <c r="NXK16" s="75"/>
      <c r="NXL16" s="75"/>
      <c r="NXM16" s="75"/>
      <c r="NXN16" s="75"/>
      <c r="NXO16" s="75"/>
      <c r="NXP16" s="75"/>
      <c r="NXQ16" s="75"/>
      <c r="NXR16" s="75"/>
      <c r="NXS16" s="75"/>
      <c r="NXT16" s="75"/>
      <c r="NXU16" s="75"/>
      <c r="NXV16" s="75"/>
      <c r="NXW16" s="75"/>
      <c r="NXX16" s="75"/>
      <c r="NXY16" s="75"/>
      <c r="NXZ16" s="75"/>
      <c r="NYA16" s="75"/>
      <c r="NYB16" s="75"/>
      <c r="NYC16" s="75"/>
      <c r="NYD16" s="75"/>
      <c r="NYE16" s="75"/>
      <c r="NYF16" s="75"/>
      <c r="NYG16" s="75"/>
      <c r="NYH16" s="75"/>
      <c r="NYI16" s="75"/>
      <c r="NYJ16" s="75"/>
      <c r="NYK16" s="75"/>
      <c r="NYL16" s="75"/>
      <c r="NYM16" s="75"/>
      <c r="NYN16" s="75"/>
      <c r="NYO16" s="75"/>
      <c r="NYP16" s="75"/>
      <c r="NYQ16" s="75"/>
      <c r="NYR16" s="75"/>
      <c r="NYS16" s="75"/>
      <c r="NYT16" s="75"/>
      <c r="NYU16" s="75"/>
      <c r="NYV16" s="75"/>
      <c r="NYW16" s="75"/>
      <c r="NYX16" s="75"/>
      <c r="NYY16" s="75"/>
      <c r="NYZ16" s="75"/>
      <c r="NZA16" s="75"/>
      <c r="NZB16" s="75"/>
      <c r="NZC16" s="75"/>
      <c r="NZD16" s="75"/>
      <c r="NZE16" s="75"/>
      <c r="NZF16" s="75"/>
      <c r="NZG16" s="75"/>
      <c r="NZH16" s="75"/>
      <c r="NZI16" s="75"/>
      <c r="NZJ16" s="75"/>
      <c r="NZK16" s="75"/>
      <c r="NZL16" s="75"/>
      <c r="NZM16" s="75"/>
      <c r="NZN16" s="75"/>
      <c r="NZO16" s="75"/>
      <c r="NZP16" s="75"/>
      <c r="NZQ16" s="75"/>
      <c r="NZR16" s="75"/>
      <c r="NZS16" s="75"/>
      <c r="NZT16" s="75"/>
      <c r="NZU16" s="75"/>
      <c r="NZV16" s="75"/>
      <c r="NZW16" s="75"/>
      <c r="NZX16" s="75"/>
      <c r="NZY16" s="75"/>
      <c r="NZZ16" s="75"/>
      <c r="OAA16" s="75"/>
      <c r="OAB16" s="75"/>
      <c r="OAC16" s="75"/>
      <c r="OAD16" s="75"/>
      <c r="OAE16" s="75"/>
      <c r="OAF16" s="75"/>
      <c r="OAG16" s="75"/>
      <c r="OAH16" s="75"/>
      <c r="OAI16" s="75"/>
      <c r="OAJ16" s="75"/>
      <c r="OAK16" s="75"/>
      <c r="OAL16" s="75"/>
      <c r="OAM16" s="75"/>
      <c r="OAN16" s="75"/>
      <c r="OAO16" s="75"/>
      <c r="OAP16" s="75"/>
      <c r="OAQ16" s="75"/>
      <c r="OAR16" s="75"/>
      <c r="OAS16" s="75"/>
      <c r="OAT16" s="75"/>
      <c r="OAU16" s="75"/>
      <c r="OAV16" s="75"/>
      <c r="OAW16" s="75"/>
      <c r="OAX16" s="75"/>
      <c r="OAY16" s="75"/>
      <c r="OAZ16" s="75"/>
      <c r="OBA16" s="75"/>
      <c r="OBB16" s="75"/>
      <c r="OBC16" s="75"/>
      <c r="OBD16" s="75"/>
      <c r="OBE16" s="75"/>
      <c r="OBF16" s="75"/>
      <c r="OBG16" s="75"/>
      <c r="OBH16" s="75"/>
      <c r="OBI16" s="75"/>
      <c r="OBJ16" s="75"/>
      <c r="OBK16" s="75"/>
      <c r="OBL16" s="75"/>
      <c r="OBM16" s="75"/>
      <c r="OBN16" s="75"/>
      <c r="OBO16" s="75"/>
      <c r="OBP16" s="75"/>
      <c r="OBQ16" s="75"/>
      <c r="OBR16" s="75"/>
      <c r="OBS16" s="75"/>
      <c r="OBT16" s="75"/>
      <c r="OBU16" s="75"/>
      <c r="OBV16" s="75"/>
      <c r="OBW16" s="75"/>
      <c r="OBX16" s="75"/>
      <c r="OBY16" s="75"/>
      <c r="OBZ16" s="75"/>
      <c r="OCA16" s="75"/>
      <c r="OCB16" s="75"/>
      <c r="OCC16" s="75"/>
      <c r="OCD16" s="75"/>
      <c r="OCE16" s="75"/>
      <c r="OCF16" s="75"/>
      <c r="OCG16" s="75"/>
      <c r="OCH16" s="75"/>
      <c r="OCI16" s="75"/>
      <c r="OCJ16" s="75"/>
      <c r="OCK16" s="75"/>
      <c r="OCL16" s="75"/>
      <c r="OCM16" s="75"/>
      <c r="OCN16" s="75"/>
      <c r="OCO16" s="75"/>
      <c r="OCP16" s="75"/>
      <c r="OCQ16" s="75"/>
      <c r="OCR16" s="75"/>
      <c r="OCS16" s="75"/>
      <c r="OCT16" s="75"/>
      <c r="OCU16" s="75"/>
      <c r="OCV16" s="75"/>
      <c r="OCW16" s="75"/>
      <c r="OCX16" s="75"/>
      <c r="OCY16" s="75"/>
      <c r="OCZ16" s="75"/>
      <c r="ODA16" s="75"/>
      <c r="ODB16" s="75"/>
      <c r="ODC16" s="75"/>
      <c r="ODD16" s="75"/>
      <c r="ODE16" s="75"/>
      <c r="ODF16" s="75"/>
      <c r="ODG16" s="75"/>
      <c r="ODH16" s="75"/>
      <c r="ODI16" s="75"/>
      <c r="ODJ16" s="75"/>
      <c r="ODK16" s="75"/>
      <c r="ODL16" s="75"/>
      <c r="ODM16" s="75"/>
      <c r="ODN16" s="75"/>
      <c r="ODO16" s="75"/>
      <c r="ODP16" s="75"/>
      <c r="ODQ16" s="75"/>
      <c r="ODR16" s="75"/>
      <c r="ODS16" s="75"/>
      <c r="ODT16" s="75"/>
      <c r="ODU16" s="75"/>
      <c r="ODV16" s="75"/>
      <c r="ODW16" s="75"/>
      <c r="ODX16" s="75"/>
      <c r="ODY16" s="75"/>
      <c r="ODZ16" s="75"/>
      <c r="OEA16" s="75"/>
      <c r="OEB16" s="75"/>
      <c r="OEC16" s="75"/>
      <c r="OED16" s="75"/>
      <c r="OEE16" s="75"/>
      <c r="OEF16" s="75"/>
      <c r="OEG16" s="75"/>
      <c r="OEH16" s="75"/>
      <c r="OEI16" s="75"/>
      <c r="OEJ16" s="75"/>
      <c r="OEK16" s="75"/>
      <c r="OEL16" s="75"/>
      <c r="OEM16" s="75"/>
      <c r="OEN16" s="75"/>
      <c r="OEO16" s="75"/>
      <c r="OEP16" s="75"/>
      <c r="OEQ16" s="75"/>
      <c r="OER16" s="75"/>
      <c r="OES16" s="75"/>
      <c r="OET16" s="75"/>
      <c r="OEU16" s="75"/>
      <c r="OEV16" s="75"/>
      <c r="OEW16" s="75"/>
      <c r="OEX16" s="75"/>
      <c r="OEY16" s="75"/>
      <c r="OEZ16" s="75"/>
      <c r="OFA16" s="75"/>
      <c r="OFB16" s="75"/>
      <c r="OFC16" s="75"/>
      <c r="OFD16" s="75"/>
      <c r="OFE16" s="75"/>
      <c r="OFF16" s="75"/>
      <c r="OFG16" s="75"/>
      <c r="OFH16" s="75"/>
      <c r="OFI16" s="75"/>
      <c r="OFJ16" s="75"/>
      <c r="OFK16" s="75"/>
      <c r="OFL16" s="75"/>
      <c r="OFM16" s="75"/>
      <c r="OFN16" s="75"/>
      <c r="OFO16" s="75"/>
      <c r="OFP16" s="75"/>
      <c r="OFQ16" s="75"/>
      <c r="OFR16" s="75"/>
      <c r="OFS16" s="75"/>
      <c r="OFT16" s="75"/>
      <c r="OFU16" s="75"/>
      <c r="OFV16" s="75"/>
      <c r="OFW16" s="75"/>
      <c r="OFX16" s="75"/>
      <c r="OFY16" s="75"/>
      <c r="OFZ16" s="75"/>
      <c r="OGA16" s="75"/>
      <c r="OGB16" s="75"/>
      <c r="OGC16" s="75"/>
      <c r="OGD16" s="75"/>
      <c r="OGE16" s="75"/>
      <c r="OGF16" s="75"/>
      <c r="OGG16" s="75"/>
      <c r="OGH16" s="75"/>
      <c r="OGI16" s="75"/>
      <c r="OGJ16" s="75"/>
      <c r="OGK16" s="75"/>
      <c r="OGL16" s="75"/>
      <c r="OGM16" s="75"/>
      <c r="OGN16" s="75"/>
      <c r="OGO16" s="75"/>
      <c r="OGP16" s="75"/>
      <c r="OGQ16" s="75"/>
      <c r="OGR16" s="75"/>
      <c r="OGS16" s="75"/>
      <c r="OGT16" s="75"/>
      <c r="OGU16" s="75"/>
      <c r="OGV16" s="75"/>
      <c r="OGW16" s="75"/>
      <c r="OGX16" s="75"/>
      <c r="OGY16" s="75"/>
      <c r="OGZ16" s="75"/>
      <c r="OHA16" s="75"/>
      <c r="OHB16" s="75"/>
      <c r="OHC16" s="75"/>
      <c r="OHD16" s="75"/>
      <c r="OHE16" s="75"/>
      <c r="OHF16" s="75"/>
      <c r="OHG16" s="75"/>
      <c r="OHH16" s="75"/>
      <c r="OHI16" s="75"/>
      <c r="OHJ16" s="75"/>
      <c r="OHK16" s="75"/>
      <c r="OHL16" s="75"/>
      <c r="OHM16" s="75"/>
      <c r="OHN16" s="75"/>
      <c r="OHO16" s="75"/>
      <c r="OHP16" s="75"/>
      <c r="OHQ16" s="75"/>
      <c r="OHR16" s="75"/>
      <c r="OHS16" s="75"/>
      <c r="OHT16" s="75"/>
      <c r="OHU16" s="75"/>
      <c r="OHV16" s="75"/>
      <c r="OHW16" s="75"/>
      <c r="OHX16" s="75"/>
      <c r="OHY16" s="75"/>
      <c r="OHZ16" s="75"/>
      <c r="OIA16" s="75"/>
      <c r="OIB16" s="75"/>
      <c r="OIC16" s="75"/>
      <c r="OID16" s="75"/>
      <c r="OIE16" s="75"/>
      <c r="OIF16" s="75"/>
      <c r="OIG16" s="75"/>
      <c r="OIH16" s="75"/>
      <c r="OII16" s="75"/>
      <c r="OIJ16" s="75"/>
      <c r="OIK16" s="75"/>
      <c r="OIL16" s="75"/>
      <c r="OIM16" s="75"/>
      <c r="OIN16" s="75"/>
      <c r="OIO16" s="75"/>
      <c r="OIP16" s="75"/>
      <c r="OIQ16" s="75"/>
      <c r="OIR16" s="75"/>
      <c r="OIS16" s="75"/>
      <c r="OIT16" s="75"/>
      <c r="OIU16" s="75"/>
      <c r="OIV16" s="75"/>
      <c r="OIW16" s="75"/>
      <c r="OIX16" s="75"/>
      <c r="OIY16" s="75"/>
      <c r="OIZ16" s="75"/>
      <c r="OJA16" s="75"/>
      <c r="OJB16" s="75"/>
      <c r="OJC16" s="75"/>
      <c r="OJD16" s="75"/>
      <c r="OJE16" s="75"/>
      <c r="OJF16" s="75"/>
      <c r="OJG16" s="75"/>
      <c r="OJH16" s="75"/>
      <c r="OJI16" s="75"/>
      <c r="OJJ16" s="75"/>
      <c r="OJK16" s="75"/>
      <c r="OJL16" s="75"/>
      <c r="OJM16" s="75"/>
      <c r="OJN16" s="75"/>
      <c r="OJO16" s="75"/>
      <c r="OJP16" s="75"/>
      <c r="OJQ16" s="75"/>
      <c r="OJR16" s="75"/>
      <c r="OJS16" s="75"/>
      <c r="OJT16" s="75"/>
      <c r="OJU16" s="75"/>
      <c r="OJV16" s="75"/>
      <c r="OJW16" s="75"/>
      <c r="OJX16" s="75"/>
      <c r="OJY16" s="75"/>
      <c r="OJZ16" s="75"/>
      <c r="OKA16" s="75"/>
      <c r="OKB16" s="75"/>
      <c r="OKC16" s="75"/>
      <c r="OKD16" s="75"/>
      <c r="OKE16" s="75"/>
      <c r="OKF16" s="75"/>
      <c r="OKG16" s="75"/>
      <c r="OKH16" s="75"/>
      <c r="OKI16" s="75"/>
      <c r="OKJ16" s="75"/>
      <c r="OKK16" s="75"/>
      <c r="OKL16" s="75"/>
      <c r="OKM16" s="75"/>
      <c r="OKN16" s="75"/>
      <c r="OKO16" s="75"/>
      <c r="OKP16" s="75"/>
      <c r="OKQ16" s="75"/>
      <c r="OKR16" s="75"/>
      <c r="OKS16" s="75"/>
      <c r="OKT16" s="75"/>
      <c r="OKU16" s="75"/>
      <c r="OKV16" s="75"/>
      <c r="OKW16" s="75"/>
      <c r="OKX16" s="75"/>
      <c r="OKY16" s="75"/>
      <c r="OKZ16" s="75"/>
      <c r="OLA16" s="75"/>
      <c r="OLB16" s="75"/>
      <c r="OLC16" s="75"/>
      <c r="OLD16" s="75"/>
      <c r="OLE16" s="75"/>
      <c r="OLF16" s="75"/>
      <c r="OLG16" s="75"/>
      <c r="OLH16" s="75"/>
      <c r="OLI16" s="75"/>
      <c r="OLJ16" s="75"/>
      <c r="OLK16" s="75"/>
      <c r="OLL16" s="75"/>
      <c r="OLM16" s="75"/>
      <c r="OLN16" s="75"/>
      <c r="OLO16" s="75"/>
      <c r="OLP16" s="75"/>
      <c r="OLQ16" s="75"/>
      <c r="OLR16" s="75"/>
      <c r="OLS16" s="75"/>
      <c r="OLT16" s="75"/>
      <c r="OLU16" s="75"/>
      <c r="OLV16" s="75"/>
      <c r="OLW16" s="75"/>
      <c r="OLX16" s="75"/>
      <c r="OLY16" s="75"/>
      <c r="OLZ16" s="75"/>
      <c r="OMA16" s="75"/>
      <c r="OMB16" s="75"/>
      <c r="OMC16" s="75"/>
      <c r="OMD16" s="75"/>
      <c r="OME16" s="75"/>
      <c r="OMF16" s="75"/>
      <c r="OMG16" s="75"/>
      <c r="OMH16" s="75"/>
      <c r="OMI16" s="75"/>
      <c r="OMJ16" s="75"/>
      <c r="OMK16" s="75"/>
      <c r="OML16" s="75"/>
      <c r="OMM16" s="75"/>
      <c r="OMN16" s="75"/>
      <c r="OMO16" s="75"/>
      <c r="OMP16" s="75"/>
      <c r="OMQ16" s="75"/>
      <c r="OMR16" s="75"/>
      <c r="OMS16" s="75"/>
      <c r="OMT16" s="75"/>
      <c r="OMU16" s="75"/>
      <c r="OMV16" s="75"/>
      <c r="OMW16" s="75"/>
      <c r="OMX16" s="75"/>
      <c r="OMY16" s="75"/>
      <c r="OMZ16" s="75"/>
      <c r="ONA16" s="75"/>
      <c r="ONB16" s="75"/>
      <c r="ONC16" s="75"/>
      <c r="OND16" s="75"/>
      <c r="ONE16" s="75"/>
      <c r="ONF16" s="75"/>
      <c r="ONG16" s="75"/>
      <c r="ONH16" s="75"/>
      <c r="ONI16" s="75"/>
      <c r="ONJ16" s="75"/>
      <c r="ONK16" s="75"/>
      <c r="ONL16" s="75"/>
      <c r="ONM16" s="75"/>
      <c r="ONN16" s="75"/>
      <c r="ONO16" s="75"/>
      <c r="ONP16" s="75"/>
      <c r="ONQ16" s="75"/>
      <c r="ONR16" s="75"/>
      <c r="ONS16" s="75"/>
      <c r="ONT16" s="75"/>
      <c r="ONU16" s="75"/>
      <c r="ONV16" s="75"/>
      <c r="ONW16" s="75"/>
      <c r="ONX16" s="75"/>
      <c r="ONY16" s="75"/>
      <c r="ONZ16" s="75"/>
      <c r="OOA16" s="75"/>
      <c r="OOB16" s="75"/>
      <c r="OOC16" s="75"/>
      <c r="OOD16" s="75"/>
      <c r="OOE16" s="75"/>
      <c r="OOF16" s="75"/>
      <c r="OOG16" s="75"/>
      <c r="OOH16" s="75"/>
      <c r="OOI16" s="75"/>
      <c r="OOJ16" s="75"/>
      <c r="OOK16" s="75"/>
      <c r="OOL16" s="75"/>
      <c r="OOM16" s="75"/>
      <c r="OON16" s="75"/>
      <c r="OOO16" s="75"/>
      <c r="OOP16" s="75"/>
      <c r="OOQ16" s="75"/>
      <c r="OOR16" s="75"/>
      <c r="OOS16" s="75"/>
      <c r="OOT16" s="75"/>
      <c r="OOU16" s="75"/>
      <c r="OOV16" s="75"/>
      <c r="OOW16" s="75"/>
      <c r="OOX16" s="75"/>
      <c r="OOY16" s="75"/>
      <c r="OOZ16" s="75"/>
      <c r="OPA16" s="75"/>
      <c r="OPB16" s="75"/>
      <c r="OPC16" s="75"/>
      <c r="OPD16" s="75"/>
      <c r="OPE16" s="75"/>
      <c r="OPF16" s="75"/>
      <c r="OPG16" s="75"/>
      <c r="OPH16" s="75"/>
      <c r="OPI16" s="75"/>
      <c r="OPJ16" s="75"/>
      <c r="OPK16" s="75"/>
      <c r="OPL16" s="75"/>
      <c r="OPM16" s="75"/>
      <c r="OPN16" s="75"/>
      <c r="OPO16" s="75"/>
      <c r="OPP16" s="75"/>
      <c r="OPQ16" s="75"/>
      <c r="OPR16" s="75"/>
      <c r="OPS16" s="75"/>
      <c r="OPT16" s="75"/>
      <c r="OPU16" s="75"/>
      <c r="OPV16" s="75"/>
      <c r="OPW16" s="75"/>
      <c r="OPX16" s="75"/>
      <c r="OPY16" s="75"/>
      <c r="OPZ16" s="75"/>
      <c r="OQA16" s="75"/>
      <c r="OQB16" s="75"/>
      <c r="OQC16" s="75"/>
      <c r="OQD16" s="75"/>
      <c r="OQE16" s="75"/>
      <c r="OQF16" s="75"/>
      <c r="OQG16" s="75"/>
      <c r="OQH16" s="75"/>
      <c r="OQI16" s="75"/>
      <c r="OQJ16" s="75"/>
      <c r="OQK16" s="75"/>
      <c r="OQL16" s="75"/>
      <c r="OQM16" s="75"/>
      <c r="OQN16" s="75"/>
      <c r="OQO16" s="75"/>
      <c r="OQP16" s="75"/>
      <c r="OQQ16" s="75"/>
      <c r="OQR16" s="75"/>
      <c r="OQS16" s="75"/>
      <c r="OQT16" s="75"/>
      <c r="OQU16" s="75"/>
      <c r="OQV16" s="75"/>
      <c r="OQW16" s="75"/>
      <c r="OQX16" s="75"/>
      <c r="OQY16" s="75"/>
      <c r="OQZ16" s="75"/>
      <c r="ORA16" s="75"/>
      <c r="ORB16" s="75"/>
      <c r="ORC16" s="75"/>
      <c r="ORD16" s="75"/>
      <c r="ORE16" s="75"/>
      <c r="ORF16" s="75"/>
      <c r="ORG16" s="75"/>
      <c r="ORH16" s="75"/>
      <c r="ORI16" s="75"/>
      <c r="ORJ16" s="75"/>
      <c r="ORK16" s="75"/>
      <c r="ORL16" s="75"/>
      <c r="ORM16" s="75"/>
      <c r="ORN16" s="75"/>
      <c r="ORO16" s="75"/>
      <c r="ORP16" s="75"/>
      <c r="ORQ16" s="75"/>
      <c r="ORR16" s="75"/>
      <c r="ORS16" s="75"/>
      <c r="ORT16" s="75"/>
      <c r="ORU16" s="75"/>
      <c r="ORV16" s="75"/>
      <c r="ORW16" s="75"/>
      <c r="ORX16" s="75"/>
      <c r="ORY16" s="75"/>
      <c r="ORZ16" s="75"/>
      <c r="OSA16" s="75"/>
      <c r="OSB16" s="75"/>
      <c r="OSC16" s="75"/>
      <c r="OSD16" s="75"/>
      <c r="OSE16" s="75"/>
      <c r="OSF16" s="75"/>
      <c r="OSG16" s="75"/>
      <c r="OSH16" s="75"/>
      <c r="OSI16" s="75"/>
      <c r="OSJ16" s="75"/>
      <c r="OSK16" s="75"/>
      <c r="OSL16" s="75"/>
      <c r="OSM16" s="75"/>
      <c r="OSN16" s="75"/>
      <c r="OSO16" s="75"/>
      <c r="OSP16" s="75"/>
      <c r="OSQ16" s="75"/>
      <c r="OSR16" s="75"/>
      <c r="OSS16" s="75"/>
      <c r="OST16" s="75"/>
      <c r="OSU16" s="75"/>
      <c r="OSV16" s="75"/>
      <c r="OSW16" s="75"/>
      <c r="OSX16" s="75"/>
      <c r="OSY16" s="75"/>
      <c r="OSZ16" s="75"/>
      <c r="OTA16" s="75"/>
      <c r="OTB16" s="75"/>
      <c r="OTC16" s="75"/>
      <c r="OTD16" s="75"/>
      <c r="OTE16" s="75"/>
      <c r="OTF16" s="75"/>
      <c r="OTG16" s="75"/>
      <c r="OTH16" s="75"/>
      <c r="OTI16" s="75"/>
      <c r="OTJ16" s="75"/>
      <c r="OTK16" s="75"/>
      <c r="OTL16" s="75"/>
      <c r="OTM16" s="75"/>
      <c r="OTN16" s="75"/>
      <c r="OTO16" s="75"/>
      <c r="OTP16" s="75"/>
      <c r="OTQ16" s="75"/>
      <c r="OTR16" s="75"/>
      <c r="OTS16" s="75"/>
      <c r="OTT16" s="75"/>
      <c r="OTU16" s="75"/>
      <c r="OTV16" s="75"/>
      <c r="OTW16" s="75"/>
      <c r="OTX16" s="75"/>
      <c r="OTY16" s="75"/>
      <c r="OTZ16" s="75"/>
      <c r="OUA16" s="75"/>
      <c r="OUB16" s="75"/>
      <c r="OUC16" s="75"/>
      <c r="OUD16" s="75"/>
      <c r="OUE16" s="75"/>
      <c r="OUF16" s="75"/>
      <c r="OUG16" s="75"/>
      <c r="OUH16" s="75"/>
      <c r="OUI16" s="75"/>
      <c r="OUJ16" s="75"/>
      <c r="OUK16" s="75"/>
      <c r="OUL16" s="75"/>
      <c r="OUM16" s="75"/>
      <c r="OUN16" s="75"/>
      <c r="OUO16" s="75"/>
      <c r="OUP16" s="75"/>
      <c r="OUQ16" s="75"/>
      <c r="OUR16" s="75"/>
      <c r="OUS16" s="75"/>
      <c r="OUT16" s="75"/>
      <c r="OUU16" s="75"/>
      <c r="OUV16" s="75"/>
      <c r="OUW16" s="75"/>
      <c r="OUX16" s="75"/>
      <c r="OUY16" s="75"/>
      <c r="OUZ16" s="75"/>
      <c r="OVA16" s="75"/>
      <c r="OVB16" s="75"/>
      <c r="OVC16" s="75"/>
      <c r="OVD16" s="75"/>
      <c r="OVE16" s="75"/>
      <c r="OVF16" s="75"/>
      <c r="OVG16" s="75"/>
      <c r="OVH16" s="75"/>
      <c r="OVI16" s="75"/>
      <c r="OVJ16" s="75"/>
      <c r="OVK16" s="75"/>
      <c r="OVL16" s="75"/>
      <c r="OVM16" s="75"/>
      <c r="OVN16" s="75"/>
      <c r="OVO16" s="75"/>
      <c r="OVP16" s="75"/>
      <c r="OVQ16" s="75"/>
      <c r="OVR16" s="75"/>
      <c r="OVS16" s="75"/>
      <c r="OVT16" s="75"/>
      <c r="OVU16" s="75"/>
      <c r="OVV16" s="75"/>
      <c r="OVW16" s="75"/>
      <c r="OVX16" s="75"/>
      <c r="OVY16" s="75"/>
      <c r="OVZ16" s="75"/>
      <c r="OWA16" s="75"/>
      <c r="OWB16" s="75"/>
      <c r="OWC16" s="75"/>
      <c r="OWD16" s="75"/>
      <c r="OWE16" s="75"/>
      <c r="OWF16" s="75"/>
      <c r="OWG16" s="75"/>
      <c r="OWH16" s="75"/>
      <c r="OWI16" s="75"/>
      <c r="OWJ16" s="75"/>
      <c r="OWK16" s="75"/>
      <c r="OWL16" s="75"/>
      <c r="OWM16" s="75"/>
      <c r="OWN16" s="75"/>
      <c r="OWO16" s="75"/>
      <c r="OWP16" s="75"/>
      <c r="OWQ16" s="75"/>
      <c r="OWR16" s="75"/>
      <c r="OWS16" s="75"/>
      <c r="OWT16" s="75"/>
      <c r="OWU16" s="75"/>
      <c r="OWV16" s="75"/>
      <c r="OWW16" s="75"/>
      <c r="OWX16" s="75"/>
      <c r="OWY16" s="75"/>
      <c r="OWZ16" s="75"/>
      <c r="OXA16" s="75"/>
      <c r="OXB16" s="75"/>
      <c r="OXC16" s="75"/>
      <c r="OXD16" s="75"/>
      <c r="OXE16" s="75"/>
      <c r="OXF16" s="75"/>
      <c r="OXG16" s="75"/>
      <c r="OXH16" s="75"/>
      <c r="OXI16" s="75"/>
      <c r="OXJ16" s="75"/>
      <c r="OXK16" s="75"/>
      <c r="OXL16" s="75"/>
      <c r="OXM16" s="75"/>
      <c r="OXN16" s="75"/>
      <c r="OXO16" s="75"/>
      <c r="OXP16" s="75"/>
      <c r="OXQ16" s="75"/>
      <c r="OXR16" s="75"/>
      <c r="OXS16" s="75"/>
      <c r="OXT16" s="75"/>
      <c r="OXU16" s="75"/>
      <c r="OXV16" s="75"/>
      <c r="OXW16" s="75"/>
      <c r="OXX16" s="75"/>
      <c r="OXY16" s="75"/>
      <c r="OXZ16" s="75"/>
      <c r="OYA16" s="75"/>
      <c r="OYB16" s="75"/>
      <c r="OYC16" s="75"/>
      <c r="OYD16" s="75"/>
      <c r="OYE16" s="75"/>
      <c r="OYF16" s="75"/>
      <c r="OYG16" s="75"/>
      <c r="OYH16" s="75"/>
      <c r="OYI16" s="75"/>
      <c r="OYJ16" s="75"/>
      <c r="OYK16" s="75"/>
      <c r="OYL16" s="75"/>
      <c r="OYM16" s="75"/>
      <c r="OYN16" s="75"/>
      <c r="OYO16" s="75"/>
      <c r="OYP16" s="75"/>
      <c r="OYQ16" s="75"/>
      <c r="OYR16" s="75"/>
      <c r="OYS16" s="75"/>
      <c r="OYT16" s="75"/>
      <c r="OYU16" s="75"/>
      <c r="OYV16" s="75"/>
      <c r="OYW16" s="75"/>
      <c r="OYX16" s="75"/>
      <c r="OYY16" s="75"/>
      <c r="OYZ16" s="75"/>
      <c r="OZA16" s="75"/>
      <c r="OZB16" s="75"/>
      <c r="OZC16" s="75"/>
      <c r="OZD16" s="75"/>
      <c r="OZE16" s="75"/>
      <c r="OZF16" s="75"/>
      <c r="OZG16" s="75"/>
      <c r="OZH16" s="75"/>
      <c r="OZI16" s="75"/>
      <c r="OZJ16" s="75"/>
      <c r="OZK16" s="75"/>
      <c r="OZL16" s="75"/>
      <c r="OZM16" s="75"/>
      <c r="OZN16" s="75"/>
      <c r="OZO16" s="75"/>
      <c r="OZP16" s="75"/>
      <c r="OZQ16" s="75"/>
      <c r="OZR16" s="75"/>
      <c r="OZS16" s="75"/>
      <c r="OZT16" s="75"/>
      <c r="OZU16" s="75"/>
      <c r="OZV16" s="75"/>
      <c r="OZW16" s="75"/>
      <c r="OZX16" s="75"/>
      <c r="OZY16" s="75"/>
      <c r="OZZ16" s="75"/>
      <c r="PAA16" s="75"/>
      <c r="PAB16" s="75"/>
      <c r="PAC16" s="75"/>
      <c r="PAD16" s="75"/>
      <c r="PAE16" s="75"/>
      <c r="PAF16" s="75"/>
      <c r="PAG16" s="75"/>
      <c r="PAH16" s="75"/>
      <c r="PAI16" s="75"/>
      <c r="PAJ16" s="75"/>
      <c r="PAK16" s="75"/>
      <c r="PAL16" s="75"/>
      <c r="PAM16" s="75"/>
      <c r="PAN16" s="75"/>
      <c r="PAO16" s="75"/>
      <c r="PAP16" s="75"/>
      <c r="PAQ16" s="75"/>
      <c r="PAR16" s="75"/>
      <c r="PAS16" s="75"/>
      <c r="PAT16" s="75"/>
      <c r="PAU16" s="75"/>
      <c r="PAV16" s="75"/>
      <c r="PAW16" s="75"/>
      <c r="PAX16" s="75"/>
      <c r="PAY16" s="75"/>
      <c r="PAZ16" s="75"/>
      <c r="PBA16" s="75"/>
      <c r="PBB16" s="75"/>
      <c r="PBC16" s="75"/>
      <c r="PBD16" s="75"/>
      <c r="PBE16" s="75"/>
      <c r="PBF16" s="75"/>
      <c r="PBG16" s="75"/>
      <c r="PBH16" s="75"/>
      <c r="PBI16" s="75"/>
      <c r="PBJ16" s="75"/>
      <c r="PBK16" s="75"/>
      <c r="PBL16" s="75"/>
      <c r="PBM16" s="75"/>
      <c r="PBN16" s="75"/>
      <c r="PBO16" s="75"/>
      <c r="PBP16" s="75"/>
      <c r="PBQ16" s="75"/>
      <c r="PBR16" s="75"/>
      <c r="PBS16" s="75"/>
      <c r="PBT16" s="75"/>
      <c r="PBU16" s="75"/>
      <c r="PBV16" s="75"/>
      <c r="PBW16" s="75"/>
      <c r="PBX16" s="75"/>
      <c r="PBY16" s="75"/>
      <c r="PBZ16" s="75"/>
      <c r="PCA16" s="75"/>
      <c r="PCB16" s="75"/>
      <c r="PCC16" s="75"/>
      <c r="PCD16" s="75"/>
      <c r="PCE16" s="75"/>
      <c r="PCF16" s="75"/>
      <c r="PCG16" s="75"/>
      <c r="PCH16" s="75"/>
      <c r="PCI16" s="75"/>
      <c r="PCJ16" s="75"/>
      <c r="PCK16" s="75"/>
      <c r="PCL16" s="75"/>
      <c r="PCM16" s="75"/>
      <c r="PCN16" s="75"/>
      <c r="PCO16" s="75"/>
      <c r="PCP16" s="75"/>
      <c r="PCQ16" s="75"/>
      <c r="PCR16" s="75"/>
      <c r="PCS16" s="75"/>
      <c r="PCT16" s="75"/>
      <c r="PCU16" s="75"/>
      <c r="PCV16" s="75"/>
      <c r="PCW16" s="75"/>
      <c r="PCX16" s="75"/>
      <c r="PCY16" s="75"/>
      <c r="PCZ16" s="75"/>
      <c r="PDA16" s="75"/>
      <c r="PDB16" s="75"/>
      <c r="PDC16" s="75"/>
      <c r="PDD16" s="75"/>
      <c r="PDE16" s="75"/>
      <c r="PDF16" s="75"/>
      <c r="PDG16" s="75"/>
      <c r="PDH16" s="75"/>
      <c r="PDI16" s="75"/>
      <c r="PDJ16" s="75"/>
      <c r="PDK16" s="75"/>
      <c r="PDL16" s="75"/>
      <c r="PDM16" s="75"/>
      <c r="PDN16" s="75"/>
      <c r="PDO16" s="75"/>
      <c r="PDP16" s="75"/>
      <c r="PDQ16" s="75"/>
      <c r="PDR16" s="75"/>
      <c r="PDS16" s="75"/>
      <c r="PDT16" s="75"/>
      <c r="PDU16" s="75"/>
      <c r="PDV16" s="75"/>
      <c r="PDW16" s="75"/>
      <c r="PDX16" s="75"/>
      <c r="PDY16" s="75"/>
      <c r="PDZ16" s="75"/>
      <c r="PEA16" s="75"/>
      <c r="PEB16" s="75"/>
      <c r="PEC16" s="75"/>
      <c r="PED16" s="75"/>
      <c r="PEE16" s="75"/>
      <c r="PEF16" s="75"/>
      <c r="PEG16" s="75"/>
      <c r="PEH16" s="75"/>
      <c r="PEI16" s="75"/>
      <c r="PEJ16" s="75"/>
      <c r="PEK16" s="75"/>
      <c r="PEL16" s="75"/>
      <c r="PEM16" s="75"/>
      <c r="PEN16" s="75"/>
      <c r="PEO16" s="75"/>
      <c r="PEP16" s="75"/>
      <c r="PEQ16" s="75"/>
      <c r="PER16" s="75"/>
      <c r="PES16" s="75"/>
      <c r="PET16" s="75"/>
      <c r="PEU16" s="75"/>
      <c r="PEV16" s="75"/>
      <c r="PEW16" s="75"/>
      <c r="PEX16" s="75"/>
      <c r="PEY16" s="75"/>
      <c r="PEZ16" s="75"/>
      <c r="PFA16" s="75"/>
      <c r="PFB16" s="75"/>
      <c r="PFC16" s="75"/>
      <c r="PFD16" s="75"/>
      <c r="PFE16" s="75"/>
      <c r="PFF16" s="75"/>
      <c r="PFG16" s="75"/>
      <c r="PFH16" s="75"/>
      <c r="PFI16" s="75"/>
      <c r="PFJ16" s="75"/>
      <c r="PFK16" s="75"/>
      <c r="PFL16" s="75"/>
      <c r="PFM16" s="75"/>
      <c r="PFN16" s="75"/>
      <c r="PFO16" s="75"/>
      <c r="PFP16" s="75"/>
      <c r="PFQ16" s="75"/>
      <c r="PFR16" s="75"/>
      <c r="PFS16" s="75"/>
      <c r="PFT16" s="75"/>
      <c r="PFU16" s="75"/>
      <c r="PFV16" s="75"/>
      <c r="PFW16" s="75"/>
      <c r="PFX16" s="75"/>
      <c r="PFY16" s="75"/>
      <c r="PFZ16" s="75"/>
      <c r="PGA16" s="75"/>
      <c r="PGB16" s="75"/>
      <c r="PGC16" s="75"/>
      <c r="PGD16" s="75"/>
      <c r="PGE16" s="75"/>
      <c r="PGF16" s="75"/>
      <c r="PGG16" s="75"/>
      <c r="PGH16" s="75"/>
      <c r="PGI16" s="75"/>
      <c r="PGJ16" s="75"/>
      <c r="PGK16" s="75"/>
      <c r="PGL16" s="75"/>
      <c r="PGM16" s="75"/>
      <c r="PGN16" s="75"/>
      <c r="PGO16" s="75"/>
      <c r="PGP16" s="75"/>
      <c r="PGQ16" s="75"/>
      <c r="PGR16" s="75"/>
      <c r="PGS16" s="75"/>
      <c r="PGT16" s="75"/>
      <c r="PGU16" s="75"/>
      <c r="PGV16" s="75"/>
      <c r="PGW16" s="75"/>
      <c r="PGX16" s="75"/>
      <c r="PGY16" s="75"/>
      <c r="PGZ16" s="75"/>
      <c r="PHA16" s="75"/>
      <c r="PHB16" s="75"/>
      <c r="PHC16" s="75"/>
      <c r="PHD16" s="75"/>
      <c r="PHE16" s="75"/>
      <c r="PHF16" s="75"/>
      <c r="PHG16" s="75"/>
      <c r="PHH16" s="75"/>
      <c r="PHI16" s="75"/>
      <c r="PHJ16" s="75"/>
      <c r="PHK16" s="75"/>
      <c r="PHL16" s="75"/>
      <c r="PHM16" s="75"/>
      <c r="PHN16" s="75"/>
      <c r="PHO16" s="75"/>
      <c r="PHP16" s="75"/>
      <c r="PHQ16" s="75"/>
      <c r="PHR16" s="75"/>
      <c r="PHS16" s="75"/>
      <c r="PHT16" s="75"/>
      <c r="PHU16" s="75"/>
      <c r="PHV16" s="75"/>
      <c r="PHW16" s="75"/>
      <c r="PHX16" s="75"/>
      <c r="PHY16" s="75"/>
      <c r="PHZ16" s="75"/>
      <c r="PIA16" s="75"/>
      <c r="PIB16" s="75"/>
      <c r="PIC16" s="75"/>
      <c r="PID16" s="75"/>
      <c r="PIE16" s="75"/>
      <c r="PIF16" s="75"/>
      <c r="PIG16" s="75"/>
      <c r="PIH16" s="75"/>
      <c r="PII16" s="75"/>
      <c r="PIJ16" s="75"/>
      <c r="PIK16" s="75"/>
      <c r="PIL16" s="75"/>
      <c r="PIM16" s="75"/>
      <c r="PIN16" s="75"/>
      <c r="PIO16" s="75"/>
      <c r="PIP16" s="75"/>
      <c r="PIQ16" s="75"/>
      <c r="PIR16" s="75"/>
      <c r="PIS16" s="75"/>
      <c r="PIT16" s="75"/>
      <c r="PIU16" s="75"/>
      <c r="PIV16" s="75"/>
      <c r="PIW16" s="75"/>
      <c r="PIX16" s="75"/>
      <c r="PIY16" s="75"/>
      <c r="PIZ16" s="75"/>
      <c r="PJA16" s="75"/>
      <c r="PJB16" s="75"/>
      <c r="PJC16" s="75"/>
      <c r="PJD16" s="75"/>
      <c r="PJE16" s="75"/>
      <c r="PJF16" s="75"/>
      <c r="PJG16" s="75"/>
      <c r="PJH16" s="75"/>
      <c r="PJI16" s="75"/>
      <c r="PJJ16" s="75"/>
      <c r="PJK16" s="75"/>
      <c r="PJL16" s="75"/>
      <c r="PJM16" s="75"/>
      <c r="PJN16" s="75"/>
      <c r="PJO16" s="75"/>
      <c r="PJP16" s="75"/>
      <c r="PJQ16" s="75"/>
      <c r="PJR16" s="75"/>
      <c r="PJS16" s="75"/>
      <c r="PJT16" s="75"/>
      <c r="PJU16" s="75"/>
      <c r="PJV16" s="75"/>
      <c r="PJW16" s="75"/>
      <c r="PJX16" s="75"/>
      <c r="PJY16" s="75"/>
      <c r="PJZ16" s="75"/>
      <c r="PKA16" s="75"/>
      <c r="PKB16" s="75"/>
      <c r="PKC16" s="75"/>
      <c r="PKD16" s="75"/>
      <c r="PKE16" s="75"/>
      <c r="PKF16" s="75"/>
      <c r="PKG16" s="75"/>
      <c r="PKH16" s="75"/>
      <c r="PKI16" s="75"/>
      <c r="PKJ16" s="75"/>
      <c r="PKK16" s="75"/>
      <c r="PKL16" s="75"/>
      <c r="PKM16" s="75"/>
      <c r="PKN16" s="75"/>
      <c r="PKO16" s="75"/>
      <c r="PKP16" s="75"/>
      <c r="PKQ16" s="75"/>
      <c r="PKR16" s="75"/>
      <c r="PKS16" s="75"/>
      <c r="PKT16" s="75"/>
      <c r="PKU16" s="75"/>
      <c r="PKV16" s="75"/>
      <c r="PKW16" s="75"/>
      <c r="PKX16" s="75"/>
      <c r="PKY16" s="75"/>
      <c r="PKZ16" s="75"/>
      <c r="PLA16" s="75"/>
      <c r="PLB16" s="75"/>
      <c r="PLC16" s="75"/>
      <c r="PLD16" s="75"/>
      <c r="PLE16" s="75"/>
      <c r="PLF16" s="75"/>
      <c r="PLG16" s="75"/>
      <c r="PLH16" s="75"/>
      <c r="PLI16" s="75"/>
      <c r="PLJ16" s="75"/>
      <c r="PLK16" s="75"/>
      <c r="PLL16" s="75"/>
      <c r="PLM16" s="75"/>
      <c r="PLN16" s="75"/>
      <c r="PLO16" s="75"/>
      <c r="PLP16" s="75"/>
      <c r="PLQ16" s="75"/>
      <c r="PLR16" s="75"/>
      <c r="PLS16" s="75"/>
      <c r="PLT16" s="75"/>
      <c r="PLU16" s="75"/>
      <c r="PLV16" s="75"/>
      <c r="PLW16" s="75"/>
      <c r="PLX16" s="75"/>
      <c r="PLY16" s="75"/>
      <c r="PLZ16" s="75"/>
      <c r="PMA16" s="75"/>
      <c r="PMB16" s="75"/>
      <c r="PMC16" s="75"/>
      <c r="PMD16" s="75"/>
      <c r="PME16" s="75"/>
      <c r="PMF16" s="75"/>
      <c r="PMG16" s="75"/>
      <c r="PMH16" s="75"/>
      <c r="PMI16" s="75"/>
      <c r="PMJ16" s="75"/>
      <c r="PMK16" s="75"/>
      <c r="PML16" s="75"/>
      <c r="PMM16" s="75"/>
      <c r="PMN16" s="75"/>
      <c r="PMO16" s="75"/>
      <c r="PMP16" s="75"/>
      <c r="PMQ16" s="75"/>
      <c r="PMR16" s="75"/>
      <c r="PMS16" s="75"/>
      <c r="PMT16" s="75"/>
      <c r="PMU16" s="75"/>
      <c r="PMV16" s="75"/>
      <c r="PMW16" s="75"/>
      <c r="PMX16" s="75"/>
      <c r="PMY16" s="75"/>
      <c r="PMZ16" s="75"/>
      <c r="PNA16" s="75"/>
      <c r="PNB16" s="75"/>
      <c r="PNC16" s="75"/>
      <c r="PND16" s="75"/>
      <c r="PNE16" s="75"/>
      <c r="PNF16" s="75"/>
      <c r="PNG16" s="75"/>
      <c r="PNH16" s="75"/>
      <c r="PNI16" s="75"/>
      <c r="PNJ16" s="75"/>
      <c r="PNK16" s="75"/>
      <c r="PNL16" s="75"/>
      <c r="PNM16" s="75"/>
      <c r="PNN16" s="75"/>
      <c r="PNO16" s="75"/>
      <c r="PNP16" s="75"/>
      <c r="PNQ16" s="75"/>
      <c r="PNR16" s="75"/>
      <c r="PNS16" s="75"/>
      <c r="PNT16" s="75"/>
      <c r="PNU16" s="75"/>
      <c r="PNV16" s="75"/>
      <c r="PNW16" s="75"/>
      <c r="PNX16" s="75"/>
      <c r="PNY16" s="75"/>
      <c r="PNZ16" s="75"/>
      <c r="POA16" s="75"/>
      <c r="POB16" s="75"/>
      <c r="POC16" s="75"/>
      <c r="POD16" s="75"/>
      <c r="POE16" s="75"/>
      <c r="POF16" s="75"/>
      <c r="POG16" s="75"/>
      <c r="POH16" s="75"/>
      <c r="POI16" s="75"/>
      <c r="POJ16" s="75"/>
      <c r="POK16" s="75"/>
      <c r="POL16" s="75"/>
      <c r="POM16" s="75"/>
      <c r="PON16" s="75"/>
      <c r="POO16" s="75"/>
      <c r="POP16" s="75"/>
      <c r="POQ16" s="75"/>
      <c r="POR16" s="75"/>
      <c r="POS16" s="75"/>
      <c r="POT16" s="75"/>
      <c r="POU16" s="75"/>
      <c r="POV16" s="75"/>
      <c r="POW16" s="75"/>
      <c r="POX16" s="75"/>
      <c r="POY16" s="75"/>
      <c r="POZ16" s="75"/>
      <c r="PPA16" s="75"/>
      <c r="PPB16" s="75"/>
      <c r="PPC16" s="75"/>
      <c r="PPD16" s="75"/>
      <c r="PPE16" s="75"/>
      <c r="PPF16" s="75"/>
      <c r="PPG16" s="75"/>
      <c r="PPH16" s="75"/>
      <c r="PPI16" s="75"/>
      <c r="PPJ16" s="75"/>
      <c r="PPK16" s="75"/>
      <c r="PPL16" s="75"/>
      <c r="PPM16" s="75"/>
      <c r="PPN16" s="75"/>
      <c r="PPO16" s="75"/>
      <c r="PPP16" s="75"/>
      <c r="PPQ16" s="75"/>
      <c r="PPR16" s="75"/>
      <c r="PPS16" s="75"/>
      <c r="PPT16" s="75"/>
      <c r="PPU16" s="75"/>
      <c r="PPV16" s="75"/>
      <c r="PPW16" s="75"/>
      <c r="PPX16" s="75"/>
      <c r="PPY16" s="75"/>
      <c r="PPZ16" s="75"/>
      <c r="PQA16" s="75"/>
      <c r="PQB16" s="75"/>
      <c r="PQC16" s="75"/>
      <c r="PQD16" s="75"/>
      <c r="PQE16" s="75"/>
      <c r="PQF16" s="75"/>
      <c r="PQG16" s="75"/>
      <c r="PQH16" s="75"/>
      <c r="PQI16" s="75"/>
      <c r="PQJ16" s="75"/>
      <c r="PQK16" s="75"/>
      <c r="PQL16" s="75"/>
      <c r="PQM16" s="75"/>
      <c r="PQN16" s="75"/>
      <c r="PQO16" s="75"/>
      <c r="PQP16" s="75"/>
      <c r="PQQ16" s="75"/>
      <c r="PQR16" s="75"/>
      <c r="PQS16" s="75"/>
      <c r="PQT16" s="75"/>
      <c r="PQU16" s="75"/>
      <c r="PQV16" s="75"/>
      <c r="PQW16" s="75"/>
      <c r="PQX16" s="75"/>
      <c r="PQY16" s="75"/>
      <c r="PQZ16" s="75"/>
      <c r="PRA16" s="75"/>
      <c r="PRB16" s="75"/>
      <c r="PRC16" s="75"/>
      <c r="PRD16" s="75"/>
      <c r="PRE16" s="75"/>
      <c r="PRF16" s="75"/>
      <c r="PRG16" s="75"/>
      <c r="PRH16" s="75"/>
      <c r="PRI16" s="75"/>
      <c r="PRJ16" s="75"/>
      <c r="PRK16" s="75"/>
      <c r="PRL16" s="75"/>
      <c r="PRM16" s="75"/>
      <c r="PRN16" s="75"/>
      <c r="PRO16" s="75"/>
      <c r="PRP16" s="75"/>
      <c r="PRQ16" s="75"/>
      <c r="PRR16" s="75"/>
      <c r="PRS16" s="75"/>
      <c r="PRT16" s="75"/>
      <c r="PRU16" s="75"/>
      <c r="PRV16" s="75"/>
      <c r="PRW16" s="75"/>
      <c r="PRX16" s="75"/>
      <c r="PRY16" s="75"/>
      <c r="PRZ16" s="75"/>
      <c r="PSA16" s="75"/>
      <c r="PSB16" s="75"/>
      <c r="PSC16" s="75"/>
      <c r="PSD16" s="75"/>
      <c r="PSE16" s="75"/>
      <c r="PSF16" s="75"/>
      <c r="PSG16" s="75"/>
      <c r="PSH16" s="75"/>
      <c r="PSI16" s="75"/>
      <c r="PSJ16" s="75"/>
      <c r="PSK16" s="75"/>
      <c r="PSL16" s="75"/>
      <c r="PSM16" s="75"/>
      <c r="PSN16" s="75"/>
      <c r="PSO16" s="75"/>
      <c r="PSP16" s="75"/>
      <c r="PSQ16" s="75"/>
      <c r="PSR16" s="75"/>
      <c r="PSS16" s="75"/>
      <c r="PST16" s="75"/>
      <c r="PSU16" s="75"/>
      <c r="PSV16" s="75"/>
      <c r="PSW16" s="75"/>
      <c r="PSX16" s="75"/>
      <c r="PSY16" s="75"/>
      <c r="PSZ16" s="75"/>
      <c r="PTA16" s="75"/>
      <c r="PTB16" s="75"/>
      <c r="PTC16" s="75"/>
      <c r="PTD16" s="75"/>
      <c r="PTE16" s="75"/>
      <c r="PTF16" s="75"/>
      <c r="PTG16" s="75"/>
      <c r="PTH16" s="75"/>
      <c r="PTI16" s="75"/>
      <c r="PTJ16" s="75"/>
      <c r="PTK16" s="75"/>
      <c r="PTL16" s="75"/>
      <c r="PTM16" s="75"/>
      <c r="PTN16" s="75"/>
      <c r="PTO16" s="75"/>
      <c r="PTP16" s="75"/>
      <c r="PTQ16" s="75"/>
      <c r="PTR16" s="75"/>
      <c r="PTS16" s="75"/>
      <c r="PTT16" s="75"/>
      <c r="PTU16" s="75"/>
      <c r="PTV16" s="75"/>
      <c r="PTW16" s="75"/>
      <c r="PTX16" s="75"/>
      <c r="PTY16" s="75"/>
      <c r="PTZ16" s="75"/>
      <c r="PUA16" s="75"/>
      <c r="PUB16" s="75"/>
      <c r="PUC16" s="75"/>
      <c r="PUD16" s="75"/>
      <c r="PUE16" s="75"/>
      <c r="PUF16" s="75"/>
      <c r="PUG16" s="75"/>
      <c r="PUH16" s="75"/>
      <c r="PUI16" s="75"/>
      <c r="PUJ16" s="75"/>
      <c r="PUK16" s="75"/>
      <c r="PUL16" s="75"/>
      <c r="PUM16" s="75"/>
      <c r="PUN16" s="75"/>
      <c r="PUO16" s="75"/>
      <c r="PUP16" s="75"/>
      <c r="PUQ16" s="75"/>
      <c r="PUR16" s="75"/>
      <c r="PUS16" s="75"/>
      <c r="PUT16" s="75"/>
      <c r="PUU16" s="75"/>
      <c r="PUV16" s="75"/>
      <c r="PUW16" s="75"/>
      <c r="PUX16" s="75"/>
      <c r="PUY16" s="75"/>
      <c r="PUZ16" s="75"/>
      <c r="PVA16" s="75"/>
      <c r="PVB16" s="75"/>
      <c r="PVC16" s="75"/>
      <c r="PVD16" s="75"/>
      <c r="PVE16" s="75"/>
      <c r="PVF16" s="75"/>
      <c r="PVG16" s="75"/>
      <c r="PVH16" s="75"/>
      <c r="PVI16" s="75"/>
      <c r="PVJ16" s="75"/>
      <c r="PVK16" s="75"/>
      <c r="PVL16" s="75"/>
      <c r="PVM16" s="75"/>
      <c r="PVN16" s="75"/>
      <c r="PVO16" s="75"/>
      <c r="PVP16" s="75"/>
      <c r="PVQ16" s="75"/>
      <c r="PVR16" s="75"/>
      <c r="PVS16" s="75"/>
      <c r="PVT16" s="75"/>
      <c r="PVU16" s="75"/>
      <c r="PVV16" s="75"/>
      <c r="PVW16" s="75"/>
      <c r="PVX16" s="75"/>
      <c r="PVY16" s="75"/>
      <c r="PVZ16" s="75"/>
      <c r="PWA16" s="75"/>
      <c r="PWB16" s="75"/>
      <c r="PWC16" s="75"/>
      <c r="PWD16" s="75"/>
      <c r="PWE16" s="75"/>
      <c r="PWF16" s="75"/>
      <c r="PWG16" s="75"/>
      <c r="PWH16" s="75"/>
      <c r="PWI16" s="75"/>
      <c r="PWJ16" s="75"/>
      <c r="PWK16" s="75"/>
      <c r="PWL16" s="75"/>
      <c r="PWM16" s="75"/>
      <c r="PWN16" s="75"/>
      <c r="PWO16" s="75"/>
      <c r="PWP16" s="75"/>
      <c r="PWQ16" s="75"/>
      <c r="PWR16" s="75"/>
      <c r="PWS16" s="75"/>
      <c r="PWT16" s="75"/>
      <c r="PWU16" s="75"/>
      <c r="PWV16" s="75"/>
      <c r="PWW16" s="75"/>
      <c r="PWX16" s="75"/>
      <c r="PWY16" s="75"/>
      <c r="PWZ16" s="75"/>
      <c r="PXA16" s="75"/>
      <c r="PXB16" s="75"/>
      <c r="PXC16" s="75"/>
      <c r="PXD16" s="75"/>
      <c r="PXE16" s="75"/>
      <c r="PXF16" s="75"/>
      <c r="PXG16" s="75"/>
      <c r="PXH16" s="75"/>
      <c r="PXI16" s="75"/>
      <c r="PXJ16" s="75"/>
      <c r="PXK16" s="75"/>
      <c r="PXL16" s="75"/>
      <c r="PXM16" s="75"/>
      <c r="PXN16" s="75"/>
      <c r="PXO16" s="75"/>
      <c r="PXP16" s="75"/>
      <c r="PXQ16" s="75"/>
      <c r="PXR16" s="75"/>
      <c r="PXS16" s="75"/>
      <c r="PXT16" s="75"/>
      <c r="PXU16" s="75"/>
      <c r="PXV16" s="75"/>
      <c r="PXW16" s="75"/>
      <c r="PXX16" s="75"/>
      <c r="PXY16" s="75"/>
      <c r="PXZ16" s="75"/>
      <c r="PYA16" s="75"/>
      <c r="PYB16" s="75"/>
      <c r="PYC16" s="75"/>
      <c r="PYD16" s="75"/>
      <c r="PYE16" s="75"/>
      <c r="PYF16" s="75"/>
      <c r="PYG16" s="75"/>
      <c r="PYH16" s="75"/>
      <c r="PYI16" s="75"/>
      <c r="PYJ16" s="75"/>
      <c r="PYK16" s="75"/>
      <c r="PYL16" s="75"/>
      <c r="PYM16" s="75"/>
      <c r="PYN16" s="75"/>
      <c r="PYO16" s="75"/>
      <c r="PYP16" s="75"/>
      <c r="PYQ16" s="75"/>
      <c r="PYR16" s="75"/>
      <c r="PYS16" s="75"/>
      <c r="PYT16" s="75"/>
      <c r="PYU16" s="75"/>
      <c r="PYV16" s="75"/>
      <c r="PYW16" s="75"/>
      <c r="PYX16" s="75"/>
      <c r="PYY16" s="75"/>
      <c r="PYZ16" s="75"/>
      <c r="PZA16" s="75"/>
      <c r="PZB16" s="75"/>
      <c r="PZC16" s="75"/>
      <c r="PZD16" s="75"/>
      <c r="PZE16" s="75"/>
      <c r="PZF16" s="75"/>
      <c r="PZG16" s="75"/>
      <c r="PZH16" s="75"/>
      <c r="PZI16" s="75"/>
      <c r="PZJ16" s="75"/>
      <c r="PZK16" s="75"/>
      <c r="PZL16" s="75"/>
      <c r="PZM16" s="75"/>
      <c r="PZN16" s="75"/>
      <c r="PZO16" s="75"/>
      <c r="PZP16" s="75"/>
      <c r="PZQ16" s="75"/>
      <c r="PZR16" s="75"/>
      <c r="PZS16" s="75"/>
      <c r="PZT16" s="75"/>
      <c r="PZU16" s="75"/>
      <c r="PZV16" s="75"/>
      <c r="PZW16" s="75"/>
      <c r="PZX16" s="75"/>
      <c r="PZY16" s="75"/>
      <c r="PZZ16" s="75"/>
      <c r="QAA16" s="75"/>
      <c r="QAB16" s="75"/>
      <c r="QAC16" s="75"/>
      <c r="QAD16" s="75"/>
      <c r="QAE16" s="75"/>
      <c r="QAF16" s="75"/>
      <c r="QAG16" s="75"/>
      <c r="QAH16" s="75"/>
      <c r="QAI16" s="75"/>
      <c r="QAJ16" s="75"/>
      <c r="QAK16" s="75"/>
      <c r="QAL16" s="75"/>
      <c r="QAM16" s="75"/>
      <c r="QAN16" s="75"/>
      <c r="QAO16" s="75"/>
      <c r="QAP16" s="75"/>
      <c r="QAQ16" s="75"/>
      <c r="QAR16" s="75"/>
      <c r="QAS16" s="75"/>
      <c r="QAT16" s="75"/>
      <c r="QAU16" s="75"/>
      <c r="QAV16" s="75"/>
      <c r="QAW16" s="75"/>
      <c r="QAX16" s="75"/>
      <c r="QAY16" s="75"/>
      <c r="QAZ16" s="75"/>
      <c r="QBA16" s="75"/>
      <c r="QBB16" s="75"/>
      <c r="QBC16" s="75"/>
      <c r="QBD16" s="75"/>
      <c r="QBE16" s="75"/>
      <c r="QBF16" s="75"/>
      <c r="QBG16" s="75"/>
      <c r="QBH16" s="75"/>
      <c r="QBI16" s="75"/>
      <c r="QBJ16" s="75"/>
      <c r="QBK16" s="75"/>
      <c r="QBL16" s="75"/>
      <c r="QBM16" s="75"/>
      <c r="QBN16" s="75"/>
      <c r="QBO16" s="75"/>
      <c r="QBP16" s="75"/>
      <c r="QBQ16" s="75"/>
      <c r="QBR16" s="75"/>
      <c r="QBS16" s="75"/>
      <c r="QBT16" s="75"/>
      <c r="QBU16" s="75"/>
      <c r="QBV16" s="75"/>
      <c r="QBW16" s="75"/>
      <c r="QBX16" s="75"/>
      <c r="QBY16" s="75"/>
      <c r="QBZ16" s="75"/>
      <c r="QCA16" s="75"/>
      <c r="QCB16" s="75"/>
      <c r="QCC16" s="75"/>
      <c r="QCD16" s="75"/>
      <c r="QCE16" s="75"/>
      <c r="QCF16" s="75"/>
      <c r="QCG16" s="75"/>
      <c r="QCH16" s="75"/>
      <c r="QCI16" s="75"/>
      <c r="QCJ16" s="75"/>
      <c r="QCK16" s="75"/>
      <c r="QCL16" s="75"/>
      <c r="QCM16" s="75"/>
      <c r="QCN16" s="75"/>
      <c r="QCO16" s="75"/>
      <c r="QCP16" s="75"/>
      <c r="QCQ16" s="75"/>
      <c r="QCR16" s="75"/>
      <c r="QCS16" s="75"/>
      <c r="QCT16" s="75"/>
      <c r="QCU16" s="75"/>
      <c r="QCV16" s="75"/>
      <c r="QCW16" s="75"/>
      <c r="QCX16" s="75"/>
      <c r="QCY16" s="75"/>
      <c r="QCZ16" s="75"/>
      <c r="QDA16" s="75"/>
      <c r="QDB16" s="75"/>
      <c r="QDC16" s="75"/>
      <c r="QDD16" s="75"/>
      <c r="QDE16" s="75"/>
      <c r="QDF16" s="75"/>
      <c r="QDG16" s="75"/>
      <c r="QDH16" s="75"/>
      <c r="QDI16" s="75"/>
      <c r="QDJ16" s="75"/>
      <c r="QDK16" s="75"/>
      <c r="QDL16" s="75"/>
      <c r="QDM16" s="75"/>
      <c r="QDN16" s="75"/>
      <c r="QDO16" s="75"/>
      <c r="QDP16" s="75"/>
      <c r="QDQ16" s="75"/>
      <c r="QDR16" s="75"/>
      <c r="QDS16" s="75"/>
      <c r="QDT16" s="75"/>
      <c r="QDU16" s="75"/>
      <c r="QDV16" s="75"/>
      <c r="QDW16" s="75"/>
      <c r="QDX16" s="75"/>
      <c r="QDY16" s="75"/>
      <c r="QDZ16" s="75"/>
      <c r="QEA16" s="75"/>
      <c r="QEB16" s="75"/>
      <c r="QEC16" s="75"/>
      <c r="QED16" s="75"/>
      <c r="QEE16" s="75"/>
      <c r="QEF16" s="75"/>
      <c r="QEG16" s="75"/>
      <c r="QEH16" s="75"/>
      <c r="QEI16" s="75"/>
      <c r="QEJ16" s="75"/>
      <c r="QEK16" s="75"/>
      <c r="QEL16" s="75"/>
      <c r="QEM16" s="75"/>
      <c r="QEN16" s="75"/>
      <c r="QEO16" s="75"/>
      <c r="QEP16" s="75"/>
      <c r="QEQ16" s="75"/>
      <c r="QER16" s="75"/>
      <c r="QES16" s="75"/>
      <c r="QET16" s="75"/>
      <c r="QEU16" s="75"/>
      <c r="QEV16" s="75"/>
      <c r="QEW16" s="75"/>
      <c r="QEX16" s="75"/>
      <c r="QEY16" s="75"/>
      <c r="QEZ16" s="75"/>
      <c r="QFA16" s="75"/>
      <c r="QFB16" s="75"/>
      <c r="QFC16" s="75"/>
      <c r="QFD16" s="75"/>
      <c r="QFE16" s="75"/>
      <c r="QFF16" s="75"/>
      <c r="QFG16" s="75"/>
      <c r="QFH16" s="75"/>
      <c r="QFI16" s="75"/>
      <c r="QFJ16" s="75"/>
      <c r="QFK16" s="75"/>
      <c r="QFL16" s="75"/>
      <c r="QFM16" s="75"/>
      <c r="QFN16" s="75"/>
      <c r="QFO16" s="75"/>
      <c r="QFP16" s="75"/>
      <c r="QFQ16" s="75"/>
      <c r="QFR16" s="75"/>
      <c r="QFS16" s="75"/>
      <c r="QFT16" s="75"/>
      <c r="QFU16" s="75"/>
      <c r="QFV16" s="75"/>
      <c r="QFW16" s="75"/>
      <c r="QFX16" s="75"/>
      <c r="QFY16" s="75"/>
      <c r="QFZ16" s="75"/>
      <c r="QGA16" s="75"/>
      <c r="QGB16" s="75"/>
      <c r="QGC16" s="75"/>
      <c r="QGD16" s="75"/>
      <c r="QGE16" s="75"/>
      <c r="QGF16" s="75"/>
      <c r="QGG16" s="75"/>
      <c r="QGH16" s="75"/>
      <c r="QGI16" s="75"/>
      <c r="QGJ16" s="75"/>
      <c r="QGK16" s="75"/>
      <c r="QGL16" s="75"/>
      <c r="QGM16" s="75"/>
      <c r="QGN16" s="75"/>
      <c r="QGO16" s="75"/>
      <c r="QGP16" s="75"/>
      <c r="QGQ16" s="75"/>
      <c r="QGR16" s="75"/>
      <c r="QGS16" s="75"/>
      <c r="QGT16" s="75"/>
      <c r="QGU16" s="75"/>
      <c r="QGV16" s="75"/>
      <c r="QGW16" s="75"/>
      <c r="QGX16" s="75"/>
      <c r="QGY16" s="75"/>
      <c r="QGZ16" s="75"/>
      <c r="QHA16" s="75"/>
      <c r="QHB16" s="75"/>
      <c r="QHC16" s="75"/>
      <c r="QHD16" s="75"/>
      <c r="QHE16" s="75"/>
      <c r="QHF16" s="75"/>
      <c r="QHG16" s="75"/>
      <c r="QHH16" s="75"/>
      <c r="QHI16" s="75"/>
      <c r="QHJ16" s="75"/>
      <c r="QHK16" s="75"/>
      <c r="QHL16" s="75"/>
      <c r="QHM16" s="75"/>
      <c r="QHN16" s="75"/>
      <c r="QHO16" s="75"/>
      <c r="QHP16" s="75"/>
      <c r="QHQ16" s="75"/>
      <c r="QHR16" s="75"/>
      <c r="QHS16" s="75"/>
      <c r="QHT16" s="75"/>
      <c r="QHU16" s="75"/>
      <c r="QHV16" s="75"/>
      <c r="QHW16" s="75"/>
      <c r="QHX16" s="75"/>
      <c r="QHY16" s="75"/>
      <c r="QHZ16" s="75"/>
      <c r="QIA16" s="75"/>
      <c r="QIB16" s="75"/>
      <c r="QIC16" s="75"/>
      <c r="QID16" s="75"/>
      <c r="QIE16" s="75"/>
      <c r="QIF16" s="75"/>
      <c r="QIG16" s="75"/>
      <c r="QIH16" s="75"/>
      <c r="QII16" s="75"/>
      <c r="QIJ16" s="75"/>
      <c r="QIK16" s="75"/>
      <c r="QIL16" s="75"/>
      <c r="QIM16" s="75"/>
      <c r="QIN16" s="75"/>
      <c r="QIO16" s="75"/>
      <c r="QIP16" s="75"/>
      <c r="QIQ16" s="75"/>
      <c r="QIR16" s="75"/>
      <c r="QIS16" s="75"/>
      <c r="QIT16" s="75"/>
      <c r="QIU16" s="75"/>
      <c r="QIV16" s="75"/>
      <c r="QIW16" s="75"/>
      <c r="QIX16" s="75"/>
      <c r="QIY16" s="75"/>
      <c r="QIZ16" s="75"/>
      <c r="QJA16" s="75"/>
      <c r="QJB16" s="75"/>
      <c r="QJC16" s="75"/>
      <c r="QJD16" s="75"/>
      <c r="QJE16" s="75"/>
      <c r="QJF16" s="75"/>
      <c r="QJG16" s="75"/>
      <c r="QJH16" s="75"/>
      <c r="QJI16" s="75"/>
      <c r="QJJ16" s="75"/>
      <c r="QJK16" s="75"/>
      <c r="QJL16" s="75"/>
      <c r="QJM16" s="75"/>
      <c r="QJN16" s="75"/>
      <c r="QJO16" s="75"/>
      <c r="QJP16" s="75"/>
      <c r="QJQ16" s="75"/>
      <c r="QJR16" s="75"/>
      <c r="QJS16" s="75"/>
      <c r="QJT16" s="75"/>
      <c r="QJU16" s="75"/>
      <c r="QJV16" s="75"/>
      <c r="QJW16" s="75"/>
      <c r="QJX16" s="75"/>
      <c r="QJY16" s="75"/>
      <c r="QJZ16" s="75"/>
      <c r="QKA16" s="75"/>
      <c r="QKB16" s="75"/>
      <c r="QKC16" s="75"/>
      <c r="QKD16" s="75"/>
      <c r="QKE16" s="75"/>
      <c r="QKF16" s="75"/>
      <c r="QKG16" s="75"/>
      <c r="QKH16" s="75"/>
      <c r="QKI16" s="75"/>
      <c r="QKJ16" s="75"/>
      <c r="QKK16" s="75"/>
      <c r="QKL16" s="75"/>
      <c r="QKM16" s="75"/>
      <c r="QKN16" s="75"/>
      <c r="QKO16" s="75"/>
      <c r="QKP16" s="75"/>
      <c r="QKQ16" s="75"/>
      <c r="QKR16" s="75"/>
      <c r="QKS16" s="75"/>
      <c r="QKT16" s="75"/>
      <c r="QKU16" s="75"/>
      <c r="QKV16" s="75"/>
      <c r="QKW16" s="75"/>
      <c r="QKX16" s="75"/>
      <c r="QKY16" s="75"/>
      <c r="QKZ16" s="75"/>
      <c r="QLA16" s="75"/>
      <c r="QLB16" s="75"/>
      <c r="QLC16" s="75"/>
      <c r="QLD16" s="75"/>
      <c r="QLE16" s="75"/>
      <c r="QLF16" s="75"/>
      <c r="QLG16" s="75"/>
      <c r="QLH16" s="75"/>
      <c r="QLI16" s="75"/>
      <c r="QLJ16" s="75"/>
      <c r="QLK16" s="75"/>
      <c r="QLL16" s="75"/>
      <c r="QLM16" s="75"/>
      <c r="QLN16" s="75"/>
      <c r="QLO16" s="75"/>
      <c r="QLP16" s="75"/>
      <c r="QLQ16" s="75"/>
      <c r="QLR16" s="75"/>
      <c r="QLS16" s="75"/>
      <c r="QLT16" s="75"/>
      <c r="QLU16" s="75"/>
      <c r="QLV16" s="75"/>
      <c r="QLW16" s="75"/>
      <c r="QLX16" s="75"/>
      <c r="QLY16" s="75"/>
      <c r="QLZ16" s="75"/>
      <c r="QMA16" s="75"/>
      <c r="QMB16" s="75"/>
      <c r="QMC16" s="75"/>
      <c r="QMD16" s="75"/>
      <c r="QME16" s="75"/>
      <c r="QMF16" s="75"/>
      <c r="QMG16" s="75"/>
      <c r="QMH16" s="75"/>
      <c r="QMI16" s="75"/>
      <c r="QMJ16" s="75"/>
      <c r="QMK16" s="75"/>
      <c r="QML16" s="75"/>
      <c r="QMM16" s="75"/>
      <c r="QMN16" s="75"/>
      <c r="QMO16" s="75"/>
      <c r="QMP16" s="75"/>
      <c r="QMQ16" s="75"/>
      <c r="QMR16" s="75"/>
      <c r="QMS16" s="75"/>
      <c r="QMT16" s="75"/>
      <c r="QMU16" s="75"/>
      <c r="QMV16" s="75"/>
      <c r="QMW16" s="75"/>
      <c r="QMX16" s="75"/>
      <c r="QMY16" s="75"/>
      <c r="QMZ16" s="75"/>
      <c r="QNA16" s="75"/>
      <c r="QNB16" s="75"/>
      <c r="QNC16" s="75"/>
      <c r="QND16" s="75"/>
      <c r="QNE16" s="75"/>
      <c r="QNF16" s="75"/>
      <c r="QNG16" s="75"/>
      <c r="QNH16" s="75"/>
      <c r="QNI16" s="75"/>
      <c r="QNJ16" s="75"/>
      <c r="QNK16" s="75"/>
      <c r="QNL16" s="75"/>
      <c r="QNM16" s="75"/>
      <c r="QNN16" s="75"/>
      <c r="QNO16" s="75"/>
      <c r="QNP16" s="75"/>
      <c r="QNQ16" s="75"/>
      <c r="QNR16" s="75"/>
      <c r="QNS16" s="75"/>
      <c r="QNT16" s="75"/>
      <c r="QNU16" s="75"/>
      <c r="QNV16" s="75"/>
      <c r="QNW16" s="75"/>
      <c r="QNX16" s="75"/>
      <c r="QNY16" s="75"/>
      <c r="QNZ16" s="75"/>
      <c r="QOA16" s="75"/>
      <c r="QOB16" s="75"/>
      <c r="QOC16" s="75"/>
      <c r="QOD16" s="75"/>
      <c r="QOE16" s="75"/>
      <c r="QOF16" s="75"/>
      <c r="QOG16" s="75"/>
      <c r="QOH16" s="75"/>
      <c r="QOI16" s="75"/>
      <c r="QOJ16" s="75"/>
      <c r="QOK16" s="75"/>
      <c r="QOL16" s="75"/>
      <c r="QOM16" s="75"/>
      <c r="QON16" s="75"/>
      <c r="QOO16" s="75"/>
      <c r="QOP16" s="75"/>
      <c r="QOQ16" s="75"/>
      <c r="QOR16" s="75"/>
      <c r="QOS16" s="75"/>
      <c r="QOT16" s="75"/>
      <c r="QOU16" s="75"/>
      <c r="QOV16" s="75"/>
      <c r="QOW16" s="75"/>
      <c r="QOX16" s="75"/>
      <c r="QOY16" s="75"/>
      <c r="QOZ16" s="75"/>
      <c r="QPA16" s="75"/>
      <c r="QPB16" s="75"/>
      <c r="QPC16" s="75"/>
      <c r="QPD16" s="75"/>
      <c r="QPE16" s="75"/>
      <c r="QPF16" s="75"/>
      <c r="QPG16" s="75"/>
      <c r="QPH16" s="75"/>
      <c r="QPI16" s="75"/>
      <c r="QPJ16" s="75"/>
      <c r="QPK16" s="75"/>
      <c r="QPL16" s="75"/>
      <c r="QPM16" s="75"/>
      <c r="QPN16" s="75"/>
      <c r="QPO16" s="75"/>
      <c r="QPP16" s="75"/>
      <c r="QPQ16" s="75"/>
      <c r="QPR16" s="75"/>
      <c r="QPS16" s="75"/>
      <c r="QPT16" s="75"/>
      <c r="QPU16" s="75"/>
      <c r="QPV16" s="75"/>
      <c r="QPW16" s="75"/>
      <c r="QPX16" s="75"/>
      <c r="QPY16" s="75"/>
      <c r="QPZ16" s="75"/>
      <c r="QQA16" s="75"/>
      <c r="QQB16" s="75"/>
      <c r="QQC16" s="75"/>
      <c r="QQD16" s="75"/>
      <c r="QQE16" s="75"/>
      <c r="QQF16" s="75"/>
      <c r="QQG16" s="75"/>
      <c r="QQH16" s="75"/>
      <c r="QQI16" s="75"/>
      <c r="QQJ16" s="75"/>
      <c r="QQK16" s="75"/>
      <c r="QQL16" s="75"/>
      <c r="QQM16" s="75"/>
      <c r="QQN16" s="75"/>
      <c r="QQO16" s="75"/>
      <c r="QQP16" s="75"/>
      <c r="QQQ16" s="75"/>
      <c r="QQR16" s="75"/>
      <c r="QQS16" s="75"/>
      <c r="QQT16" s="75"/>
      <c r="QQU16" s="75"/>
      <c r="QQV16" s="75"/>
      <c r="QQW16" s="75"/>
      <c r="QQX16" s="75"/>
      <c r="QQY16" s="75"/>
      <c r="QQZ16" s="75"/>
      <c r="QRA16" s="75"/>
      <c r="QRB16" s="75"/>
      <c r="QRC16" s="75"/>
      <c r="QRD16" s="75"/>
      <c r="QRE16" s="75"/>
      <c r="QRF16" s="75"/>
      <c r="QRG16" s="75"/>
      <c r="QRH16" s="75"/>
      <c r="QRI16" s="75"/>
      <c r="QRJ16" s="75"/>
      <c r="QRK16" s="75"/>
      <c r="QRL16" s="75"/>
      <c r="QRM16" s="75"/>
      <c r="QRN16" s="75"/>
      <c r="QRO16" s="75"/>
      <c r="QRP16" s="75"/>
      <c r="QRQ16" s="75"/>
      <c r="QRR16" s="75"/>
      <c r="QRS16" s="75"/>
      <c r="QRT16" s="75"/>
      <c r="QRU16" s="75"/>
      <c r="QRV16" s="75"/>
      <c r="QRW16" s="75"/>
      <c r="QRX16" s="75"/>
      <c r="QRY16" s="75"/>
      <c r="QRZ16" s="75"/>
      <c r="QSA16" s="75"/>
      <c r="QSB16" s="75"/>
      <c r="QSC16" s="75"/>
      <c r="QSD16" s="75"/>
      <c r="QSE16" s="75"/>
      <c r="QSF16" s="75"/>
      <c r="QSG16" s="75"/>
      <c r="QSH16" s="75"/>
      <c r="QSI16" s="75"/>
      <c r="QSJ16" s="75"/>
      <c r="QSK16" s="75"/>
      <c r="QSL16" s="75"/>
      <c r="QSM16" s="75"/>
      <c r="QSN16" s="75"/>
      <c r="QSO16" s="75"/>
      <c r="QSP16" s="75"/>
      <c r="QSQ16" s="75"/>
      <c r="QSR16" s="75"/>
      <c r="QSS16" s="75"/>
      <c r="QST16" s="75"/>
      <c r="QSU16" s="75"/>
      <c r="QSV16" s="75"/>
      <c r="QSW16" s="75"/>
      <c r="QSX16" s="75"/>
      <c r="QSY16" s="75"/>
      <c r="QSZ16" s="75"/>
      <c r="QTA16" s="75"/>
      <c r="QTB16" s="75"/>
      <c r="QTC16" s="75"/>
      <c r="QTD16" s="75"/>
      <c r="QTE16" s="75"/>
      <c r="QTF16" s="75"/>
      <c r="QTG16" s="75"/>
      <c r="QTH16" s="75"/>
      <c r="QTI16" s="75"/>
      <c r="QTJ16" s="75"/>
      <c r="QTK16" s="75"/>
      <c r="QTL16" s="75"/>
      <c r="QTM16" s="75"/>
      <c r="QTN16" s="75"/>
      <c r="QTO16" s="75"/>
      <c r="QTP16" s="75"/>
      <c r="QTQ16" s="75"/>
      <c r="QTR16" s="75"/>
      <c r="QTS16" s="75"/>
      <c r="QTT16" s="75"/>
      <c r="QTU16" s="75"/>
      <c r="QTV16" s="75"/>
      <c r="QTW16" s="75"/>
      <c r="QTX16" s="75"/>
      <c r="QTY16" s="75"/>
      <c r="QTZ16" s="75"/>
      <c r="QUA16" s="75"/>
      <c r="QUB16" s="75"/>
      <c r="QUC16" s="75"/>
      <c r="QUD16" s="75"/>
      <c r="QUE16" s="75"/>
      <c r="QUF16" s="75"/>
      <c r="QUG16" s="75"/>
      <c r="QUH16" s="75"/>
      <c r="QUI16" s="75"/>
      <c r="QUJ16" s="75"/>
      <c r="QUK16" s="75"/>
      <c r="QUL16" s="75"/>
      <c r="QUM16" s="75"/>
      <c r="QUN16" s="75"/>
      <c r="QUO16" s="75"/>
      <c r="QUP16" s="75"/>
      <c r="QUQ16" s="75"/>
      <c r="QUR16" s="75"/>
      <c r="QUS16" s="75"/>
      <c r="QUT16" s="75"/>
      <c r="QUU16" s="75"/>
      <c r="QUV16" s="75"/>
      <c r="QUW16" s="75"/>
      <c r="QUX16" s="75"/>
      <c r="QUY16" s="75"/>
      <c r="QUZ16" s="75"/>
      <c r="QVA16" s="75"/>
      <c r="QVB16" s="75"/>
      <c r="QVC16" s="75"/>
      <c r="QVD16" s="75"/>
      <c r="QVE16" s="75"/>
      <c r="QVF16" s="75"/>
      <c r="QVG16" s="75"/>
      <c r="QVH16" s="75"/>
      <c r="QVI16" s="75"/>
      <c r="QVJ16" s="75"/>
      <c r="QVK16" s="75"/>
      <c r="QVL16" s="75"/>
      <c r="QVM16" s="75"/>
      <c r="QVN16" s="75"/>
      <c r="QVO16" s="75"/>
      <c r="QVP16" s="75"/>
      <c r="QVQ16" s="75"/>
      <c r="QVR16" s="75"/>
      <c r="QVS16" s="75"/>
      <c r="QVT16" s="75"/>
      <c r="QVU16" s="75"/>
      <c r="QVV16" s="75"/>
      <c r="QVW16" s="75"/>
      <c r="QVX16" s="75"/>
      <c r="QVY16" s="75"/>
      <c r="QVZ16" s="75"/>
      <c r="QWA16" s="75"/>
      <c r="QWB16" s="75"/>
      <c r="QWC16" s="75"/>
      <c r="QWD16" s="75"/>
      <c r="QWE16" s="75"/>
      <c r="QWF16" s="75"/>
      <c r="QWG16" s="75"/>
      <c r="QWH16" s="75"/>
      <c r="QWI16" s="75"/>
      <c r="QWJ16" s="75"/>
      <c r="QWK16" s="75"/>
      <c r="QWL16" s="75"/>
      <c r="QWM16" s="75"/>
      <c r="QWN16" s="75"/>
      <c r="QWO16" s="75"/>
      <c r="QWP16" s="75"/>
      <c r="QWQ16" s="75"/>
      <c r="QWR16" s="75"/>
      <c r="QWS16" s="75"/>
      <c r="QWT16" s="75"/>
      <c r="QWU16" s="75"/>
      <c r="QWV16" s="75"/>
      <c r="QWW16" s="75"/>
      <c r="QWX16" s="75"/>
      <c r="QWY16" s="75"/>
      <c r="QWZ16" s="75"/>
      <c r="QXA16" s="75"/>
      <c r="QXB16" s="75"/>
      <c r="QXC16" s="75"/>
      <c r="QXD16" s="75"/>
      <c r="QXE16" s="75"/>
      <c r="QXF16" s="75"/>
      <c r="QXG16" s="75"/>
      <c r="QXH16" s="75"/>
      <c r="QXI16" s="75"/>
      <c r="QXJ16" s="75"/>
      <c r="QXK16" s="75"/>
      <c r="QXL16" s="75"/>
      <c r="QXM16" s="75"/>
      <c r="QXN16" s="75"/>
      <c r="QXO16" s="75"/>
      <c r="QXP16" s="75"/>
      <c r="QXQ16" s="75"/>
      <c r="QXR16" s="75"/>
      <c r="QXS16" s="75"/>
      <c r="QXT16" s="75"/>
      <c r="QXU16" s="75"/>
      <c r="QXV16" s="75"/>
      <c r="QXW16" s="75"/>
      <c r="QXX16" s="75"/>
      <c r="QXY16" s="75"/>
      <c r="QXZ16" s="75"/>
      <c r="QYA16" s="75"/>
      <c r="QYB16" s="75"/>
      <c r="QYC16" s="75"/>
      <c r="QYD16" s="75"/>
      <c r="QYE16" s="75"/>
      <c r="QYF16" s="75"/>
      <c r="QYG16" s="75"/>
      <c r="QYH16" s="75"/>
      <c r="QYI16" s="75"/>
      <c r="QYJ16" s="75"/>
      <c r="QYK16" s="75"/>
      <c r="QYL16" s="75"/>
      <c r="QYM16" s="75"/>
      <c r="QYN16" s="75"/>
      <c r="QYO16" s="75"/>
      <c r="QYP16" s="75"/>
      <c r="QYQ16" s="75"/>
      <c r="QYR16" s="75"/>
      <c r="QYS16" s="75"/>
      <c r="QYT16" s="75"/>
      <c r="QYU16" s="75"/>
      <c r="QYV16" s="75"/>
      <c r="QYW16" s="75"/>
      <c r="QYX16" s="75"/>
      <c r="QYY16" s="75"/>
      <c r="QYZ16" s="75"/>
      <c r="QZA16" s="75"/>
      <c r="QZB16" s="75"/>
      <c r="QZC16" s="75"/>
      <c r="QZD16" s="75"/>
      <c r="QZE16" s="75"/>
      <c r="QZF16" s="75"/>
      <c r="QZG16" s="75"/>
      <c r="QZH16" s="75"/>
      <c r="QZI16" s="75"/>
      <c r="QZJ16" s="75"/>
      <c r="QZK16" s="75"/>
      <c r="QZL16" s="75"/>
      <c r="QZM16" s="75"/>
      <c r="QZN16" s="75"/>
      <c r="QZO16" s="75"/>
      <c r="QZP16" s="75"/>
      <c r="QZQ16" s="75"/>
      <c r="QZR16" s="75"/>
      <c r="QZS16" s="75"/>
      <c r="QZT16" s="75"/>
      <c r="QZU16" s="75"/>
      <c r="QZV16" s="75"/>
      <c r="QZW16" s="75"/>
      <c r="QZX16" s="75"/>
      <c r="QZY16" s="75"/>
      <c r="QZZ16" s="75"/>
      <c r="RAA16" s="75"/>
      <c r="RAB16" s="75"/>
      <c r="RAC16" s="75"/>
      <c r="RAD16" s="75"/>
      <c r="RAE16" s="75"/>
      <c r="RAF16" s="75"/>
      <c r="RAG16" s="75"/>
      <c r="RAH16" s="75"/>
      <c r="RAI16" s="75"/>
      <c r="RAJ16" s="75"/>
      <c r="RAK16" s="75"/>
      <c r="RAL16" s="75"/>
      <c r="RAM16" s="75"/>
      <c r="RAN16" s="75"/>
      <c r="RAO16" s="75"/>
      <c r="RAP16" s="75"/>
      <c r="RAQ16" s="75"/>
      <c r="RAR16" s="75"/>
      <c r="RAS16" s="75"/>
      <c r="RAT16" s="75"/>
      <c r="RAU16" s="75"/>
      <c r="RAV16" s="75"/>
      <c r="RAW16" s="75"/>
      <c r="RAX16" s="75"/>
      <c r="RAY16" s="75"/>
      <c r="RAZ16" s="75"/>
      <c r="RBA16" s="75"/>
      <c r="RBB16" s="75"/>
      <c r="RBC16" s="75"/>
      <c r="RBD16" s="75"/>
      <c r="RBE16" s="75"/>
      <c r="RBF16" s="75"/>
      <c r="RBG16" s="75"/>
      <c r="RBH16" s="75"/>
      <c r="RBI16" s="75"/>
      <c r="RBJ16" s="75"/>
      <c r="RBK16" s="75"/>
      <c r="RBL16" s="75"/>
      <c r="RBM16" s="75"/>
      <c r="RBN16" s="75"/>
      <c r="RBO16" s="75"/>
      <c r="RBP16" s="75"/>
      <c r="RBQ16" s="75"/>
      <c r="RBR16" s="75"/>
      <c r="RBS16" s="75"/>
      <c r="RBT16" s="75"/>
      <c r="RBU16" s="75"/>
      <c r="RBV16" s="75"/>
      <c r="RBW16" s="75"/>
      <c r="RBX16" s="75"/>
      <c r="RBY16" s="75"/>
      <c r="RBZ16" s="75"/>
      <c r="RCA16" s="75"/>
      <c r="RCB16" s="75"/>
      <c r="RCC16" s="75"/>
      <c r="RCD16" s="75"/>
      <c r="RCE16" s="75"/>
      <c r="RCF16" s="75"/>
      <c r="RCG16" s="75"/>
      <c r="RCH16" s="75"/>
      <c r="RCI16" s="75"/>
      <c r="RCJ16" s="75"/>
      <c r="RCK16" s="75"/>
      <c r="RCL16" s="75"/>
      <c r="RCM16" s="75"/>
      <c r="RCN16" s="75"/>
      <c r="RCO16" s="75"/>
      <c r="RCP16" s="75"/>
      <c r="RCQ16" s="75"/>
      <c r="RCR16" s="75"/>
      <c r="RCS16" s="75"/>
      <c r="RCT16" s="75"/>
      <c r="RCU16" s="75"/>
      <c r="RCV16" s="75"/>
      <c r="RCW16" s="75"/>
      <c r="RCX16" s="75"/>
      <c r="RCY16" s="75"/>
      <c r="RCZ16" s="75"/>
      <c r="RDA16" s="75"/>
      <c r="RDB16" s="75"/>
      <c r="RDC16" s="75"/>
      <c r="RDD16" s="75"/>
      <c r="RDE16" s="75"/>
      <c r="RDF16" s="75"/>
      <c r="RDG16" s="75"/>
      <c r="RDH16" s="75"/>
      <c r="RDI16" s="75"/>
      <c r="RDJ16" s="75"/>
      <c r="RDK16" s="75"/>
      <c r="RDL16" s="75"/>
      <c r="RDM16" s="75"/>
      <c r="RDN16" s="75"/>
      <c r="RDO16" s="75"/>
      <c r="RDP16" s="75"/>
      <c r="RDQ16" s="75"/>
      <c r="RDR16" s="75"/>
      <c r="RDS16" s="75"/>
      <c r="RDT16" s="75"/>
      <c r="RDU16" s="75"/>
      <c r="RDV16" s="75"/>
      <c r="RDW16" s="75"/>
      <c r="RDX16" s="75"/>
      <c r="RDY16" s="75"/>
      <c r="RDZ16" s="75"/>
      <c r="REA16" s="75"/>
      <c r="REB16" s="75"/>
      <c r="REC16" s="75"/>
      <c r="RED16" s="75"/>
      <c r="REE16" s="75"/>
      <c r="REF16" s="75"/>
      <c r="REG16" s="75"/>
      <c r="REH16" s="75"/>
      <c r="REI16" s="75"/>
      <c r="REJ16" s="75"/>
      <c r="REK16" s="75"/>
      <c r="REL16" s="75"/>
      <c r="REM16" s="75"/>
      <c r="REN16" s="75"/>
      <c r="REO16" s="75"/>
      <c r="REP16" s="75"/>
      <c r="REQ16" s="75"/>
      <c r="RER16" s="75"/>
      <c r="RES16" s="75"/>
      <c r="RET16" s="75"/>
      <c r="REU16" s="75"/>
      <c r="REV16" s="75"/>
      <c r="REW16" s="75"/>
      <c r="REX16" s="75"/>
      <c r="REY16" s="75"/>
      <c r="REZ16" s="75"/>
      <c r="RFA16" s="75"/>
      <c r="RFB16" s="75"/>
      <c r="RFC16" s="75"/>
      <c r="RFD16" s="75"/>
      <c r="RFE16" s="75"/>
      <c r="RFF16" s="75"/>
      <c r="RFG16" s="75"/>
      <c r="RFH16" s="75"/>
      <c r="RFI16" s="75"/>
      <c r="RFJ16" s="75"/>
      <c r="RFK16" s="75"/>
      <c r="RFL16" s="75"/>
      <c r="RFM16" s="75"/>
      <c r="RFN16" s="75"/>
      <c r="RFO16" s="75"/>
      <c r="RFP16" s="75"/>
      <c r="RFQ16" s="75"/>
      <c r="RFR16" s="75"/>
      <c r="RFS16" s="75"/>
      <c r="RFT16" s="75"/>
      <c r="RFU16" s="75"/>
      <c r="RFV16" s="75"/>
      <c r="RFW16" s="75"/>
      <c r="RFX16" s="75"/>
      <c r="RFY16" s="75"/>
      <c r="RFZ16" s="75"/>
      <c r="RGA16" s="75"/>
      <c r="RGB16" s="75"/>
      <c r="RGC16" s="75"/>
      <c r="RGD16" s="75"/>
      <c r="RGE16" s="75"/>
      <c r="RGF16" s="75"/>
      <c r="RGG16" s="75"/>
      <c r="RGH16" s="75"/>
      <c r="RGI16" s="75"/>
      <c r="RGJ16" s="75"/>
      <c r="RGK16" s="75"/>
      <c r="RGL16" s="75"/>
      <c r="RGM16" s="75"/>
      <c r="RGN16" s="75"/>
      <c r="RGO16" s="75"/>
      <c r="RGP16" s="75"/>
      <c r="RGQ16" s="75"/>
      <c r="RGR16" s="75"/>
      <c r="RGS16" s="75"/>
      <c r="RGT16" s="75"/>
      <c r="RGU16" s="75"/>
      <c r="RGV16" s="75"/>
      <c r="RGW16" s="75"/>
      <c r="RGX16" s="75"/>
      <c r="RGY16" s="75"/>
      <c r="RGZ16" s="75"/>
      <c r="RHA16" s="75"/>
      <c r="RHB16" s="75"/>
      <c r="RHC16" s="75"/>
      <c r="RHD16" s="75"/>
      <c r="RHE16" s="75"/>
      <c r="RHF16" s="75"/>
      <c r="RHG16" s="75"/>
      <c r="RHH16" s="75"/>
      <c r="RHI16" s="75"/>
      <c r="RHJ16" s="75"/>
      <c r="RHK16" s="75"/>
      <c r="RHL16" s="75"/>
      <c r="RHM16" s="75"/>
      <c r="RHN16" s="75"/>
      <c r="RHO16" s="75"/>
      <c r="RHP16" s="75"/>
      <c r="RHQ16" s="75"/>
      <c r="RHR16" s="75"/>
      <c r="RHS16" s="75"/>
      <c r="RHT16" s="75"/>
      <c r="RHU16" s="75"/>
      <c r="RHV16" s="75"/>
      <c r="RHW16" s="75"/>
      <c r="RHX16" s="75"/>
      <c r="RHY16" s="75"/>
      <c r="RHZ16" s="75"/>
      <c r="RIA16" s="75"/>
      <c r="RIB16" s="75"/>
      <c r="RIC16" s="75"/>
      <c r="RID16" s="75"/>
      <c r="RIE16" s="75"/>
      <c r="RIF16" s="75"/>
      <c r="RIG16" s="75"/>
      <c r="RIH16" s="75"/>
      <c r="RII16" s="75"/>
      <c r="RIJ16" s="75"/>
      <c r="RIK16" s="75"/>
      <c r="RIL16" s="75"/>
      <c r="RIM16" s="75"/>
      <c r="RIN16" s="75"/>
      <c r="RIO16" s="75"/>
      <c r="RIP16" s="75"/>
      <c r="RIQ16" s="75"/>
      <c r="RIR16" s="75"/>
      <c r="RIS16" s="75"/>
      <c r="RIT16" s="75"/>
      <c r="RIU16" s="75"/>
      <c r="RIV16" s="75"/>
      <c r="RIW16" s="75"/>
      <c r="RIX16" s="75"/>
      <c r="RIY16" s="75"/>
      <c r="RIZ16" s="75"/>
      <c r="RJA16" s="75"/>
      <c r="RJB16" s="75"/>
      <c r="RJC16" s="75"/>
      <c r="RJD16" s="75"/>
      <c r="RJE16" s="75"/>
      <c r="RJF16" s="75"/>
      <c r="RJG16" s="75"/>
      <c r="RJH16" s="75"/>
      <c r="RJI16" s="75"/>
      <c r="RJJ16" s="75"/>
      <c r="RJK16" s="75"/>
      <c r="RJL16" s="75"/>
      <c r="RJM16" s="75"/>
      <c r="RJN16" s="75"/>
      <c r="RJO16" s="75"/>
      <c r="RJP16" s="75"/>
      <c r="RJQ16" s="75"/>
      <c r="RJR16" s="75"/>
      <c r="RJS16" s="75"/>
      <c r="RJT16" s="75"/>
      <c r="RJU16" s="75"/>
      <c r="RJV16" s="75"/>
      <c r="RJW16" s="75"/>
      <c r="RJX16" s="75"/>
      <c r="RJY16" s="75"/>
      <c r="RJZ16" s="75"/>
      <c r="RKA16" s="75"/>
      <c r="RKB16" s="75"/>
      <c r="RKC16" s="75"/>
      <c r="RKD16" s="75"/>
      <c r="RKE16" s="75"/>
      <c r="RKF16" s="75"/>
      <c r="RKG16" s="75"/>
      <c r="RKH16" s="75"/>
      <c r="RKI16" s="75"/>
      <c r="RKJ16" s="75"/>
      <c r="RKK16" s="75"/>
      <c r="RKL16" s="75"/>
      <c r="RKM16" s="75"/>
      <c r="RKN16" s="75"/>
      <c r="RKO16" s="75"/>
      <c r="RKP16" s="75"/>
      <c r="RKQ16" s="75"/>
      <c r="RKR16" s="75"/>
      <c r="RKS16" s="75"/>
      <c r="RKT16" s="75"/>
      <c r="RKU16" s="75"/>
      <c r="RKV16" s="75"/>
      <c r="RKW16" s="75"/>
      <c r="RKX16" s="75"/>
      <c r="RKY16" s="75"/>
      <c r="RKZ16" s="75"/>
      <c r="RLA16" s="75"/>
      <c r="RLB16" s="75"/>
      <c r="RLC16" s="75"/>
      <c r="RLD16" s="75"/>
      <c r="RLE16" s="75"/>
      <c r="RLF16" s="75"/>
      <c r="RLG16" s="75"/>
      <c r="RLH16" s="75"/>
      <c r="RLI16" s="75"/>
      <c r="RLJ16" s="75"/>
      <c r="RLK16" s="75"/>
      <c r="RLL16" s="75"/>
      <c r="RLM16" s="75"/>
      <c r="RLN16" s="75"/>
      <c r="RLO16" s="75"/>
      <c r="RLP16" s="75"/>
      <c r="RLQ16" s="75"/>
      <c r="RLR16" s="75"/>
      <c r="RLS16" s="75"/>
      <c r="RLT16" s="75"/>
      <c r="RLU16" s="75"/>
      <c r="RLV16" s="75"/>
      <c r="RLW16" s="75"/>
      <c r="RLX16" s="75"/>
      <c r="RLY16" s="75"/>
      <c r="RLZ16" s="75"/>
      <c r="RMA16" s="75"/>
      <c r="RMB16" s="75"/>
      <c r="RMC16" s="75"/>
      <c r="RMD16" s="75"/>
      <c r="RME16" s="75"/>
      <c r="RMF16" s="75"/>
      <c r="RMG16" s="75"/>
      <c r="RMH16" s="75"/>
      <c r="RMI16" s="75"/>
      <c r="RMJ16" s="75"/>
      <c r="RMK16" s="75"/>
      <c r="RML16" s="75"/>
      <c r="RMM16" s="75"/>
      <c r="RMN16" s="75"/>
      <c r="RMO16" s="75"/>
      <c r="RMP16" s="75"/>
      <c r="RMQ16" s="75"/>
      <c r="RMR16" s="75"/>
      <c r="RMS16" s="75"/>
      <c r="RMT16" s="75"/>
      <c r="RMU16" s="75"/>
      <c r="RMV16" s="75"/>
      <c r="RMW16" s="75"/>
      <c r="RMX16" s="75"/>
      <c r="RMY16" s="75"/>
      <c r="RMZ16" s="75"/>
      <c r="RNA16" s="75"/>
      <c r="RNB16" s="75"/>
      <c r="RNC16" s="75"/>
      <c r="RND16" s="75"/>
      <c r="RNE16" s="75"/>
      <c r="RNF16" s="75"/>
      <c r="RNG16" s="75"/>
      <c r="RNH16" s="75"/>
      <c r="RNI16" s="75"/>
      <c r="RNJ16" s="75"/>
      <c r="RNK16" s="75"/>
      <c r="RNL16" s="75"/>
      <c r="RNM16" s="75"/>
      <c r="RNN16" s="75"/>
      <c r="RNO16" s="75"/>
      <c r="RNP16" s="75"/>
      <c r="RNQ16" s="75"/>
      <c r="RNR16" s="75"/>
      <c r="RNS16" s="75"/>
      <c r="RNT16" s="75"/>
      <c r="RNU16" s="75"/>
      <c r="RNV16" s="75"/>
      <c r="RNW16" s="75"/>
      <c r="RNX16" s="75"/>
      <c r="RNY16" s="75"/>
      <c r="RNZ16" s="75"/>
      <c r="ROA16" s="75"/>
      <c r="ROB16" s="75"/>
      <c r="ROC16" s="75"/>
      <c r="ROD16" s="75"/>
      <c r="ROE16" s="75"/>
      <c r="ROF16" s="75"/>
      <c r="ROG16" s="75"/>
      <c r="ROH16" s="75"/>
      <c r="ROI16" s="75"/>
      <c r="ROJ16" s="75"/>
      <c r="ROK16" s="75"/>
      <c r="ROL16" s="75"/>
      <c r="ROM16" s="75"/>
      <c r="RON16" s="75"/>
      <c r="ROO16" s="75"/>
      <c r="ROP16" s="75"/>
      <c r="ROQ16" s="75"/>
      <c r="ROR16" s="75"/>
      <c r="ROS16" s="75"/>
      <c r="ROT16" s="75"/>
      <c r="ROU16" s="75"/>
      <c r="ROV16" s="75"/>
      <c r="ROW16" s="75"/>
      <c r="ROX16" s="75"/>
      <c r="ROY16" s="75"/>
      <c r="ROZ16" s="75"/>
      <c r="RPA16" s="75"/>
      <c r="RPB16" s="75"/>
      <c r="RPC16" s="75"/>
      <c r="RPD16" s="75"/>
      <c r="RPE16" s="75"/>
      <c r="RPF16" s="75"/>
      <c r="RPG16" s="75"/>
      <c r="RPH16" s="75"/>
      <c r="RPI16" s="75"/>
      <c r="RPJ16" s="75"/>
      <c r="RPK16" s="75"/>
      <c r="RPL16" s="75"/>
      <c r="RPM16" s="75"/>
      <c r="RPN16" s="75"/>
      <c r="RPO16" s="75"/>
      <c r="RPP16" s="75"/>
      <c r="RPQ16" s="75"/>
      <c r="RPR16" s="75"/>
      <c r="RPS16" s="75"/>
      <c r="RPT16" s="75"/>
      <c r="RPU16" s="75"/>
      <c r="RPV16" s="75"/>
      <c r="RPW16" s="75"/>
      <c r="RPX16" s="75"/>
      <c r="RPY16" s="75"/>
      <c r="RPZ16" s="75"/>
      <c r="RQA16" s="75"/>
      <c r="RQB16" s="75"/>
      <c r="RQC16" s="75"/>
      <c r="RQD16" s="75"/>
      <c r="RQE16" s="75"/>
      <c r="RQF16" s="75"/>
      <c r="RQG16" s="75"/>
      <c r="RQH16" s="75"/>
      <c r="RQI16" s="75"/>
      <c r="RQJ16" s="75"/>
      <c r="RQK16" s="75"/>
      <c r="RQL16" s="75"/>
      <c r="RQM16" s="75"/>
      <c r="RQN16" s="75"/>
      <c r="RQO16" s="75"/>
      <c r="RQP16" s="75"/>
      <c r="RQQ16" s="75"/>
      <c r="RQR16" s="75"/>
      <c r="RQS16" s="75"/>
      <c r="RQT16" s="75"/>
      <c r="RQU16" s="75"/>
      <c r="RQV16" s="75"/>
      <c r="RQW16" s="75"/>
      <c r="RQX16" s="75"/>
      <c r="RQY16" s="75"/>
      <c r="RQZ16" s="75"/>
      <c r="RRA16" s="75"/>
      <c r="RRB16" s="75"/>
      <c r="RRC16" s="75"/>
      <c r="RRD16" s="75"/>
      <c r="RRE16" s="75"/>
      <c r="RRF16" s="75"/>
      <c r="RRG16" s="75"/>
      <c r="RRH16" s="75"/>
      <c r="RRI16" s="75"/>
      <c r="RRJ16" s="75"/>
      <c r="RRK16" s="75"/>
      <c r="RRL16" s="75"/>
      <c r="RRM16" s="75"/>
      <c r="RRN16" s="75"/>
      <c r="RRO16" s="75"/>
      <c r="RRP16" s="75"/>
      <c r="RRQ16" s="75"/>
      <c r="RRR16" s="75"/>
      <c r="RRS16" s="75"/>
      <c r="RRT16" s="75"/>
      <c r="RRU16" s="75"/>
      <c r="RRV16" s="75"/>
      <c r="RRW16" s="75"/>
      <c r="RRX16" s="75"/>
      <c r="RRY16" s="75"/>
      <c r="RRZ16" s="75"/>
      <c r="RSA16" s="75"/>
      <c r="RSB16" s="75"/>
      <c r="RSC16" s="75"/>
      <c r="RSD16" s="75"/>
      <c r="RSE16" s="75"/>
      <c r="RSF16" s="75"/>
      <c r="RSG16" s="75"/>
      <c r="RSH16" s="75"/>
      <c r="RSI16" s="75"/>
      <c r="RSJ16" s="75"/>
      <c r="RSK16" s="75"/>
      <c r="RSL16" s="75"/>
      <c r="RSM16" s="75"/>
      <c r="RSN16" s="75"/>
      <c r="RSO16" s="75"/>
      <c r="RSP16" s="75"/>
      <c r="RSQ16" s="75"/>
      <c r="RSR16" s="75"/>
      <c r="RSS16" s="75"/>
      <c r="RST16" s="75"/>
      <c r="RSU16" s="75"/>
      <c r="RSV16" s="75"/>
      <c r="RSW16" s="75"/>
      <c r="RSX16" s="75"/>
      <c r="RSY16" s="75"/>
      <c r="RSZ16" s="75"/>
      <c r="RTA16" s="75"/>
      <c r="RTB16" s="75"/>
      <c r="RTC16" s="75"/>
      <c r="RTD16" s="75"/>
      <c r="RTE16" s="75"/>
      <c r="RTF16" s="75"/>
      <c r="RTG16" s="75"/>
      <c r="RTH16" s="75"/>
      <c r="RTI16" s="75"/>
      <c r="RTJ16" s="75"/>
      <c r="RTK16" s="75"/>
      <c r="RTL16" s="75"/>
      <c r="RTM16" s="75"/>
      <c r="RTN16" s="75"/>
      <c r="RTO16" s="75"/>
      <c r="RTP16" s="75"/>
      <c r="RTQ16" s="75"/>
      <c r="RTR16" s="75"/>
      <c r="RTS16" s="75"/>
      <c r="RTT16" s="75"/>
      <c r="RTU16" s="75"/>
      <c r="RTV16" s="75"/>
      <c r="RTW16" s="75"/>
      <c r="RTX16" s="75"/>
      <c r="RTY16" s="75"/>
      <c r="RTZ16" s="75"/>
      <c r="RUA16" s="75"/>
      <c r="RUB16" s="75"/>
      <c r="RUC16" s="75"/>
      <c r="RUD16" s="75"/>
      <c r="RUE16" s="75"/>
      <c r="RUF16" s="75"/>
      <c r="RUG16" s="75"/>
      <c r="RUH16" s="75"/>
      <c r="RUI16" s="75"/>
      <c r="RUJ16" s="75"/>
      <c r="RUK16" s="75"/>
      <c r="RUL16" s="75"/>
      <c r="RUM16" s="75"/>
      <c r="RUN16" s="75"/>
      <c r="RUO16" s="75"/>
      <c r="RUP16" s="75"/>
      <c r="RUQ16" s="75"/>
      <c r="RUR16" s="75"/>
      <c r="RUS16" s="75"/>
      <c r="RUT16" s="75"/>
      <c r="RUU16" s="75"/>
      <c r="RUV16" s="75"/>
      <c r="RUW16" s="75"/>
      <c r="RUX16" s="75"/>
      <c r="RUY16" s="75"/>
      <c r="RUZ16" s="75"/>
      <c r="RVA16" s="75"/>
      <c r="RVB16" s="75"/>
      <c r="RVC16" s="75"/>
      <c r="RVD16" s="75"/>
      <c r="RVE16" s="75"/>
      <c r="RVF16" s="75"/>
      <c r="RVG16" s="75"/>
      <c r="RVH16" s="75"/>
      <c r="RVI16" s="75"/>
      <c r="RVJ16" s="75"/>
      <c r="RVK16" s="75"/>
      <c r="RVL16" s="75"/>
      <c r="RVM16" s="75"/>
      <c r="RVN16" s="75"/>
      <c r="RVO16" s="75"/>
      <c r="RVP16" s="75"/>
      <c r="RVQ16" s="75"/>
      <c r="RVR16" s="75"/>
      <c r="RVS16" s="75"/>
      <c r="RVT16" s="75"/>
      <c r="RVU16" s="75"/>
      <c r="RVV16" s="75"/>
      <c r="RVW16" s="75"/>
      <c r="RVX16" s="75"/>
      <c r="RVY16" s="75"/>
      <c r="RVZ16" s="75"/>
      <c r="RWA16" s="75"/>
      <c r="RWB16" s="75"/>
      <c r="RWC16" s="75"/>
      <c r="RWD16" s="75"/>
      <c r="RWE16" s="75"/>
      <c r="RWF16" s="75"/>
      <c r="RWG16" s="75"/>
      <c r="RWH16" s="75"/>
      <c r="RWI16" s="75"/>
      <c r="RWJ16" s="75"/>
      <c r="RWK16" s="75"/>
      <c r="RWL16" s="75"/>
      <c r="RWM16" s="75"/>
      <c r="RWN16" s="75"/>
      <c r="RWO16" s="75"/>
      <c r="RWP16" s="75"/>
      <c r="RWQ16" s="75"/>
      <c r="RWR16" s="75"/>
      <c r="RWS16" s="75"/>
      <c r="RWT16" s="75"/>
      <c r="RWU16" s="75"/>
      <c r="RWV16" s="75"/>
      <c r="RWW16" s="75"/>
      <c r="RWX16" s="75"/>
      <c r="RWY16" s="75"/>
      <c r="RWZ16" s="75"/>
      <c r="RXA16" s="75"/>
      <c r="RXB16" s="75"/>
      <c r="RXC16" s="75"/>
      <c r="RXD16" s="75"/>
      <c r="RXE16" s="75"/>
      <c r="RXF16" s="75"/>
      <c r="RXG16" s="75"/>
      <c r="RXH16" s="75"/>
      <c r="RXI16" s="75"/>
      <c r="RXJ16" s="75"/>
      <c r="RXK16" s="75"/>
      <c r="RXL16" s="75"/>
      <c r="RXM16" s="75"/>
      <c r="RXN16" s="75"/>
      <c r="RXO16" s="75"/>
      <c r="RXP16" s="75"/>
      <c r="RXQ16" s="75"/>
      <c r="RXR16" s="75"/>
      <c r="RXS16" s="75"/>
      <c r="RXT16" s="75"/>
      <c r="RXU16" s="75"/>
      <c r="RXV16" s="75"/>
      <c r="RXW16" s="75"/>
      <c r="RXX16" s="75"/>
      <c r="RXY16" s="75"/>
      <c r="RXZ16" s="75"/>
      <c r="RYA16" s="75"/>
      <c r="RYB16" s="75"/>
      <c r="RYC16" s="75"/>
      <c r="RYD16" s="75"/>
      <c r="RYE16" s="75"/>
      <c r="RYF16" s="75"/>
      <c r="RYG16" s="75"/>
      <c r="RYH16" s="75"/>
      <c r="RYI16" s="75"/>
      <c r="RYJ16" s="75"/>
      <c r="RYK16" s="75"/>
      <c r="RYL16" s="75"/>
      <c r="RYM16" s="75"/>
      <c r="RYN16" s="75"/>
      <c r="RYO16" s="75"/>
      <c r="RYP16" s="75"/>
      <c r="RYQ16" s="75"/>
      <c r="RYR16" s="75"/>
      <c r="RYS16" s="75"/>
      <c r="RYT16" s="75"/>
      <c r="RYU16" s="75"/>
      <c r="RYV16" s="75"/>
      <c r="RYW16" s="75"/>
      <c r="RYX16" s="75"/>
      <c r="RYY16" s="75"/>
      <c r="RYZ16" s="75"/>
      <c r="RZA16" s="75"/>
      <c r="RZB16" s="75"/>
      <c r="RZC16" s="75"/>
      <c r="RZD16" s="75"/>
      <c r="RZE16" s="75"/>
      <c r="RZF16" s="75"/>
      <c r="RZG16" s="75"/>
      <c r="RZH16" s="75"/>
      <c r="RZI16" s="75"/>
      <c r="RZJ16" s="75"/>
      <c r="RZK16" s="75"/>
      <c r="RZL16" s="75"/>
      <c r="RZM16" s="75"/>
      <c r="RZN16" s="75"/>
      <c r="RZO16" s="75"/>
      <c r="RZP16" s="75"/>
      <c r="RZQ16" s="75"/>
      <c r="RZR16" s="75"/>
      <c r="RZS16" s="75"/>
      <c r="RZT16" s="75"/>
      <c r="RZU16" s="75"/>
      <c r="RZV16" s="75"/>
      <c r="RZW16" s="75"/>
      <c r="RZX16" s="75"/>
      <c r="RZY16" s="75"/>
      <c r="RZZ16" s="75"/>
      <c r="SAA16" s="75"/>
      <c r="SAB16" s="75"/>
      <c r="SAC16" s="75"/>
      <c r="SAD16" s="75"/>
      <c r="SAE16" s="75"/>
      <c r="SAF16" s="75"/>
      <c r="SAG16" s="75"/>
      <c r="SAH16" s="75"/>
      <c r="SAI16" s="75"/>
      <c r="SAJ16" s="75"/>
      <c r="SAK16" s="75"/>
      <c r="SAL16" s="75"/>
      <c r="SAM16" s="75"/>
      <c r="SAN16" s="75"/>
      <c r="SAO16" s="75"/>
      <c r="SAP16" s="75"/>
      <c r="SAQ16" s="75"/>
      <c r="SAR16" s="75"/>
      <c r="SAS16" s="75"/>
      <c r="SAT16" s="75"/>
      <c r="SAU16" s="75"/>
      <c r="SAV16" s="75"/>
      <c r="SAW16" s="75"/>
      <c r="SAX16" s="75"/>
      <c r="SAY16" s="75"/>
      <c r="SAZ16" s="75"/>
      <c r="SBA16" s="75"/>
      <c r="SBB16" s="75"/>
      <c r="SBC16" s="75"/>
      <c r="SBD16" s="75"/>
      <c r="SBE16" s="75"/>
      <c r="SBF16" s="75"/>
      <c r="SBG16" s="75"/>
      <c r="SBH16" s="75"/>
      <c r="SBI16" s="75"/>
      <c r="SBJ16" s="75"/>
      <c r="SBK16" s="75"/>
      <c r="SBL16" s="75"/>
      <c r="SBM16" s="75"/>
      <c r="SBN16" s="75"/>
      <c r="SBO16" s="75"/>
      <c r="SBP16" s="75"/>
      <c r="SBQ16" s="75"/>
      <c r="SBR16" s="75"/>
      <c r="SBS16" s="75"/>
      <c r="SBT16" s="75"/>
      <c r="SBU16" s="75"/>
      <c r="SBV16" s="75"/>
      <c r="SBW16" s="75"/>
      <c r="SBX16" s="75"/>
      <c r="SBY16" s="75"/>
      <c r="SBZ16" s="75"/>
      <c r="SCA16" s="75"/>
      <c r="SCB16" s="75"/>
      <c r="SCC16" s="75"/>
      <c r="SCD16" s="75"/>
      <c r="SCE16" s="75"/>
      <c r="SCF16" s="75"/>
      <c r="SCG16" s="75"/>
      <c r="SCH16" s="75"/>
      <c r="SCI16" s="75"/>
      <c r="SCJ16" s="75"/>
      <c r="SCK16" s="75"/>
      <c r="SCL16" s="75"/>
      <c r="SCM16" s="75"/>
      <c r="SCN16" s="75"/>
      <c r="SCO16" s="75"/>
      <c r="SCP16" s="75"/>
      <c r="SCQ16" s="75"/>
      <c r="SCR16" s="75"/>
      <c r="SCS16" s="75"/>
      <c r="SCT16" s="75"/>
      <c r="SCU16" s="75"/>
      <c r="SCV16" s="75"/>
      <c r="SCW16" s="75"/>
      <c r="SCX16" s="75"/>
      <c r="SCY16" s="75"/>
      <c r="SCZ16" s="75"/>
      <c r="SDA16" s="75"/>
      <c r="SDB16" s="75"/>
      <c r="SDC16" s="75"/>
      <c r="SDD16" s="75"/>
      <c r="SDE16" s="75"/>
      <c r="SDF16" s="75"/>
      <c r="SDG16" s="75"/>
      <c r="SDH16" s="75"/>
      <c r="SDI16" s="75"/>
      <c r="SDJ16" s="75"/>
      <c r="SDK16" s="75"/>
      <c r="SDL16" s="75"/>
      <c r="SDM16" s="75"/>
      <c r="SDN16" s="75"/>
      <c r="SDO16" s="75"/>
      <c r="SDP16" s="75"/>
      <c r="SDQ16" s="75"/>
      <c r="SDR16" s="75"/>
      <c r="SDS16" s="75"/>
      <c r="SDT16" s="75"/>
      <c r="SDU16" s="75"/>
      <c r="SDV16" s="75"/>
      <c r="SDW16" s="75"/>
      <c r="SDX16" s="75"/>
      <c r="SDY16" s="75"/>
      <c r="SDZ16" s="75"/>
      <c r="SEA16" s="75"/>
      <c r="SEB16" s="75"/>
      <c r="SEC16" s="75"/>
      <c r="SED16" s="75"/>
      <c r="SEE16" s="75"/>
      <c r="SEF16" s="75"/>
      <c r="SEG16" s="75"/>
      <c r="SEH16" s="75"/>
      <c r="SEI16" s="75"/>
      <c r="SEJ16" s="75"/>
      <c r="SEK16" s="75"/>
      <c r="SEL16" s="75"/>
      <c r="SEM16" s="75"/>
      <c r="SEN16" s="75"/>
      <c r="SEO16" s="75"/>
      <c r="SEP16" s="75"/>
      <c r="SEQ16" s="75"/>
      <c r="SER16" s="75"/>
      <c r="SES16" s="75"/>
      <c r="SET16" s="75"/>
      <c r="SEU16" s="75"/>
      <c r="SEV16" s="75"/>
      <c r="SEW16" s="75"/>
      <c r="SEX16" s="75"/>
      <c r="SEY16" s="75"/>
      <c r="SEZ16" s="75"/>
      <c r="SFA16" s="75"/>
      <c r="SFB16" s="75"/>
      <c r="SFC16" s="75"/>
      <c r="SFD16" s="75"/>
      <c r="SFE16" s="75"/>
      <c r="SFF16" s="75"/>
      <c r="SFG16" s="75"/>
      <c r="SFH16" s="75"/>
      <c r="SFI16" s="75"/>
      <c r="SFJ16" s="75"/>
      <c r="SFK16" s="75"/>
      <c r="SFL16" s="75"/>
      <c r="SFM16" s="75"/>
      <c r="SFN16" s="75"/>
      <c r="SFO16" s="75"/>
      <c r="SFP16" s="75"/>
      <c r="SFQ16" s="75"/>
      <c r="SFR16" s="75"/>
      <c r="SFS16" s="75"/>
      <c r="SFT16" s="75"/>
      <c r="SFU16" s="75"/>
      <c r="SFV16" s="75"/>
      <c r="SFW16" s="75"/>
      <c r="SFX16" s="75"/>
      <c r="SFY16" s="75"/>
      <c r="SFZ16" s="75"/>
      <c r="SGA16" s="75"/>
      <c r="SGB16" s="75"/>
      <c r="SGC16" s="75"/>
      <c r="SGD16" s="75"/>
      <c r="SGE16" s="75"/>
      <c r="SGF16" s="75"/>
      <c r="SGG16" s="75"/>
      <c r="SGH16" s="75"/>
      <c r="SGI16" s="75"/>
      <c r="SGJ16" s="75"/>
      <c r="SGK16" s="75"/>
      <c r="SGL16" s="75"/>
      <c r="SGM16" s="75"/>
      <c r="SGN16" s="75"/>
      <c r="SGO16" s="75"/>
      <c r="SGP16" s="75"/>
      <c r="SGQ16" s="75"/>
      <c r="SGR16" s="75"/>
      <c r="SGS16" s="75"/>
      <c r="SGT16" s="75"/>
      <c r="SGU16" s="75"/>
      <c r="SGV16" s="75"/>
      <c r="SGW16" s="75"/>
      <c r="SGX16" s="75"/>
      <c r="SGY16" s="75"/>
      <c r="SGZ16" s="75"/>
      <c r="SHA16" s="75"/>
      <c r="SHB16" s="75"/>
      <c r="SHC16" s="75"/>
      <c r="SHD16" s="75"/>
      <c r="SHE16" s="75"/>
      <c r="SHF16" s="75"/>
      <c r="SHG16" s="75"/>
      <c r="SHH16" s="75"/>
      <c r="SHI16" s="75"/>
      <c r="SHJ16" s="75"/>
      <c r="SHK16" s="75"/>
      <c r="SHL16" s="75"/>
      <c r="SHM16" s="75"/>
      <c r="SHN16" s="75"/>
      <c r="SHO16" s="75"/>
      <c r="SHP16" s="75"/>
      <c r="SHQ16" s="75"/>
      <c r="SHR16" s="75"/>
      <c r="SHS16" s="75"/>
      <c r="SHT16" s="75"/>
      <c r="SHU16" s="75"/>
      <c r="SHV16" s="75"/>
      <c r="SHW16" s="75"/>
      <c r="SHX16" s="75"/>
      <c r="SHY16" s="75"/>
      <c r="SHZ16" s="75"/>
      <c r="SIA16" s="75"/>
      <c r="SIB16" s="75"/>
      <c r="SIC16" s="75"/>
      <c r="SID16" s="75"/>
      <c r="SIE16" s="75"/>
      <c r="SIF16" s="75"/>
      <c r="SIG16" s="75"/>
      <c r="SIH16" s="75"/>
      <c r="SII16" s="75"/>
      <c r="SIJ16" s="75"/>
      <c r="SIK16" s="75"/>
      <c r="SIL16" s="75"/>
      <c r="SIM16" s="75"/>
      <c r="SIN16" s="75"/>
      <c r="SIO16" s="75"/>
      <c r="SIP16" s="75"/>
      <c r="SIQ16" s="75"/>
      <c r="SIR16" s="75"/>
      <c r="SIS16" s="75"/>
      <c r="SIT16" s="75"/>
      <c r="SIU16" s="75"/>
      <c r="SIV16" s="75"/>
      <c r="SIW16" s="75"/>
      <c r="SIX16" s="75"/>
      <c r="SIY16" s="75"/>
      <c r="SIZ16" s="75"/>
      <c r="SJA16" s="75"/>
      <c r="SJB16" s="75"/>
      <c r="SJC16" s="75"/>
      <c r="SJD16" s="75"/>
      <c r="SJE16" s="75"/>
      <c r="SJF16" s="75"/>
      <c r="SJG16" s="75"/>
      <c r="SJH16" s="75"/>
      <c r="SJI16" s="75"/>
      <c r="SJJ16" s="75"/>
      <c r="SJK16" s="75"/>
      <c r="SJL16" s="75"/>
      <c r="SJM16" s="75"/>
      <c r="SJN16" s="75"/>
      <c r="SJO16" s="75"/>
      <c r="SJP16" s="75"/>
      <c r="SJQ16" s="75"/>
      <c r="SJR16" s="75"/>
      <c r="SJS16" s="75"/>
      <c r="SJT16" s="75"/>
      <c r="SJU16" s="75"/>
      <c r="SJV16" s="75"/>
      <c r="SJW16" s="75"/>
      <c r="SJX16" s="75"/>
      <c r="SJY16" s="75"/>
      <c r="SJZ16" s="75"/>
      <c r="SKA16" s="75"/>
      <c r="SKB16" s="75"/>
      <c r="SKC16" s="75"/>
      <c r="SKD16" s="75"/>
      <c r="SKE16" s="75"/>
      <c r="SKF16" s="75"/>
      <c r="SKG16" s="75"/>
      <c r="SKH16" s="75"/>
      <c r="SKI16" s="75"/>
      <c r="SKJ16" s="75"/>
      <c r="SKK16" s="75"/>
      <c r="SKL16" s="75"/>
      <c r="SKM16" s="75"/>
      <c r="SKN16" s="75"/>
      <c r="SKO16" s="75"/>
      <c r="SKP16" s="75"/>
      <c r="SKQ16" s="75"/>
      <c r="SKR16" s="75"/>
      <c r="SKS16" s="75"/>
      <c r="SKT16" s="75"/>
      <c r="SKU16" s="75"/>
      <c r="SKV16" s="75"/>
      <c r="SKW16" s="75"/>
      <c r="SKX16" s="75"/>
      <c r="SKY16" s="75"/>
      <c r="SKZ16" s="75"/>
      <c r="SLA16" s="75"/>
      <c r="SLB16" s="75"/>
      <c r="SLC16" s="75"/>
      <c r="SLD16" s="75"/>
      <c r="SLE16" s="75"/>
      <c r="SLF16" s="75"/>
      <c r="SLG16" s="75"/>
      <c r="SLH16" s="75"/>
      <c r="SLI16" s="75"/>
      <c r="SLJ16" s="75"/>
      <c r="SLK16" s="75"/>
      <c r="SLL16" s="75"/>
      <c r="SLM16" s="75"/>
      <c r="SLN16" s="75"/>
      <c r="SLO16" s="75"/>
      <c r="SLP16" s="75"/>
      <c r="SLQ16" s="75"/>
      <c r="SLR16" s="75"/>
      <c r="SLS16" s="75"/>
      <c r="SLT16" s="75"/>
      <c r="SLU16" s="75"/>
      <c r="SLV16" s="75"/>
      <c r="SLW16" s="75"/>
      <c r="SLX16" s="75"/>
      <c r="SLY16" s="75"/>
      <c r="SLZ16" s="75"/>
      <c r="SMA16" s="75"/>
      <c r="SMB16" s="75"/>
      <c r="SMC16" s="75"/>
      <c r="SMD16" s="75"/>
      <c r="SME16" s="75"/>
      <c r="SMF16" s="75"/>
      <c r="SMG16" s="75"/>
      <c r="SMH16" s="75"/>
      <c r="SMI16" s="75"/>
      <c r="SMJ16" s="75"/>
      <c r="SMK16" s="75"/>
      <c r="SML16" s="75"/>
      <c r="SMM16" s="75"/>
      <c r="SMN16" s="75"/>
      <c r="SMO16" s="75"/>
      <c r="SMP16" s="75"/>
      <c r="SMQ16" s="75"/>
      <c r="SMR16" s="75"/>
      <c r="SMS16" s="75"/>
      <c r="SMT16" s="75"/>
      <c r="SMU16" s="75"/>
      <c r="SMV16" s="75"/>
      <c r="SMW16" s="75"/>
      <c r="SMX16" s="75"/>
      <c r="SMY16" s="75"/>
      <c r="SMZ16" s="75"/>
      <c r="SNA16" s="75"/>
      <c r="SNB16" s="75"/>
      <c r="SNC16" s="75"/>
      <c r="SND16" s="75"/>
      <c r="SNE16" s="75"/>
      <c r="SNF16" s="75"/>
      <c r="SNG16" s="75"/>
      <c r="SNH16" s="75"/>
      <c r="SNI16" s="75"/>
      <c r="SNJ16" s="75"/>
      <c r="SNK16" s="75"/>
      <c r="SNL16" s="75"/>
      <c r="SNM16" s="75"/>
      <c r="SNN16" s="75"/>
      <c r="SNO16" s="75"/>
      <c r="SNP16" s="75"/>
      <c r="SNQ16" s="75"/>
      <c r="SNR16" s="75"/>
      <c r="SNS16" s="75"/>
      <c r="SNT16" s="75"/>
      <c r="SNU16" s="75"/>
      <c r="SNV16" s="75"/>
      <c r="SNW16" s="75"/>
      <c r="SNX16" s="75"/>
      <c r="SNY16" s="75"/>
      <c r="SNZ16" s="75"/>
      <c r="SOA16" s="75"/>
      <c r="SOB16" s="75"/>
      <c r="SOC16" s="75"/>
      <c r="SOD16" s="75"/>
      <c r="SOE16" s="75"/>
      <c r="SOF16" s="75"/>
      <c r="SOG16" s="75"/>
      <c r="SOH16" s="75"/>
      <c r="SOI16" s="75"/>
      <c r="SOJ16" s="75"/>
      <c r="SOK16" s="75"/>
      <c r="SOL16" s="75"/>
      <c r="SOM16" s="75"/>
      <c r="SON16" s="75"/>
      <c r="SOO16" s="75"/>
      <c r="SOP16" s="75"/>
      <c r="SOQ16" s="75"/>
      <c r="SOR16" s="75"/>
      <c r="SOS16" s="75"/>
      <c r="SOT16" s="75"/>
      <c r="SOU16" s="75"/>
      <c r="SOV16" s="75"/>
      <c r="SOW16" s="75"/>
      <c r="SOX16" s="75"/>
      <c r="SOY16" s="75"/>
      <c r="SOZ16" s="75"/>
      <c r="SPA16" s="75"/>
      <c r="SPB16" s="75"/>
      <c r="SPC16" s="75"/>
      <c r="SPD16" s="75"/>
      <c r="SPE16" s="75"/>
      <c r="SPF16" s="75"/>
      <c r="SPG16" s="75"/>
      <c r="SPH16" s="75"/>
      <c r="SPI16" s="75"/>
      <c r="SPJ16" s="75"/>
      <c r="SPK16" s="75"/>
      <c r="SPL16" s="75"/>
      <c r="SPM16" s="75"/>
      <c r="SPN16" s="75"/>
      <c r="SPO16" s="75"/>
      <c r="SPP16" s="75"/>
      <c r="SPQ16" s="75"/>
      <c r="SPR16" s="75"/>
      <c r="SPS16" s="75"/>
      <c r="SPT16" s="75"/>
      <c r="SPU16" s="75"/>
      <c r="SPV16" s="75"/>
      <c r="SPW16" s="75"/>
      <c r="SPX16" s="75"/>
      <c r="SPY16" s="75"/>
      <c r="SPZ16" s="75"/>
      <c r="SQA16" s="75"/>
      <c r="SQB16" s="75"/>
      <c r="SQC16" s="75"/>
      <c r="SQD16" s="75"/>
      <c r="SQE16" s="75"/>
      <c r="SQF16" s="75"/>
      <c r="SQG16" s="75"/>
      <c r="SQH16" s="75"/>
      <c r="SQI16" s="75"/>
      <c r="SQJ16" s="75"/>
      <c r="SQK16" s="75"/>
      <c r="SQL16" s="75"/>
      <c r="SQM16" s="75"/>
      <c r="SQN16" s="75"/>
      <c r="SQO16" s="75"/>
      <c r="SQP16" s="75"/>
      <c r="SQQ16" s="75"/>
      <c r="SQR16" s="75"/>
      <c r="SQS16" s="75"/>
      <c r="SQT16" s="75"/>
      <c r="SQU16" s="75"/>
      <c r="SQV16" s="75"/>
      <c r="SQW16" s="75"/>
      <c r="SQX16" s="75"/>
      <c r="SQY16" s="75"/>
      <c r="SQZ16" s="75"/>
      <c r="SRA16" s="75"/>
      <c r="SRB16" s="75"/>
      <c r="SRC16" s="75"/>
      <c r="SRD16" s="75"/>
      <c r="SRE16" s="75"/>
      <c r="SRF16" s="75"/>
      <c r="SRG16" s="75"/>
      <c r="SRH16" s="75"/>
      <c r="SRI16" s="75"/>
      <c r="SRJ16" s="75"/>
      <c r="SRK16" s="75"/>
      <c r="SRL16" s="75"/>
      <c r="SRM16" s="75"/>
      <c r="SRN16" s="75"/>
      <c r="SRO16" s="75"/>
      <c r="SRP16" s="75"/>
      <c r="SRQ16" s="75"/>
      <c r="SRR16" s="75"/>
      <c r="SRS16" s="75"/>
      <c r="SRT16" s="75"/>
      <c r="SRU16" s="75"/>
      <c r="SRV16" s="75"/>
      <c r="SRW16" s="75"/>
      <c r="SRX16" s="75"/>
      <c r="SRY16" s="75"/>
      <c r="SRZ16" s="75"/>
      <c r="SSA16" s="75"/>
      <c r="SSB16" s="75"/>
      <c r="SSC16" s="75"/>
      <c r="SSD16" s="75"/>
      <c r="SSE16" s="75"/>
      <c r="SSF16" s="75"/>
      <c r="SSG16" s="75"/>
      <c r="SSH16" s="75"/>
      <c r="SSI16" s="75"/>
      <c r="SSJ16" s="75"/>
      <c r="SSK16" s="75"/>
      <c r="SSL16" s="75"/>
      <c r="SSM16" s="75"/>
      <c r="SSN16" s="75"/>
      <c r="SSO16" s="75"/>
      <c r="SSP16" s="75"/>
      <c r="SSQ16" s="75"/>
      <c r="SSR16" s="75"/>
      <c r="SSS16" s="75"/>
      <c r="SST16" s="75"/>
      <c r="SSU16" s="75"/>
      <c r="SSV16" s="75"/>
      <c r="SSW16" s="75"/>
      <c r="SSX16" s="75"/>
      <c r="SSY16" s="75"/>
      <c r="SSZ16" s="75"/>
      <c r="STA16" s="75"/>
      <c r="STB16" s="75"/>
      <c r="STC16" s="75"/>
      <c r="STD16" s="75"/>
      <c r="STE16" s="75"/>
      <c r="STF16" s="75"/>
      <c r="STG16" s="75"/>
      <c r="STH16" s="75"/>
      <c r="STI16" s="75"/>
      <c r="STJ16" s="75"/>
      <c r="STK16" s="75"/>
      <c r="STL16" s="75"/>
      <c r="STM16" s="75"/>
      <c r="STN16" s="75"/>
      <c r="STO16" s="75"/>
      <c r="STP16" s="75"/>
      <c r="STQ16" s="75"/>
      <c r="STR16" s="75"/>
      <c r="STS16" s="75"/>
      <c r="STT16" s="75"/>
      <c r="STU16" s="75"/>
      <c r="STV16" s="75"/>
      <c r="STW16" s="75"/>
      <c r="STX16" s="75"/>
      <c r="STY16" s="75"/>
      <c r="STZ16" s="75"/>
      <c r="SUA16" s="75"/>
      <c r="SUB16" s="75"/>
      <c r="SUC16" s="75"/>
      <c r="SUD16" s="75"/>
      <c r="SUE16" s="75"/>
      <c r="SUF16" s="75"/>
      <c r="SUG16" s="75"/>
      <c r="SUH16" s="75"/>
      <c r="SUI16" s="75"/>
      <c r="SUJ16" s="75"/>
      <c r="SUK16" s="75"/>
      <c r="SUL16" s="75"/>
      <c r="SUM16" s="75"/>
      <c r="SUN16" s="75"/>
      <c r="SUO16" s="75"/>
      <c r="SUP16" s="75"/>
      <c r="SUQ16" s="75"/>
      <c r="SUR16" s="75"/>
      <c r="SUS16" s="75"/>
      <c r="SUT16" s="75"/>
      <c r="SUU16" s="75"/>
      <c r="SUV16" s="75"/>
      <c r="SUW16" s="75"/>
      <c r="SUX16" s="75"/>
      <c r="SUY16" s="75"/>
      <c r="SUZ16" s="75"/>
      <c r="SVA16" s="75"/>
      <c r="SVB16" s="75"/>
      <c r="SVC16" s="75"/>
      <c r="SVD16" s="75"/>
      <c r="SVE16" s="75"/>
      <c r="SVF16" s="75"/>
      <c r="SVG16" s="75"/>
      <c r="SVH16" s="75"/>
      <c r="SVI16" s="75"/>
      <c r="SVJ16" s="75"/>
      <c r="SVK16" s="75"/>
      <c r="SVL16" s="75"/>
      <c r="SVM16" s="75"/>
      <c r="SVN16" s="75"/>
      <c r="SVO16" s="75"/>
      <c r="SVP16" s="75"/>
      <c r="SVQ16" s="75"/>
      <c r="SVR16" s="75"/>
      <c r="SVS16" s="75"/>
      <c r="SVT16" s="75"/>
      <c r="SVU16" s="75"/>
      <c r="SVV16" s="75"/>
      <c r="SVW16" s="75"/>
      <c r="SVX16" s="75"/>
      <c r="SVY16" s="75"/>
      <c r="SVZ16" s="75"/>
      <c r="SWA16" s="75"/>
      <c r="SWB16" s="75"/>
      <c r="SWC16" s="75"/>
      <c r="SWD16" s="75"/>
      <c r="SWE16" s="75"/>
      <c r="SWF16" s="75"/>
      <c r="SWG16" s="75"/>
      <c r="SWH16" s="75"/>
      <c r="SWI16" s="75"/>
      <c r="SWJ16" s="75"/>
      <c r="SWK16" s="75"/>
      <c r="SWL16" s="75"/>
      <c r="SWM16" s="75"/>
      <c r="SWN16" s="75"/>
      <c r="SWO16" s="75"/>
      <c r="SWP16" s="75"/>
      <c r="SWQ16" s="75"/>
      <c r="SWR16" s="75"/>
      <c r="SWS16" s="75"/>
      <c r="SWT16" s="75"/>
      <c r="SWU16" s="75"/>
      <c r="SWV16" s="75"/>
      <c r="SWW16" s="75"/>
      <c r="SWX16" s="75"/>
      <c r="SWY16" s="75"/>
      <c r="SWZ16" s="75"/>
      <c r="SXA16" s="75"/>
      <c r="SXB16" s="75"/>
      <c r="SXC16" s="75"/>
      <c r="SXD16" s="75"/>
      <c r="SXE16" s="75"/>
      <c r="SXF16" s="75"/>
      <c r="SXG16" s="75"/>
      <c r="SXH16" s="75"/>
      <c r="SXI16" s="75"/>
      <c r="SXJ16" s="75"/>
      <c r="SXK16" s="75"/>
      <c r="SXL16" s="75"/>
      <c r="SXM16" s="75"/>
      <c r="SXN16" s="75"/>
      <c r="SXO16" s="75"/>
      <c r="SXP16" s="75"/>
      <c r="SXQ16" s="75"/>
      <c r="SXR16" s="75"/>
      <c r="SXS16" s="75"/>
      <c r="SXT16" s="75"/>
      <c r="SXU16" s="75"/>
      <c r="SXV16" s="75"/>
      <c r="SXW16" s="75"/>
      <c r="SXX16" s="75"/>
      <c r="SXY16" s="75"/>
      <c r="SXZ16" s="75"/>
      <c r="SYA16" s="75"/>
      <c r="SYB16" s="75"/>
      <c r="SYC16" s="75"/>
      <c r="SYD16" s="75"/>
      <c r="SYE16" s="75"/>
      <c r="SYF16" s="75"/>
      <c r="SYG16" s="75"/>
      <c r="SYH16" s="75"/>
      <c r="SYI16" s="75"/>
      <c r="SYJ16" s="75"/>
      <c r="SYK16" s="75"/>
      <c r="SYL16" s="75"/>
      <c r="SYM16" s="75"/>
      <c r="SYN16" s="75"/>
      <c r="SYO16" s="75"/>
      <c r="SYP16" s="75"/>
      <c r="SYQ16" s="75"/>
      <c r="SYR16" s="75"/>
      <c r="SYS16" s="75"/>
      <c r="SYT16" s="75"/>
      <c r="SYU16" s="75"/>
      <c r="SYV16" s="75"/>
      <c r="SYW16" s="75"/>
      <c r="SYX16" s="75"/>
      <c r="SYY16" s="75"/>
      <c r="SYZ16" s="75"/>
      <c r="SZA16" s="75"/>
      <c r="SZB16" s="75"/>
      <c r="SZC16" s="75"/>
      <c r="SZD16" s="75"/>
      <c r="SZE16" s="75"/>
      <c r="SZF16" s="75"/>
      <c r="SZG16" s="75"/>
      <c r="SZH16" s="75"/>
      <c r="SZI16" s="75"/>
      <c r="SZJ16" s="75"/>
      <c r="SZK16" s="75"/>
      <c r="SZL16" s="75"/>
      <c r="SZM16" s="75"/>
      <c r="SZN16" s="75"/>
      <c r="SZO16" s="75"/>
      <c r="SZP16" s="75"/>
      <c r="SZQ16" s="75"/>
      <c r="SZR16" s="75"/>
      <c r="SZS16" s="75"/>
      <c r="SZT16" s="75"/>
      <c r="SZU16" s="75"/>
      <c r="SZV16" s="75"/>
      <c r="SZW16" s="75"/>
      <c r="SZX16" s="75"/>
      <c r="SZY16" s="75"/>
      <c r="SZZ16" s="75"/>
      <c r="TAA16" s="75"/>
      <c r="TAB16" s="75"/>
      <c r="TAC16" s="75"/>
      <c r="TAD16" s="75"/>
      <c r="TAE16" s="75"/>
      <c r="TAF16" s="75"/>
      <c r="TAG16" s="75"/>
      <c r="TAH16" s="75"/>
      <c r="TAI16" s="75"/>
      <c r="TAJ16" s="75"/>
      <c r="TAK16" s="75"/>
      <c r="TAL16" s="75"/>
      <c r="TAM16" s="75"/>
      <c r="TAN16" s="75"/>
      <c r="TAO16" s="75"/>
      <c r="TAP16" s="75"/>
      <c r="TAQ16" s="75"/>
      <c r="TAR16" s="75"/>
      <c r="TAS16" s="75"/>
      <c r="TAT16" s="75"/>
      <c r="TAU16" s="75"/>
      <c r="TAV16" s="75"/>
      <c r="TAW16" s="75"/>
      <c r="TAX16" s="75"/>
      <c r="TAY16" s="75"/>
      <c r="TAZ16" s="75"/>
      <c r="TBA16" s="75"/>
      <c r="TBB16" s="75"/>
      <c r="TBC16" s="75"/>
      <c r="TBD16" s="75"/>
      <c r="TBE16" s="75"/>
      <c r="TBF16" s="75"/>
      <c r="TBG16" s="75"/>
      <c r="TBH16" s="75"/>
      <c r="TBI16" s="75"/>
      <c r="TBJ16" s="75"/>
      <c r="TBK16" s="75"/>
      <c r="TBL16" s="75"/>
      <c r="TBM16" s="75"/>
      <c r="TBN16" s="75"/>
      <c r="TBO16" s="75"/>
      <c r="TBP16" s="75"/>
      <c r="TBQ16" s="75"/>
      <c r="TBR16" s="75"/>
      <c r="TBS16" s="75"/>
      <c r="TBT16" s="75"/>
      <c r="TBU16" s="75"/>
      <c r="TBV16" s="75"/>
      <c r="TBW16" s="75"/>
      <c r="TBX16" s="75"/>
      <c r="TBY16" s="75"/>
      <c r="TBZ16" s="75"/>
      <c r="TCA16" s="75"/>
      <c r="TCB16" s="75"/>
      <c r="TCC16" s="75"/>
      <c r="TCD16" s="75"/>
      <c r="TCE16" s="75"/>
      <c r="TCF16" s="75"/>
      <c r="TCG16" s="75"/>
      <c r="TCH16" s="75"/>
      <c r="TCI16" s="75"/>
      <c r="TCJ16" s="75"/>
      <c r="TCK16" s="75"/>
      <c r="TCL16" s="75"/>
      <c r="TCM16" s="75"/>
      <c r="TCN16" s="75"/>
      <c r="TCO16" s="75"/>
      <c r="TCP16" s="75"/>
      <c r="TCQ16" s="75"/>
      <c r="TCR16" s="75"/>
      <c r="TCS16" s="75"/>
      <c r="TCT16" s="75"/>
      <c r="TCU16" s="75"/>
      <c r="TCV16" s="75"/>
      <c r="TCW16" s="75"/>
      <c r="TCX16" s="75"/>
      <c r="TCY16" s="75"/>
      <c r="TCZ16" s="75"/>
      <c r="TDA16" s="75"/>
      <c r="TDB16" s="75"/>
      <c r="TDC16" s="75"/>
      <c r="TDD16" s="75"/>
      <c r="TDE16" s="75"/>
      <c r="TDF16" s="75"/>
      <c r="TDG16" s="75"/>
      <c r="TDH16" s="75"/>
      <c r="TDI16" s="75"/>
      <c r="TDJ16" s="75"/>
      <c r="TDK16" s="75"/>
      <c r="TDL16" s="75"/>
      <c r="TDM16" s="75"/>
      <c r="TDN16" s="75"/>
      <c r="TDO16" s="75"/>
      <c r="TDP16" s="75"/>
      <c r="TDQ16" s="75"/>
      <c r="TDR16" s="75"/>
      <c r="TDS16" s="75"/>
      <c r="TDT16" s="75"/>
      <c r="TDU16" s="75"/>
      <c r="TDV16" s="75"/>
      <c r="TDW16" s="75"/>
      <c r="TDX16" s="75"/>
      <c r="TDY16" s="75"/>
      <c r="TDZ16" s="75"/>
      <c r="TEA16" s="75"/>
      <c r="TEB16" s="75"/>
      <c r="TEC16" s="75"/>
      <c r="TED16" s="75"/>
      <c r="TEE16" s="75"/>
      <c r="TEF16" s="75"/>
      <c r="TEG16" s="75"/>
      <c r="TEH16" s="75"/>
      <c r="TEI16" s="75"/>
      <c r="TEJ16" s="75"/>
      <c r="TEK16" s="75"/>
      <c r="TEL16" s="75"/>
      <c r="TEM16" s="75"/>
      <c r="TEN16" s="75"/>
      <c r="TEO16" s="75"/>
      <c r="TEP16" s="75"/>
      <c r="TEQ16" s="75"/>
      <c r="TER16" s="75"/>
      <c r="TES16" s="75"/>
      <c r="TET16" s="75"/>
      <c r="TEU16" s="75"/>
      <c r="TEV16" s="75"/>
      <c r="TEW16" s="75"/>
      <c r="TEX16" s="75"/>
      <c r="TEY16" s="75"/>
      <c r="TEZ16" s="75"/>
      <c r="TFA16" s="75"/>
      <c r="TFB16" s="75"/>
      <c r="TFC16" s="75"/>
      <c r="TFD16" s="75"/>
      <c r="TFE16" s="75"/>
      <c r="TFF16" s="75"/>
      <c r="TFG16" s="75"/>
      <c r="TFH16" s="75"/>
      <c r="TFI16" s="75"/>
      <c r="TFJ16" s="75"/>
      <c r="TFK16" s="75"/>
      <c r="TFL16" s="75"/>
      <c r="TFM16" s="75"/>
      <c r="TFN16" s="75"/>
      <c r="TFO16" s="75"/>
      <c r="TFP16" s="75"/>
      <c r="TFQ16" s="75"/>
      <c r="TFR16" s="75"/>
      <c r="TFS16" s="75"/>
      <c r="TFT16" s="75"/>
      <c r="TFU16" s="75"/>
      <c r="TFV16" s="75"/>
      <c r="TFW16" s="75"/>
      <c r="TFX16" s="75"/>
      <c r="TFY16" s="75"/>
      <c r="TFZ16" s="75"/>
      <c r="TGA16" s="75"/>
      <c r="TGB16" s="75"/>
      <c r="TGC16" s="75"/>
      <c r="TGD16" s="75"/>
      <c r="TGE16" s="75"/>
      <c r="TGF16" s="75"/>
      <c r="TGG16" s="75"/>
      <c r="TGH16" s="75"/>
      <c r="TGI16" s="75"/>
      <c r="TGJ16" s="75"/>
      <c r="TGK16" s="75"/>
      <c r="TGL16" s="75"/>
      <c r="TGM16" s="75"/>
      <c r="TGN16" s="75"/>
      <c r="TGO16" s="75"/>
      <c r="TGP16" s="75"/>
      <c r="TGQ16" s="75"/>
      <c r="TGR16" s="75"/>
      <c r="TGS16" s="75"/>
      <c r="TGT16" s="75"/>
      <c r="TGU16" s="75"/>
      <c r="TGV16" s="75"/>
      <c r="TGW16" s="75"/>
      <c r="TGX16" s="75"/>
      <c r="TGY16" s="75"/>
      <c r="TGZ16" s="75"/>
      <c r="THA16" s="75"/>
      <c r="THB16" s="75"/>
      <c r="THC16" s="75"/>
      <c r="THD16" s="75"/>
      <c r="THE16" s="75"/>
      <c r="THF16" s="75"/>
      <c r="THG16" s="75"/>
      <c r="THH16" s="75"/>
      <c r="THI16" s="75"/>
      <c r="THJ16" s="75"/>
      <c r="THK16" s="75"/>
      <c r="THL16" s="75"/>
      <c r="THM16" s="75"/>
      <c r="THN16" s="75"/>
      <c r="THO16" s="75"/>
      <c r="THP16" s="75"/>
      <c r="THQ16" s="75"/>
      <c r="THR16" s="75"/>
      <c r="THS16" s="75"/>
      <c r="THT16" s="75"/>
      <c r="THU16" s="75"/>
      <c r="THV16" s="75"/>
      <c r="THW16" s="75"/>
      <c r="THX16" s="75"/>
      <c r="THY16" s="75"/>
      <c r="THZ16" s="75"/>
      <c r="TIA16" s="75"/>
      <c r="TIB16" s="75"/>
      <c r="TIC16" s="75"/>
      <c r="TID16" s="75"/>
      <c r="TIE16" s="75"/>
      <c r="TIF16" s="75"/>
      <c r="TIG16" s="75"/>
      <c r="TIH16" s="75"/>
      <c r="TII16" s="75"/>
      <c r="TIJ16" s="75"/>
      <c r="TIK16" s="75"/>
      <c r="TIL16" s="75"/>
      <c r="TIM16" s="75"/>
      <c r="TIN16" s="75"/>
      <c r="TIO16" s="75"/>
      <c r="TIP16" s="75"/>
      <c r="TIQ16" s="75"/>
      <c r="TIR16" s="75"/>
      <c r="TIS16" s="75"/>
      <c r="TIT16" s="75"/>
      <c r="TIU16" s="75"/>
      <c r="TIV16" s="75"/>
      <c r="TIW16" s="75"/>
      <c r="TIX16" s="75"/>
      <c r="TIY16" s="75"/>
      <c r="TIZ16" s="75"/>
      <c r="TJA16" s="75"/>
      <c r="TJB16" s="75"/>
      <c r="TJC16" s="75"/>
      <c r="TJD16" s="75"/>
      <c r="TJE16" s="75"/>
      <c r="TJF16" s="75"/>
      <c r="TJG16" s="75"/>
      <c r="TJH16" s="75"/>
      <c r="TJI16" s="75"/>
      <c r="TJJ16" s="75"/>
      <c r="TJK16" s="75"/>
      <c r="TJL16" s="75"/>
      <c r="TJM16" s="75"/>
      <c r="TJN16" s="75"/>
      <c r="TJO16" s="75"/>
      <c r="TJP16" s="75"/>
      <c r="TJQ16" s="75"/>
      <c r="TJR16" s="75"/>
      <c r="TJS16" s="75"/>
      <c r="TJT16" s="75"/>
      <c r="TJU16" s="75"/>
      <c r="TJV16" s="75"/>
      <c r="TJW16" s="75"/>
      <c r="TJX16" s="75"/>
      <c r="TJY16" s="75"/>
      <c r="TJZ16" s="75"/>
      <c r="TKA16" s="75"/>
      <c r="TKB16" s="75"/>
      <c r="TKC16" s="75"/>
      <c r="TKD16" s="75"/>
      <c r="TKE16" s="75"/>
      <c r="TKF16" s="75"/>
      <c r="TKG16" s="75"/>
      <c r="TKH16" s="75"/>
      <c r="TKI16" s="75"/>
      <c r="TKJ16" s="75"/>
      <c r="TKK16" s="75"/>
      <c r="TKL16" s="75"/>
      <c r="TKM16" s="75"/>
      <c r="TKN16" s="75"/>
      <c r="TKO16" s="75"/>
      <c r="TKP16" s="75"/>
      <c r="TKQ16" s="75"/>
      <c r="TKR16" s="75"/>
      <c r="TKS16" s="75"/>
      <c r="TKT16" s="75"/>
      <c r="TKU16" s="75"/>
      <c r="TKV16" s="75"/>
      <c r="TKW16" s="75"/>
      <c r="TKX16" s="75"/>
      <c r="TKY16" s="75"/>
      <c r="TKZ16" s="75"/>
      <c r="TLA16" s="75"/>
      <c r="TLB16" s="75"/>
      <c r="TLC16" s="75"/>
      <c r="TLD16" s="75"/>
      <c r="TLE16" s="75"/>
      <c r="TLF16" s="75"/>
      <c r="TLG16" s="75"/>
      <c r="TLH16" s="75"/>
      <c r="TLI16" s="75"/>
      <c r="TLJ16" s="75"/>
      <c r="TLK16" s="75"/>
      <c r="TLL16" s="75"/>
      <c r="TLM16" s="75"/>
      <c r="TLN16" s="75"/>
      <c r="TLO16" s="75"/>
      <c r="TLP16" s="75"/>
      <c r="TLQ16" s="75"/>
      <c r="TLR16" s="75"/>
      <c r="TLS16" s="75"/>
      <c r="TLT16" s="75"/>
      <c r="TLU16" s="75"/>
      <c r="TLV16" s="75"/>
      <c r="TLW16" s="75"/>
      <c r="TLX16" s="75"/>
      <c r="TLY16" s="75"/>
      <c r="TLZ16" s="75"/>
      <c r="TMA16" s="75"/>
      <c r="TMB16" s="75"/>
      <c r="TMC16" s="75"/>
      <c r="TMD16" s="75"/>
      <c r="TME16" s="75"/>
      <c r="TMF16" s="75"/>
      <c r="TMG16" s="75"/>
      <c r="TMH16" s="75"/>
      <c r="TMI16" s="75"/>
      <c r="TMJ16" s="75"/>
      <c r="TMK16" s="75"/>
      <c r="TML16" s="75"/>
      <c r="TMM16" s="75"/>
      <c r="TMN16" s="75"/>
      <c r="TMO16" s="75"/>
      <c r="TMP16" s="75"/>
      <c r="TMQ16" s="75"/>
      <c r="TMR16" s="75"/>
      <c r="TMS16" s="75"/>
      <c r="TMT16" s="75"/>
      <c r="TMU16" s="75"/>
      <c r="TMV16" s="75"/>
      <c r="TMW16" s="75"/>
      <c r="TMX16" s="75"/>
      <c r="TMY16" s="75"/>
      <c r="TMZ16" s="75"/>
      <c r="TNA16" s="75"/>
      <c r="TNB16" s="75"/>
      <c r="TNC16" s="75"/>
      <c r="TND16" s="75"/>
      <c r="TNE16" s="75"/>
      <c r="TNF16" s="75"/>
      <c r="TNG16" s="75"/>
      <c r="TNH16" s="75"/>
      <c r="TNI16" s="75"/>
      <c r="TNJ16" s="75"/>
      <c r="TNK16" s="75"/>
      <c r="TNL16" s="75"/>
      <c r="TNM16" s="75"/>
      <c r="TNN16" s="75"/>
      <c r="TNO16" s="75"/>
      <c r="TNP16" s="75"/>
      <c r="TNQ16" s="75"/>
      <c r="TNR16" s="75"/>
      <c r="TNS16" s="75"/>
      <c r="TNT16" s="75"/>
      <c r="TNU16" s="75"/>
      <c r="TNV16" s="75"/>
      <c r="TNW16" s="75"/>
      <c r="TNX16" s="75"/>
      <c r="TNY16" s="75"/>
      <c r="TNZ16" s="75"/>
      <c r="TOA16" s="75"/>
      <c r="TOB16" s="75"/>
      <c r="TOC16" s="75"/>
      <c r="TOD16" s="75"/>
      <c r="TOE16" s="75"/>
      <c r="TOF16" s="75"/>
      <c r="TOG16" s="75"/>
      <c r="TOH16" s="75"/>
      <c r="TOI16" s="75"/>
      <c r="TOJ16" s="75"/>
      <c r="TOK16" s="75"/>
      <c r="TOL16" s="75"/>
      <c r="TOM16" s="75"/>
      <c r="TON16" s="75"/>
      <c r="TOO16" s="75"/>
      <c r="TOP16" s="75"/>
      <c r="TOQ16" s="75"/>
      <c r="TOR16" s="75"/>
      <c r="TOS16" s="75"/>
      <c r="TOT16" s="75"/>
      <c r="TOU16" s="75"/>
      <c r="TOV16" s="75"/>
      <c r="TOW16" s="75"/>
      <c r="TOX16" s="75"/>
      <c r="TOY16" s="75"/>
      <c r="TOZ16" s="75"/>
      <c r="TPA16" s="75"/>
      <c r="TPB16" s="75"/>
      <c r="TPC16" s="75"/>
      <c r="TPD16" s="75"/>
      <c r="TPE16" s="75"/>
      <c r="TPF16" s="75"/>
      <c r="TPG16" s="75"/>
      <c r="TPH16" s="75"/>
      <c r="TPI16" s="75"/>
      <c r="TPJ16" s="75"/>
      <c r="TPK16" s="75"/>
      <c r="TPL16" s="75"/>
      <c r="TPM16" s="75"/>
      <c r="TPN16" s="75"/>
      <c r="TPO16" s="75"/>
      <c r="TPP16" s="75"/>
      <c r="TPQ16" s="75"/>
      <c r="TPR16" s="75"/>
      <c r="TPS16" s="75"/>
      <c r="TPT16" s="75"/>
      <c r="TPU16" s="75"/>
      <c r="TPV16" s="75"/>
      <c r="TPW16" s="75"/>
      <c r="TPX16" s="75"/>
      <c r="TPY16" s="75"/>
      <c r="TPZ16" s="75"/>
      <c r="TQA16" s="75"/>
      <c r="TQB16" s="75"/>
      <c r="TQC16" s="75"/>
      <c r="TQD16" s="75"/>
      <c r="TQE16" s="75"/>
      <c r="TQF16" s="75"/>
      <c r="TQG16" s="75"/>
      <c r="TQH16" s="75"/>
      <c r="TQI16" s="75"/>
      <c r="TQJ16" s="75"/>
      <c r="TQK16" s="75"/>
      <c r="TQL16" s="75"/>
      <c r="TQM16" s="75"/>
      <c r="TQN16" s="75"/>
      <c r="TQO16" s="75"/>
      <c r="TQP16" s="75"/>
      <c r="TQQ16" s="75"/>
      <c r="TQR16" s="75"/>
      <c r="TQS16" s="75"/>
      <c r="TQT16" s="75"/>
      <c r="TQU16" s="75"/>
      <c r="TQV16" s="75"/>
      <c r="TQW16" s="75"/>
      <c r="TQX16" s="75"/>
      <c r="TQY16" s="75"/>
      <c r="TQZ16" s="75"/>
      <c r="TRA16" s="75"/>
      <c r="TRB16" s="75"/>
      <c r="TRC16" s="75"/>
      <c r="TRD16" s="75"/>
      <c r="TRE16" s="75"/>
      <c r="TRF16" s="75"/>
      <c r="TRG16" s="75"/>
      <c r="TRH16" s="75"/>
      <c r="TRI16" s="75"/>
      <c r="TRJ16" s="75"/>
      <c r="TRK16" s="75"/>
      <c r="TRL16" s="75"/>
      <c r="TRM16" s="75"/>
      <c r="TRN16" s="75"/>
      <c r="TRO16" s="75"/>
      <c r="TRP16" s="75"/>
      <c r="TRQ16" s="75"/>
      <c r="TRR16" s="75"/>
      <c r="TRS16" s="75"/>
      <c r="TRT16" s="75"/>
      <c r="TRU16" s="75"/>
      <c r="TRV16" s="75"/>
      <c r="TRW16" s="75"/>
      <c r="TRX16" s="75"/>
      <c r="TRY16" s="75"/>
      <c r="TRZ16" s="75"/>
      <c r="TSA16" s="75"/>
      <c r="TSB16" s="75"/>
      <c r="TSC16" s="75"/>
      <c r="TSD16" s="75"/>
      <c r="TSE16" s="75"/>
      <c r="TSF16" s="75"/>
      <c r="TSG16" s="75"/>
      <c r="TSH16" s="75"/>
      <c r="TSI16" s="75"/>
      <c r="TSJ16" s="75"/>
      <c r="TSK16" s="75"/>
      <c r="TSL16" s="75"/>
      <c r="TSM16" s="75"/>
      <c r="TSN16" s="75"/>
      <c r="TSO16" s="75"/>
      <c r="TSP16" s="75"/>
      <c r="TSQ16" s="75"/>
      <c r="TSR16" s="75"/>
      <c r="TSS16" s="75"/>
      <c r="TST16" s="75"/>
      <c r="TSU16" s="75"/>
      <c r="TSV16" s="75"/>
      <c r="TSW16" s="75"/>
      <c r="TSX16" s="75"/>
      <c r="TSY16" s="75"/>
      <c r="TSZ16" s="75"/>
      <c r="TTA16" s="75"/>
      <c r="TTB16" s="75"/>
      <c r="TTC16" s="75"/>
      <c r="TTD16" s="75"/>
      <c r="TTE16" s="75"/>
      <c r="TTF16" s="75"/>
      <c r="TTG16" s="75"/>
      <c r="TTH16" s="75"/>
      <c r="TTI16" s="75"/>
      <c r="TTJ16" s="75"/>
      <c r="TTK16" s="75"/>
      <c r="TTL16" s="75"/>
      <c r="TTM16" s="75"/>
      <c r="TTN16" s="75"/>
      <c r="TTO16" s="75"/>
      <c r="TTP16" s="75"/>
      <c r="TTQ16" s="75"/>
      <c r="TTR16" s="75"/>
      <c r="TTS16" s="75"/>
      <c r="TTT16" s="75"/>
      <c r="TTU16" s="75"/>
      <c r="TTV16" s="75"/>
      <c r="TTW16" s="75"/>
      <c r="TTX16" s="75"/>
      <c r="TTY16" s="75"/>
      <c r="TTZ16" s="75"/>
      <c r="TUA16" s="75"/>
      <c r="TUB16" s="75"/>
      <c r="TUC16" s="75"/>
      <c r="TUD16" s="75"/>
      <c r="TUE16" s="75"/>
      <c r="TUF16" s="75"/>
      <c r="TUG16" s="75"/>
      <c r="TUH16" s="75"/>
      <c r="TUI16" s="75"/>
      <c r="TUJ16" s="75"/>
      <c r="TUK16" s="75"/>
      <c r="TUL16" s="75"/>
      <c r="TUM16" s="75"/>
      <c r="TUN16" s="75"/>
      <c r="TUO16" s="75"/>
      <c r="TUP16" s="75"/>
      <c r="TUQ16" s="75"/>
      <c r="TUR16" s="75"/>
      <c r="TUS16" s="75"/>
      <c r="TUT16" s="75"/>
      <c r="TUU16" s="75"/>
      <c r="TUV16" s="75"/>
      <c r="TUW16" s="75"/>
      <c r="TUX16" s="75"/>
      <c r="TUY16" s="75"/>
      <c r="TUZ16" s="75"/>
      <c r="TVA16" s="75"/>
      <c r="TVB16" s="75"/>
      <c r="TVC16" s="75"/>
      <c r="TVD16" s="75"/>
      <c r="TVE16" s="75"/>
      <c r="TVF16" s="75"/>
      <c r="TVG16" s="75"/>
      <c r="TVH16" s="75"/>
      <c r="TVI16" s="75"/>
      <c r="TVJ16" s="75"/>
      <c r="TVK16" s="75"/>
      <c r="TVL16" s="75"/>
      <c r="TVM16" s="75"/>
      <c r="TVN16" s="75"/>
      <c r="TVO16" s="75"/>
      <c r="TVP16" s="75"/>
      <c r="TVQ16" s="75"/>
      <c r="TVR16" s="75"/>
      <c r="TVS16" s="75"/>
      <c r="TVT16" s="75"/>
      <c r="TVU16" s="75"/>
      <c r="TVV16" s="75"/>
      <c r="TVW16" s="75"/>
      <c r="TVX16" s="75"/>
      <c r="TVY16" s="75"/>
      <c r="TVZ16" s="75"/>
      <c r="TWA16" s="75"/>
      <c r="TWB16" s="75"/>
      <c r="TWC16" s="75"/>
      <c r="TWD16" s="75"/>
      <c r="TWE16" s="75"/>
      <c r="TWF16" s="75"/>
      <c r="TWG16" s="75"/>
      <c r="TWH16" s="75"/>
      <c r="TWI16" s="75"/>
      <c r="TWJ16" s="75"/>
      <c r="TWK16" s="75"/>
      <c r="TWL16" s="75"/>
      <c r="TWM16" s="75"/>
      <c r="TWN16" s="75"/>
      <c r="TWO16" s="75"/>
      <c r="TWP16" s="75"/>
      <c r="TWQ16" s="75"/>
      <c r="TWR16" s="75"/>
      <c r="TWS16" s="75"/>
      <c r="TWT16" s="75"/>
      <c r="TWU16" s="75"/>
      <c r="TWV16" s="75"/>
      <c r="TWW16" s="75"/>
      <c r="TWX16" s="75"/>
      <c r="TWY16" s="75"/>
      <c r="TWZ16" s="75"/>
      <c r="TXA16" s="75"/>
      <c r="TXB16" s="75"/>
      <c r="TXC16" s="75"/>
      <c r="TXD16" s="75"/>
      <c r="TXE16" s="75"/>
      <c r="TXF16" s="75"/>
      <c r="TXG16" s="75"/>
      <c r="TXH16" s="75"/>
      <c r="TXI16" s="75"/>
      <c r="TXJ16" s="75"/>
      <c r="TXK16" s="75"/>
      <c r="TXL16" s="75"/>
      <c r="TXM16" s="75"/>
      <c r="TXN16" s="75"/>
      <c r="TXO16" s="75"/>
      <c r="TXP16" s="75"/>
      <c r="TXQ16" s="75"/>
      <c r="TXR16" s="75"/>
      <c r="TXS16" s="75"/>
      <c r="TXT16" s="75"/>
      <c r="TXU16" s="75"/>
      <c r="TXV16" s="75"/>
      <c r="TXW16" s="75"/>
      <c r="TXX16" s="75"/>
      <c r="TXY16" s="75"/>
      <c r="TXZ16" s="75"/>
      <c r="TYA16" s="75"/>
      <c r="TYB16" s="75"/>
      <c r="TYC16" s="75"/>
      <c r="TYD16" s="75"/>
      <c r="TYE16" s="75"/>
      <c r="TYF16" s="75"/>
      <c r="TYG16" s="75"/>
      <c r="TYH16" s="75"/>
      <c r="TYI16" s="75"/>
      <c r="TYJ16" s="75"/>
      <c r="TYK16" s="75"/>
      <c r="TYL16" s="75"/>
      <c r="TYM16" s="75"/>
      <c r="TYN16" s="75"/>
      <c r="TYO16" s="75"/>
      <c r="TYP16" s="75"/>
      <c r="TYQ16" s="75"/>
      <c r="TYR16" s="75"/>
      <c r="TYS16" s="75"/>
      <c r="TYT16" s="75"/>
      <c r="TYU16" s="75"/>
      <c r="TYV16" s="75"/>
      <c r="TYW16" s="75"/>
      <c r="TYX16" s="75"/>
      <c r="TYY16" s="75"/>
      <c r="TYZ16" s="75"/>
      <c r="TZA16" s="75"/>
      <c r="TZB16" s="75"/>
      <c r="TZC16" s="75"/>
      <c r="TZD16" s="75"/>
      <c r="TZE16" s="75"/>
      <c r="TZF16" s="75"/>
      <c r="TZG16" s="75"/>
      <c r="TZH16" s="75"/>
      <c r="TZI16" s="75"/>
      <c r="TZJ16" s="75"/>
      <c r="TZK16" s="75"/>
      <c r="TZL16" s="75"/>
      <c r="TZM16" s="75"/>
      <c r="TZN16" s="75"/>
      <c r="TZO16" s="75"/>
      <c r="TZP16" s="75"/>
      <c r="TZQ16" s="75"/>
      <c r="TZR16" s="75"/>
      <c r="TZS16" s="75"/>
      <c r="TZT16" s="75"/>
      <c r="TZU16" s="75"/>
      <c r="TZV16" s="75"/>
      <c r="TZW16" s="75"/>
      <c r="TZX16" s="75"/>
      <c r="TZY16" s="75"/>
      <c r="TZZ16" s="75"/>
      <c r="UAA16" s="75"/>
      <c r="UAB16" s="75"/>
      <c r="UAC16" s="75"/>
      <c r="UAD16" s="75"/>
      <c r="UAE16" s="75"/>
      <c r="UAF16" s="75"/>
      <c r="UAG16" s="75"/>
      <c r="UAH16" s="75"/>
      <c r="UAI16" s="75"/>
      <c r="UAJ16" s="75"/>
      <c r="UAK16" s="75"/>
      <c r="UAL16" s="75"/>
      <c r="UAM16" s="75"/>
      <c r="UAN16" s="75"/>
      <c r="UAO16" s="75"/>
      <c r="UAP16" s="75"/>
      <c r="UAQ16" s="75"/>
      <c r="UAR16" s="75"/>
      <c r="UAS16" s="75"/>
      <c r="UAT16" s="75"/>
      <c r="UAU16" s="75"/>
      <c r="UAV16" s="75"/>
      <c r="UAW16" s="75"/>
      <c r="UAX16" s="75"/>
      <c r="UAY16" s="75"/>
      <c r="UAZ16" s="75"/>
      <c r="UBA16" s="75"/>
      <c r="UBB16" s="75"/>
      <c r="UBC16" s="75"/>
      <c r="UBD16" s="75"/>
      <c r="UBE16" s="75"/>
      <c r="UBF16" s="75"/>
      <c r="UBG16" s="75"/>
      <c r="UBH16" s="75"/>
      <c r="UBI16" s="75"/>
      <c r="UBJ16" s="75"/>
      <c r="UBK16" s="75"/>
      <c r="UBL16" s="75"/>
      <c r="UBM16" s="75"/>
      <c r="UBN16" s="75"/>
      <c r="UBO16" s="75"/>
      <c r="UBP16" s="75"/>
      <c r="UBQ16" s="75"/>
      <c r="UBR16" s="75"/>
      <c r="UBS16" s="75"/>
      <c r="UBT16" s="75"/>
      <c r="UBU16" s="75"/>
      <c r="UBV16" s="75"/>
      <c r="UBW16" s="75"/>
      <c r="UBX16" s="75"/>
      <c r="UBY16" s="75"/>
      <c r="UBZ16" s="75"/>
      <c r="UCA16" s="75"/>
      <c r="UCB16" s="75"/>
      <c r="UCC16" s="75"/>
      <c r="UCD16" s="75"/>
      <c r="UCE16" s="75"/>
      <c r="UCF16" s="75"/>
      <c r="UCG16" s="75"/>
      <c r="UCH16" s="75"/>
      <c r="UCI16" s="75"/>
      <c r="UCJ16" s="75"/>
      <c r="UCK16" s="75"/>
      <c r="UCL16" s="75"/>
      <c r="UCM16" s="75"/>
      <c r="UCN16" s="75"/>
      <c r="UCO16" s="75"/>
      <c r="UCP16" s="75"/>
      <c r="UCQ16" s="75"/>
      <c r="UCR16" s="75"/>
      <c r="UCS16" s="75"/>
      <c r="UCT16" s="75"/>
      <c r="UCU16" s="75"/>
      <c r="UCV16" s="75"/>
      <c r="UCW16" s="75"/>
      <c r="UCX16" s="75"/>
      <c r="UCY16" s="75"/>
      <c r="UCZ16" s="75"/>
      <c r="UDA16" s="75"/>
      <c r="UDB16" s="75"/>
      <c r="UDC16" s="75"/>
      <c r="UDD16" s="75"/>
      <c r="UDE16" s="75"/>
      <c r="UDF16" s="75"/>
      <c r="UDG16" s="75"/>
      <c r="UDH16" s="75"/>
      <c r="UDI16" s="75"/>
      <c r="UDJ16" s="75"/>
      <c r="UDK16" s="75"/>
      <c r="UDL16" s="75"/>
      <c r="UDM16" s="75"/>
      <c r="UDN16" s="75"/>
      <c r="UDO16" s="75"/>
      <c r="UDP16" s="75"/>
      <c r="UDQ16" s="75"/>
      <c r="UDR16" s="75"/>
      <c r="UDS16" s="75"/>
      <c r="UDT16" s="75"/>
      <c r="UDU16" s="75"/>
      <c r="UDV16" s="75"/>
      <c r="UDW16" s="75"/>
      <c r="UDX16" s="75"/>
      <c r="UDY16" s="75"/>
      <c r="UDZ16" s="75"/>
      <c r="UEA16" s="75"/>
      <c r="UEB16" s="75"/>
      <c r="UEC16" s="75"/>
      <c r="UED16" s="75"/>
      <c r="UEE16" s="75"/>
      <c r="UEF16" s="75"/>
      <c r="UEG16" s="75"/>
      <c r="UEH16" s="75"/>
      <c r="UEI16" s="75"/>
      <c r="UEJ16" s="75"/>
      <c r="UEK16" s="75"/>
      <c r="UEL16" s="75"/>
      <c r="UEM16" s="75"/>
      <c r="UEN16" s="75"/>
      <c r="UEO16" s="75"/>
      <c r="UEP16" s="75"/>
      <c r="UEQ16" s="75"/>
      <c r="UER16" s="75"/>
      <c r="UES16" s="75"/>
      <c r="UET16" s="75"/>
      <c r="UEU16" s="75"/>
      <c r="UEV16" s="75"/>
      <c r="UEW16" s="75"/>
      <c r="UEX16" s="75"/>
      <c r="UEY16" s="75"/>
      <c r="UEZ16" s="75"/>
      <c r="UFA16" s="75"/>
      <c r="UFB16" s="75"/>
      <c r="UFC16" s="75"/>
      <c r="UFD16" s="75"/>
      <c r="UFE16" s="75"/>
      <c r="UFF16" s="75"/>
      <c r="UFG16" s="75"/>
      <c r="UFH16" s="75"/>
      <c r="UFI16" s="75"/>
      <c r="UFJ16" s="75"/>
      <c r="UFK16" s="75"/>
      <c r="UFL16" s="75"/>
      <c r="UFM16" s="75"/>
      <c r="UFN16" s="75"/>
      <c r="UFO16" s="75"/>
      <c r="UFP16" s="75"/>
      <c r="UFQ16" s="75"/>
      <c r="UFR16" s="75"/>
      <c r="UFS16" s="75"/>
      <c r="UFT16" s="75"/>
      <c r="UFU16" s="75"/>
      <c r="UFV16" s="75"/>
      <c r="UFW16" s="75"/>
      <c r="UFX16" s="75"/>
      <c r="UFY16" s="75"/>
      <c r="UFZ16" s="75"/>
      <c r="UGA16" s="75"/>
      <c r="UGB16" s="75"/>
      <c r="UGC16" s="75"/>
      <c r="UGD16" s="75"/>
      <c r="UGE16" s="75"/>
      <c r="UGF16" s="75"/>
      <c r="UGG16" s="75"/>
      <c r="UGH16" s="75"/>
      <c r="UGI16" s="75"/>
      <c r="UGJ16" s="75"/>
      <c r="UGK16" s="75"/>
      <c r="UGL16" s="75"/>
      <c r="UGM16" s="75"/>
      <c r="UGN16" s="75"/>
      <c r="UGO16" s="75"/>
      <c r="UGP16" s="75"/>
      <c r="UGQ16" s="75"/>
      <c r="UGR16" s="75"/>
      <c r="UGS16" s="75"/>
      <c r="UGT16" s="75"/>
      <c r="UGU16" s="75"/>
      <c r="UGV16" s="75"/>
      <c r="UGW16" s="75"/>
      <c r="UGX16" s="75"/>
      <c r="UGY16" s="75"/>
      <c r="UGZ16" s="75"/>
      <c r="UHA16" s="75"/>
      <c r="UHB16" s="75"/>
      <c r="UHC16" s="75"/>
      <c r="UHD16" s="75"/>
      <c r="UHE16" s="75"/>
      <c r="UHF16" s="75"/>
      <c r="UHG16" s="75"/>
      <c r="UHH16" s="75"/>
      <c r="UHI16" s="75"/>
      <c r="UHJ16" s="75"/>
      <c r="UHK16" s="75"/>
      <c r="UHL16" s="75"/>
      <c r="UHM16" s="75"/>
      <c r="UHN16" s="75"/>
      <c r="UHO16" s="75"/>
      <c r="UHP16" s="75"/>
      <c r="UHQ16" s="75"/>
      <c r="UHR16" s="75"/>
      <c r="UHS16" s="75"/>
      <c r="UHT16" s="75"/>
      <c r="UHU16" s="75"/>
      <c r="UHV16" s="75"/>
      <c r="UHW16" s="75"/>
      <c r="UHX16" s="75"/>
      <c r="UHY16" s="75"/>
      <c r="UHZ16" s="75"/>
      <c r="UIA16" s="75"/>
      <c r="UIB16" s="75"/>
      <c r="UIC16" s="75"/>
      <c r="UID16" s="75"/>
      <c r="UIE16" s="75"/>
      <c r="UIF16" s="75"/>
      <c r="UIG16" s="75"/>
      <c r="UIH16" s="75"/>
      <c r="UII16" s="75"/>
      <c r="UIJ16" s="75"/>
      <c r="UIK16" s="75"/>
      <c r="UIL16" s="75"/>
      <c r="UIM16" s="75"/>
      <c r="UIN16" s="75"/>
      <c r="UIO16" s="75"/>
      <c r="UIP16" s="75"/>
      <c r="UIQ16" s="75"/>
      <c r="UIR16" s="75"/>
      <c r="UIS16" s="75"/>
      <c r="UIT16" s="75"/>
      <c r="UIU16" s="75"/>
      <c r="UIV16" s="75"/>
      <c r="UIW16" s="75"/>
      <c r="UIX16" s="75"/>
      <c r="UIY16" s="75"/>
      <c r="UIZ16" s="75"/>
      <c r="UJA16" s="75"/>
      <c r="UJB16" s="75"/>
      <c r="UJC16" s="75"/>
      <c r="UJD16" s="75"/>
      <c r="UJE16" s="75"/>
      <c r="UJF16" s="75"/>
      <c r="UJG16" s="75"/>
      <c r="UJH16" s="75"/>
      <c r="UJI16" s="75"/>
      <c r="UJJ16" s="75"/>
      <c r="UJK16" s="75"/>
      <c r="UJL16" s="75"/>
      <c r="UJM16" s="75"/>
      <c r="UJN16" s="75"/>
      <c r="UJO16" s="75"/>
      <c r="UJP16" s="75"/>
      <c r="UJQ16" s="75"/>
      <c r="UJR16" s="75"/>
      <c r="UJS16" s="75"/>
      <c r="UJT16" s="75"/>
      <c r="UJU16" s="75"/>
      <c r="UJV16" s="75"/>
      <c r="UJW16" s="75"/>
      <c r="UJX16" s="75"/>
      <c r="UJY16" s="75"/>
      <c r="UJZ16" s="75"/>
      <c r="UKA16" s="75"/>
      <c r="UKB16" s="75"/>
      <c r="UKC16" s="75"/>
      <c r="UKD16" s="75"/>
      <c r="UKE16" s="75"/>
      <c r="UKF16" s="75"/>
      <c r="UKG16" s="75"/>
      <c r="UKH16" s="75"/>
      <c r="UKI16" s="75"/>
      <c r="UKJ16" s="75"/>
      <c r="UKK16" s="75"/>
      <c r="UKL16" s="75"/>
      <c r="UKM16" s="75"/>
      <c r="UKN16" s="75"/>
      <c r="UKO16" s="75"/>
      <c r="UKP16" s="75"/>
      <c r="UKQ16" s="75"/>
      <c r="UKR16" s="75"/>
      <c r="UKS16" s="75"/>
      <c r="UKT16" s="75"/>
      <c r="UKU16" s="75"/>
      <c r="UKV16" s="75"/>
      <c r="UKW16" s="75"/>
      <c r="UKX16" s="75"/>
      <c r="UKY16" s="75"/>
      <c r="UKZ16" s="75"/>
      <c r="ULA16" s="75"/>
      <c r="ULB16" s="75"/>
      <c r="ULC16" s="75"/>
      <c r="ULD16" s="75"/>
      <c r="ULE16" s="75"/>
      <c r="ULF16" s="75"/>
      <c r="ULG16" s="75"/>
      <c r="ULH16" s="75"/>
      <c r="ULI16" s="75"/>
      <c r="ULJ16" s="75"/>
      <c r="ULK16" s="75"/>
      <c r="ULL16" s="75"/>
      <c r="ULM16" s="75"/>
      <c r="ULN16" s="75"/>
      <c r="ULO16" s="75"/>
      <c r="ULP16" s="75"/>
      <c r="ULQ16" s="75"/>
      <c r="ULR16" s="75"/>
      <c r="ULS16" s="75"/>
      <c r="ULT16" s="75"/>
      <c r="ULU16" s="75"/>
      <c r="ULV16" s="75"/>
      <c r="ULW16" s="75"/>
      <c r="ULX16" s="75"/>
      <c r="ULY16" s="75"/>
      <c r="ULZ16" s="75"/>
      <c r="UMA16" s="75"/>
      <c r="UMB16" s="75"/>
      <c r="UMC16" s="75"/>
      <c r="UMD16" s="75"/>
      <c r="UME16" s="75"/>
      <c r="UMF16" s="75"/>
      <c r="UMG16" s="75"/>
      <c r="UMH16" s="75"/>
      <c r="UMI16" s="75"/>
      <c r="UMJ16" s="75"/>
      <c r="UMK16" s="75"/>
      <c r="UML16" s="75"/>
      <c r="UMM16" s="75"/>
      <c r="UMN16" s="75"/>
      <c r="UMO16" s="75"/>
      <c r="UMP16" s="75"/>
      <c r="UMQ16" s="75"/>
      <c r="UMR16" s="75"/>
      <c r="UMS16" s="75"/>
      <c r="UMT16" s="75"/>
      <c r="UMU16" s="75"/>
      <c r="UMV16" s="75"/>
      <c r="UMW16" s="75"/>
      <c r="UMX16" s="75"/>
      <c r="UMY16" s="75"/>
      <c r="UMZ16" s="75"/>
      <c r="UNA16" s="75"/>
      <c r="UNB16" s="75"/>
      <c r="UNC16" s="75"/>
      <c r="UND16" s="75"/>
      <c r="UNE16" s="75"/>
      <c r="UNF16" s="75"/>
      <c r="UNG16" s="75"/>
      <c r="UNH16" s="75"/>
      <c r="UNI16" s="75"/>
      <c r="UNJ16" s="75"/>
      <c r="UNK16" s="75"/>
      <c r="UNL16" s="75"/>
      <c r="UNM16" s="75"/>
      <c r="UNN16" s="75"/>
      <c r="UNO16" s="75"/>
      <c r="UNP16" s="75"/>
      <c r="UNQ16" s="75"/>
      <c r="UNR16" s="75"/>
      <c r="UNS16" s="75"/>
      <c r="UNT16" s="75"/>
      <c r="UNU16" s="75"/>
      <c r="UNV16" s="75"/>
      <c r="UNW16" s="75"/>
      <c r="UNX16" s="75"/>
      <c r="UNY16" s="75"/>
      <c r="UNZ16" s="75"/>
      <c r="UOA16" s="75"/>
      <c r="UOB16" s="75"/>
      <c r="UOC16" s="75"/>
      <c r="UOD16" s="75"/>
      <c r="UOE16" s="75"/>
      <c r="UOF16" s="75"/>
      <c r="UOG16" s="75"/>
      <c r="UOH16" s="75"/>
      <c r="UOI16" s="75"/>
      <c r="UOJ16" s="75"/>
      <c r="UOK16" s="75"/>
      <c r="UOL16" s="75"/>
      <c r="UOM16" s="75"/>
      <c r="UON16" s="75"/>
      <c r="UOO16" s="75"/>
      <c r="UOP16" s="75"/>
      <c r="UOQ16" s="75"/>
      <c r="UOR16" s="75"/>
      <c r="UOS16" s="75"/>
      <c r="UOT16" s="75"/>
      <c r="UOU16" s="75"/>
      <c r="UOV16" s="75"/>
      <c r="UOW16" s="75"/>
      <c r="UOX16" s="75"/>
      <c r="UOY16" s="75"/>
      <c r="UOZ16" s="75"/>
      <c r="UPA16" s="75"/>
      <c r="UPB16" s="75"/>
      <c r="UPC16" s="75"/>
      <c r="UPD16" s="75"/>
      <c r="UPE16" s="75"/>
      <c r="UPF16" s="75"/>
      <c r="UPG16" s="75"/>
      <c r="UPH16" s="75"/>
      <c r="UPI16" s="75"/>
      <c r="UPJ16" s="75"/>
      <c r="UPK16" s="75"/>
      <c r="UPL16" s="75"/>
      <c r="UPM16" s="75"/>
      <c r="UPN16" s="75"/>
      <c r="UPO16" s="75"/>
      <c r="UPP16" s="75"/>
      <c r="UPQ16" s="75"/>
      <c r="UPR16" s="75"/>
      <c r="UPS16" s="75"/>
      <c r="UPT16" s="75"/>
      <c r="UPU16" s="75"/>
      <c r="UPV16" s="75"/>
      <c r="UPW16" s="75"/>
      <c r="UPX16" s="75"/>
      <c r="UPY16" s="75"/>
      <c r="UPZ16" s="75"/>
      <c r="UQA16" s="75"/>
      <c r="UQB16" s="75"/>
      <c r="UQC16" s="75"/>
      <c r="UQD16" s="75"/>
      <c r="UQE16" s="75"/>
      <c r="UQF16" s="75"/>
      <c r="UQG16" s="75"/>
      <c r="UQH16" s="75"/>
      <c r="UQI16" s="75"/>
      <c r="UQJ16" s="75"/>
      <c r="UQK16" s="75"/>
      <c r="UQL16" s="75"/>
      <c r="UQM16" s="75"/>
      <c r="UQN16" s="75"/>
      <c r="UQO16" s="75"/>
      <c r="UQP16" s="75"/>
      <c r="UQQ16" s="75"/>
      <c r="UQR16" s="75"/>
      <c r="UQS16" s="75"/>
      <c r="UQT16" s="75"/>
      <c r="UQU16" s="75"/>
      <c r="UQV16" s="75"/>
      <c r="UQW16" s="75"/>
      <c r="UQX16" s="75"/>
      <c r="UQY16" s="75"/>
      <c r="UQZ16" s="75"/>
      <c r="URA16" s="75"/>
      <c r="URB16" s="75"/>
      <c r="URC16" s="75"/>
      <c r="URD16" s="75"/>
      <c r="URE16" s="75"/>
      <c r="URF16" s="75"/>
      <c r="URG16" s="75"/>
      <c r="URH16" s="75"/>
      <c r="URI16" s="75"/>
      <c r="URJ16" s="75"/>
      <c r="URK16" s="75"/>
      <c r="URL16" s="75"/>
      <c r="URM16" s="75"/>
      <c r="URN16" s="75"/>
      <c r="URO16" s="75"/>
      <c r="URP16" s="75"/>
      <c r="URQ16" s="75"/>
      <c r="URR16" s="75"/>
      <c r="URS16" s="75"/>
      <c r="URT16" s="75"/>
      <c r="URU16" s="75"/>
      <c r="URV16" s="75"/>
      <c r="URW16" s="75"/>
      <c r="URX16" s="75"/>
      <c r="URY16" s="75"/>
      <c r="URZ16" s="75"/>
      <c r="USA16" s="75"/>
      <c r="USB16" s="75"/>
      <c r="USC16" s="75"/>
      <c r="USD16" s="75"/>
      <c r="USE16" s="75"/>
      <c r="USF16" s="75"/>
      <c r="USG16" s="75"/>
      <c r="USH16" s="75"/>
      <c r="USI16" s="75"/>
      <c r="USJ16" s="75"/>
      <c r="USK16" s="75"/>
      <c r="USL16" s="75"/>
      <c r="USM16" s="75"/>
      <c r="USN16" s="75"/>
      <c r="USO16" s="75"/>
      <c r="USP16" s="75"/>
      <c r="USQ16" s="75"/>
      <c r="USR16" s="75"/>
      <c r="USS16" s="75"/>
      <c r="UST16" s="75"/>
      <c r="USU16" s="75"/>
      <c r="USV16" s="75"/>
      <c r="USW16" s="75"/>
      <c r="USX16" s="75"/>
      <c r="USY16" s="75"/>
      <c r="USZ16" s="75"/>
      <c r="UTA16" s="75"/>
      <c r="UTB16" s="75"/>
      <c r="UTC16" s="75"/>
      <c r="UTD16" s="75"/>
      <c r="UTE16" s="75"/>
      <c r="UTF16" s="75"/>
      <c r="UTG16" s="75"/>
      <c r="UTH16" s="75"/>
      <c r="UTI16" s="75"/>
      <c r="UTJ16" s="75"/>
      <c r="UTK16" s="75"/>
      <c r="UTL16" s="75"/>
      <c r="UTM16" s="75"/>
      <c r="UTN16" s="75"/>
      <c r="UTO16" s="75"/>
      <c r="UTP16" s="75"/>
      <c r="UTQ16" s="75"/>
      <c r="UTR16" s="75"/>
      <c r="UTS16" s="75"/>
      <c r="UTT16" s="75"/>
      <c r="UTU16" s="75"/>
      <c r="UTV16" s="75"/>
      <c r="UTW16" s="75"/>
      <c r="UTX16" s="75"/>
      <c r="UTY16" s="75"/>
      <c r="UTZ16" s="75"/>
      <c r="UUA16" s="75"/>
      <c r="UUB16" s="75"/>
      <c r="UUC16" s="75"/>
      <c r="UUD16" s="75"/>
      <c r="UUE16" s="75"/>
      <c r="UUF16" s="75"/>
      <c r="UUG16" s="75"/>
      <c r="UUH16" s="75"/>
      <c r="UUI16" s="75"/>
      <c r="UUJ16" s="75"/>
      <c r="UUK16" s="75"/>
      <c r="UUL16" s="75"/>
      <c r="UUM16" s="75"/>
      <c r="UUN16" s="75"/>
      <c r="UUO16" s="75"/>
      <c r="UUP16" s="75"/>
      <c r="UUQ16" s="75"/>
      <c r="UUR16" s="75"/>
      <c r="UUS16" s="75"/>
      <c r="UUT16" s="75"/>
      <c r="UUU16" s="75"/>
      <c r="UUV16" s="75"/>
      <c r="UUW16" s="75"/>
      <c r="UUX16" s="75"/>
      <c r="UUY16" s="75"/>
      <c r="UUZ16" s="75"/>
      <c r="UVA16" s="75"/>
      <c r="UVB16" s="75"/>
      <c r="UVC16" s="75"/>
      <c r="UVD16" s="75"/>
      <c r="UVE16" s="75"/>
      <c r="UVF16" s="75"/>
      <c r="UVG16" s="75"/>
      <c r="UVH16" s="75"/>
      <c r="UVI16" s="75"/>
      <c r="UVJ16" s="75"/>
      <c r="UVK16" s="75"/>
      <c r="UVL16" s="75"/>
      <c r="UVM16" s="75"/>
      <c r="UVN16" s="75"/>
      <c r="UVO16" s="75"/>
      <c r="UVP16" s="75"/>
      <c r="UVQ16" s="75"/>
      <c r="UVR16" s="75"/>
      <c r="UVS16" s="75"/>
      <c r="UVT16" s="75"/>
      <c r="UVU16" s="75"/>
      <c r="UVV16" s="75"/>
      <c r="UVW16" s="75"/>
      <c r="UVX16" s="75"/>
      <c r="UVY16" s="75"/>
      <c r="UVZ16" s="75"/>
      <c r="UWA16" s="75"/>
      <c r="UWB16" s="75"/>
      <c r="UWC16" s="75"/>
      <c r="UWD16" s="75"/>
      <c r="UWE16" s="75"/>
      <c r="UWF16" s="75"/>
      <c r="UWG16" s="75"/>
      <c r="UWH16" s="75"/>
      <c r="UWI16" s="75"/>
      <c r="UWJ16" s="75"/>
      <c r="UWK16" s="75"/>
      <c r="UWL16" s="75"/>
      <c r="UWM16" s="75"/>
      <c r="UWN16" s="75"/>
      <c r="UWO16" s="75"/>
      <c r="UWP16" s="75"/>
      <c r="UWQ16" s="75"/>
      <c r="UWR16" s="75"/>
      <c r="UWS16" s="75"/>
      <c r="UWT16" s="75"/>
      <c r="UWU16" s="75"/>
      <c r="UWV16" s="75"/>
      <c r="UWW16" s="75"/>
      <c r="UWX16" s="75"/>
      <c r="UWY16" s="75"/>
      <c r="UWZ16" s="75"/>
      <c r="UXA16" s="75"/>
      <c r="UXB16" s="75"/>
      <c r="UXC16" s="75"/>
      <c r="UXD16" s="75"/>
      <c r="UXE16" s="75"/>
      <c r="UXF16" s="75"/>
      <c r="UXG16" s="75"/>
      <c r="UXH16" s="75"/>
      <c r="UXI16" s="75"/>
      <c r="UXJ16" s="75"/>
      <c r="UXK16" s="75"/>
      <c r="UXL16" s="75"/>
      <c r="UXM16" s="75"/>
      <c r="UXN16" s="75"/>
      <c r="UXO16" s="75"/>
      <c r="UXP16" s="75"/>
      <c r="UXQ16" s="75"/>
      <c r="UXR16" s="75"/>
      <c r="UXS16" s="75"/>
      <c r="UXT16" s="75"/>
      <c r="UXU16" s="75"/>
      <c r="UXV16" s="75"/>
      <c r="UXW16" s="75"/>
      <c r="UXX16" s="75"/>
      <c r="UXY16" s="75"/>
      <c r="UXZ16" s="75"/>
      <c r="UYA16" s="75"/>
      <c r="UYB16" s="75"/>
      <c r="UYC16" s="75"/>
      <c r="UYD16" s="75"/>
      <c r="UYE16" s="75"/>
      <c r="UYF16" s="75"/>
      <c r="UYG16" s="75"/>
      <c r="UYH16" s="75"/>
      <c r="UYI16" s="75"/>
      <c r="UYJ16" s="75"/>
      <c r="UYK16" s="75"/>
      <c r="UYL16" s="75"/>
      <c r="UYM16" s="75"/>
      <c r="UYN16" s="75"/>
      <c r="UYO16" s="75"/>
      <c r="UYP16" s="75"/>
      <c r="UYQ16" s="75"/>
      <c r="UYR16" s="75"/>
      <c r="UYS16" s="75"/>
      <c r="UYT16" s="75"/>
      <c r="UYU16" s="75"/>
      <c r="UYV16" s="75"/>
      <c r="UYW16" s="75"/>
      <c r="UYX16" s="75"/>
      <c r="UYY16" s="75"/>
      <c r="UYZ16" s="75"/>
      <c r="UZA16" s="75"/>
      <c r="UZB16" s="75"/>
      <c r="UZC16" s="75"/>
      <c r="UZD16" s="75"/>
      <c r="UZE16" s="75"/>
      <c r="UZF16" s="75"/>
      <c r="UZG16" s="75"/>
      <c r="UZH16" s="75"/>
      <c r="UZI16" s="75"/>
      <c r="UZJ16" s="75"/>
      <c r="UZK16" s="75"/>
      <c r="UZL16" s="75"/>
      <c r="UZM16" s="75"/>
      <c r="UZN16" s="75"/>
      <c r="UZO16" s="75"/>
      <c r="UZP16" s="75"/>
      <c r="UZQ16" s="75"/>
      <c r="UZR16" s="75"/>
      <c r="UZS16" s="75"/>
      <c r="UZT16" s="75"/>
      <c r="UZU16" s="75"/>
      <c r="UZV16" s="75"/>
      <c r="UZW16" s="75"/>
      <c r="UZX16" s="75"/>
      <c r="UZY16" s="75"/>
      <c r="UZZ16" s="75"/>
      <c r="VAA16" s="75"/>
      <c r="VAB16" s="75"/>
      <c r="VAC16" s="75"/>
      <c r="VAD16" s="75"/>
      <c r="VAE16" s="75"/>
      <c r="VAF16" s="75"/>
      <c r="VAG16" s="75"/>
      <c r="VAH16" s="75"/>
      <c r="VAI16" s="75"/>
      <c r="VAJ16" s="75"/>
      <c r="VAK16" s="75"/>
      <c r="VAL16" s="75"/>
      <c r="VAM16" s="75"/>
      <c r="VAN16" s="75"/>
      <c r="VAO16" s="75"/>
      <c r="VAP16" s="75"/>
      <c r="VAQ16" s="75"/>
      <c r="VAR16" s="75"/>
      <c r="VAS16" s="75"/>
      <c r="VAT16" s="75"/>
      <c r="VAU16" s="75"/>
      <c r="VAV16" s="75"/>
      <c r="VAW16" s="75"/>
      <c r="VAX16" s="75"/>
      <c r="VAY16" s="75"/>
      <c r="VAZ16" s="75"/>
      <c r="VBA16" s="75"/>
      <c r="VBB16" s="75"/>
      <c r="VBC16" s="75"/>
      <c r="VBD16" s="75"/>
      <c r="VBE16" s="75"/>
      <c r="VBF16" s="75"/>
      <c r="VBG16" s="75"/>
      <c r="VBH16" s="75"/>
      <c r="VBI16" s="75"/>
      <c r="VBJ16" s="75"/>
      <c r="VBK16" s="75"/>
      <c r="VBL16" s="75"/>
      <c r="VBM16" s="75"/>
      <c r="VBN16" s="75"/>
      <c r="VBO16" s="75"/>
      <c r="VBP16" s="75"/>
      <c r="VBQ16" s="75"/>
      <c r="VBR16" s="75"/>
      <c r="VBS16" s="75"/>
      <c r="VBT16" s="75"/>
      <c r="VBU16" s="75"/>
      <c r="VBV16" s="75"/>
      <c r="VBW16" s="75"/>
      <c r="VBX16" s="75"/>
      <c r="VBY16" s="75"/>
      <c r="VBZ16" s="75"/>
      <c r="VCA16" s="75"/>
      <c r="VCB16" s="75"/>
      <c r="VCC16" s="75"/>
      <c r="VCD16" s="75"/>
      <c r="VCE16" s="75"/>
      <c r="VCF16" s="75"/>
      <c r="VCG16" s="75"/>
      <c r="VCH16" s="75"/>
      <c r="VCI16" s="75"/>
      <c r="VCJ16" s="75"/>
      <c r="VCK16" s="75"/>
      <c r="VCL16" s="75"/>
      <c r="VCM16" s="75"/>
      <c r="VCN16" s="75"/>
      <c r="VCO16" s="75"/>
      <c r="VCP16" s="75"/>
      <c r="VCQ16" s="75"/>
      <c r="VCR16" s="75"/>
      <c r="VCS16" s="75"/>
      <c r="VCT16" s="75"/>
      <c r="VCU16" s="75"/>
      <c r="VCV16" s="75"/>
      <c r="VCW16" s="75"/>
      <c r="VCX16" s="75"/>
      <c r="VCY16" s="75"/>
      <c r="VCZ16" s="75"/>
      <c r="VDA16" s="75"/>
      <c r="VDB16" s="75"/>
      <c r="VDC16" s="75"/>
      <c r="VDD16" s="75"/>
      <c r="VDE16" s="75"/>
      <c r="VDF16" s="75"/>
      <c r="VDG16" s="75"/>
      <c r="VDH16" s="75"/>
      <c r="VDI16" s="75"/>
      <c r="VDJ16" s="75"/>
      <c r="VDK16" s="75"/>
      <c r="VDL16" s="75"/>
      <c r="VDM16" s="75"/>
      <c r="VDN16" s="75"/>
      <c r="VDO16" s="75"/>
      <c r="VDP16" s="75"/>
      <c r="VDQ16" s="75"/>
      <c r="VDR16" s="75"/>
      <c r="VDS16" s="75"/>
      <c r="VDT16" s="75"/>
      <c r="VDU16" s="75"/>
      <c r="VDV16" s="75"/>
      <c r="VDW16" s="75"/>
      <c r="VDX16" s="75"/>
      <c r="VDY16" s="75"/>
      <c r="VDZ16" s="75"/>
      <c r="VEA16" s="75"/>
      <c r="VEB16" s="75"/>
      <c r="VEC16" s="75"/>
      <c r="VED16" s="75"/>
      <c r="VEE16" s="75"/>
      <c r="VEF16" s="75"/>
      <c r="VEG16" s="75"/>
      <c r="VEH16" s="75"/>
      <c r="VEI16" s="75"/>
      <c r="VEJ16" s="75"/>
      <c r="VEK16" s="75"/>
      <c r="VEL16" s="75"/>
      <c r="VEM16" s="75"/>
      <c r="VEN16" s="75"/>
      <c r="VEO16" s="75"/>
      <c r="VEP16" s="75"/>
      <c r="VEQ16" s="75"/>
      <c r="VER16" s="75"/>
      <c r="VES16" s="75"/>
      <c r="VET16" s="75"/>
      <c r="VEU16" s="75"/>
      <c r="VEV16" s="75"/>
      <c r="VEW16" s="75"/>
      <c r="VEX16" s="75"/>
      <c r="VEY16" s="75"/>
      <c r="VEZ16" s="75"/>
      <c r="VFA16" s="75"/>
      <c r="VFB16" s="75"/>
      <c r="VFC16" s="75"/>
      <c r="VFD16" s="75"/>
      <c r="VFE16" s="75"/>
      <c r="VFF16" s="75"/>
      <c r="VFG16" s="75"/>
      <c r="VFH16" s="75"/>
      <c r="VFI16" s="75"/>
      <c r="VFJ16" s="75"/>
      <c r="VFK16" s="75"/>
      <c r="VFL16" s="75"/>
      <c r="VFM16" s="75"/>
      <c r="VFN16" s="75"/>
      <c r="VFO16" s="75"/>
      <c r="VFP16" s="75"/>
      <c r="VFQ16" s="75"/>
      <c r="VFR16" s="75"/>
      <c r="VFS16" s="75"/>
      <c r="VFT16" s="75"/>
      <c r="VFU16" s="75"/>
      <c r="VFV16" s="75"/>
      <c r="VFW16" s="75"/>
      <c r="VFX16" s="75"/>
      <c r="VFY16" s="75"/>
      <c r="VFZ16" s="75"/>
      <c r="VGA16" s="75"/>
      <c r="VGB16" s="75"/>
      <c r="VGC16" s="75"/>
      <c r="VGD16" s="75"/>
      <c r="VGE16" s="75"/>
      <c r="VGF16" s="75"/>
      <c r="VGG16" s="75"/>
      <c r="VGH16" s="75"/>
      <c r="VGI16" s="75"/>
      <c r="VGJ16" s="75"/>
      <c r="VGK16" s="75"/>
      <c r="VGL16" s="75"/>
      <c r="VGM16" s="75"/>
      <c r="VGN16" s="75"/>
      <c r="VGO16" s="75"/>
      <c r="VGP16" s="75"/>
      <c r="VGQ16" s="75"/>
      <c r="VGR16" s="75"/>
      <c r="VGS16" s="75"/>
      <c r="VGT16" s="75"/>
      <c r="VGU16" s="75"/>
      <c r="VGV16" s="75"/>
      <c r="VGW16" s="75"/>
      <c r="VGX16" s="75"/>
      <c r="VGY16" s="75"/>
      <c r="VGZ16" s="75"/>
      <c r="VHA16" s="75"/>
      <c r="VHB16" s="75"/>
      <c r="VHC16" s="75"/>
      <c r="VHD16" s="75"/>
      <c r="VHE16" s="75"/>
      <c r="VHF16" s="75"/>
      <c r="VHG16" s="75"/>
      <c r="VHH16" s="75"/>
      <c r="VHI16" s="75"/>
      <c r="VHJ16" s="75"/>
      <c r="VHK16" s="75"/>
      <c r="VHL16" s="75"/>
      <c r="VHM16" s="75"/>
      <c r="VHN16" s="75"/>
      <c r="VHO16" s="75"/>
      <c r="VHP16" s="75"/>
      <c r="VHQ16" s="75"/>
      <c r="VHR16" s="75"/>
      <c r="VHS16" s="75"/>
      <c r="VHT16" s="75"/>
      <c r="VHU16" s="75"/>
      <c r="VHV16" s="75"/>
      <c r="VHW16" s="75"/>
      <c r="VHX16" s="75"/>
      <c r="VHY16" s="75"/>
      <c r="VHZ16" s="75"/>
      <c r="VIA16" s="75"/>
      <c r="VIB16" s="75"/>
      <c r="VIC16" s="75"/>
      <c r="VID16" s="75"/>
      <c r="VIE16" s="75"/>
      <c r="VIF16" s="75"/>
      <c r="VIG16" s="75"/>
      <c r="VIH16" s="75"/>
      <c r="VII16" s="75"/>
      <c r="VIJ16" s="75"/>
      <c r="VIK16" s="75"/>
      <c r="VIL16" s="75"/>
      <c r="VIM16" s="75"/>
      <c r="VIN16" s="75"/>
      <c r="VIO16" s="75"/>
      <c r="VIP16" s="75"/>
      <c r="VIQ16" s="75"/>
      <c r="VIR16" s="75"/>
      <c r="VIS16" s="75"/>
      <c r="VIT16" s="75"/>
      <c r="VIU16" s="75"/>
      <c r="VIV16" s="75"/>
      <c r="VIW16" s="75"/>
      <c r="VIX16" s="75"/>
      <c r="VIY16" s="75"/>
      <c r="VIZ16" s="75"/>
      <c r="VJA16" s="75"/>
      <c r="VJB16" s="75"/>
      <c r="VJC16" s="75"/>
      <c r="VJD16" s="75"/>
      <c r="VJE16" s="75"/>
      <c r="VJF16" s="75"/>
      <c r="VJG16" s="75"/>
      <c r="VJH16" s="75"/>
      <c r="VJI16" s="75"/>
      <c r="VJJ16" s="75"/>
      <c r="VJK16" s="75"/>
      <c r="VJL16" s="75"/>
      <c r="VJM16" s="75"/>
      <c r="VJN16" s="75"/>
      <c r="VJO16" s="75"/>
      <c r="VJP16" s="75"/>
      <c r="VJQ16" s="75"/>
      <c r="VJR16" s="75"/>
      <c r="VJS16" s="75"/>
      <c r="VJT16" s="75"/>
      <c r="VJU16" s="75"/>
      <c r="VJV16" s="75"/>
      <c r="VJW16" s="75"/>
      <c r="VJX16" s="75"/>
      <c r="VJY16" s="75"/>
      <c r="VJZ16" s="75"/>
      <c r="VKA16" s="75"/>
      <c r="VKB16" s="75"/>
      <c r="VKC16" s="75"/>
      <c r="VKD16" s="75"/>
      <c r="VKE16" s="75"/>
      <c r="VKF16" s="75"/>
      <c r="VKG16" s="75"/>
      <c r="VKH16" s="75"/>
      <c r="VKI16" s="75"/>
      <c r="VKJ16" s="75"/>
      <c r="VKK16" s="75"/>
      <c r="VKL16" s="75"/>
      <c r="VKM16" s="75"/>
      <c r="VKN16" s="75"/>
      <c r="VKO16" s="75"/>
      <c r="VKP16" s="75"/>
      <c r="VKQ16" s="75"/>
      <c r="VKR16" s="75"/>
      <c r="VKS16" s="75"/>
      <c r="VKT16" s="75"/>
      <c r="VKU16" s="75"/>
      <c r="VKV16" s="75"/>
      <c r="VKW16" s="75"/>
      <c r="VKX16" s="75"/>
      <c r="VKY16" s="75"/>
      <c r="VKZ16" s="75"/>
      <c r="VLA16" s="75"/>
      <c r="VLB16" s="75"/>
      <c r="VLC16" s="75"/>
      <c r="VLD16" s="75"/>
      <c r="VLE16" s="75"/>
      <c r="VLF16" s="75"/>
      <c r="VLG16" s="75"/>
      <c r="VLH16" s="75"/>
      <c r="VLI16" s="75"/>
      <c r="VLJ16" s="75"/>
      <c r="VLK16" s="75"/>
      <c r="VLL16" s="75"/>
      <c r="VLM16" s="75"/>
      <c r="VLN16" s="75"/>
      <c r="VLO16" s="75"/>
      <c r="VLP16" s="75"/>
      <c r="VLQ16" s="75"/>
      <c r="VLR16" s="75"/>
      <c r="VLS16" s="75"/>
      <c r="VLT16" s="75"/>
      <c r="VLU16" s="75"/>
      <c r="VLV16" s="75"/>
      <c r="VLW16" s="75"/>
      <c r="VLX16" s="75"/>
      <c r="VLY16" s="75"/>
      <c r="VLZ16" s="75"/>
      <c r="VMA16" s="75"/>
      <c r="VMB16" s="75"/>
      <c r="VMC16" s="75"/>
      <c r="VMD16" s="75"/>
      <c r="VME16" s="75"/>
      <c r="VMF16" s="75"/>
      <c r="VMG16" s="75"/>
      <c r="VMH16" s="75"/>
      <c r="VMI16" s="75"/>
      <c r="VMJ16" s="75"/>
      <c r="VMK16" s="75"/>
      <c r="VML16" s="75"/>
      <c r="VMM16" s="75"/>
      <c r="VMN16" s="75"/>
      <c r="VMO16" s="75"/>
      <c r="VMP16" s="75"/>
      <c r="VMQ16" s="75"/>
      <c r="VMR16" s="75"/>
      <c r="VMS16" s="75"/>
      <c r="VMT16" s="75"/>
      <c r="VMU16" s="75"/>
      <c r="VMV16" s="75"/>
      <c r="VMW16" s="75"/>
      <c r="VMX16" s="75"/>
      <c r="VMY16" s="75"/>
      <c r="VMZ16" s="75"/>
      <c r="VNA16" s="75"/>
      <c r="VNB16" s="75"/>
      <c r="VNC16" s="75"/>
      <c r="VND16" s="75"/>
      <c r="VNE16" s="75"/>
      <c r="VNF16" s="75"/>
      <c r="VNG16" s="75"/>
      <c r="VNH16" s="75"/>
      <c r="VNI16" s="75"/>
      <c r="VNJ16" s="75"/>
      <c r="VNK16" s="75"/>
      <c r="VNL16" s="75"/>
      <c r="VNM16" s="75"/>
      <c r="VNN16" s="75"/>
      <c r="VNO16" s="75"/>
      <c r="VNP16" s="75"/>
      <c r="VNQ16" s="75"/>
      <c r="VNR16" s="75"/>
      <c r="VNS16" s="75"/>
      <c r="VNT16" s="75"/>
      <c r="VNU16" s="75"/>
      <c r="VNV16" s="75"/>
      <c r="VNW16" s="75"/>
      <c r="VNX16" s="75"/>
      <c r="VNY16" s="75"/>
      <c r="VNZ16" s="75"/>
      <c r="VOA16" s="75"/>
      <c r="VOB16" s="75"/>
      <c r="VOC16" s="75"/>
      <c r="VOD16" s="75"/>
      <c r="VOE16" s="75"/>
      <c r="VOF16" s="75"/>
      <c r="VOG16" s="75"/>
      <c r="VOH16" s="75"/>
      <c r="VOI16" s="75"/>
      <c r="VOJ16" s="75"/>
      <c r="VOK16" s="75"/>
      <c r="VOL16" s="75"/>
      <c r="VOM16" s="75"/>
      <c r="VON16" s="75"/>
      <c r="VOO16" s="75"/>
      <c r="VOP16" s="75"/>
      <c r="VOQ16" s="75"/>
      <c r="VOR16" s="75"/>
      <c r="VOS16" s="75"/>
      <c r="VOT16" s="75"/>
      <c r="VOU16" s="75"/>
      <c r="VOV16" s="75"/>
      <c r="VOW16" s="75"/>
      <c r="VOX16" s="75"/>
      <c r="VOY16" s="75"/>
      <c r="VOZ16" s="75"/>
      <c r="VPA16" s="75"/>
      <c r="VPB16" s="75"/>
      <c r="VPC16" s="75"/>
      <c r="VPD16" s="75"/>
      <c r="VPE16" s="75"/>
      <c r="VPF16" s="75"/>
      <c r="VPG16" s="75"/>
      <c r="VPH16" s="75"/>
      <c r="VPI16" s="75"/>
      <c r="VPJ16" s="75"/>
      <c r="VPK16" s="75"/>
      <c r="VPL16" s="75"/>
      <c r="VPM16" s="75"/>
      <c r="VPN16" s="75"/>
      <c r="VPO16" s="75"/>
      <c r="VPP16" s="75"/>
      <c r="VPQ16" s="75"/>
      <c r="VPR16" s="75"/>
      <c r="VPS16" s="75"/>
      <c r="VPT16" s="75"/>
      <c r="VPU16" s="75"/>
      <c r="VPV16" s="75"/>
      <c r="VPW16" s="75"/>
      <c r="VPX16" s="75"/>
      <c r="VPY16" s="75"/>
      <c r="VPZ16" s="75"/>
      <c r="VQA16" s="75"/>
      <c r="VQB16" s="75"/>
      <c r="VQC16" s="75"/>
      <c r="VQD16" s="75"/>
      <c r="VQE16" s="75"/>
      <c r="VQF16" s="75"/>
      <c r="VQG16" s="75"/>
      <c r="VQH16" s="75"/>
      <c r="VQI16" s="75"/>
      <c r="VQJ16" s="75"/>
      <c r="VQK16" s="75"/>
      <c r="VQL16" s="75"/>
      <c r="VQM16" s="75"/>
      <c r="VQN16" s="75"/>
      <c r="VQO16" s="75"/>
      <c r="VQP16" s="75"/>
      <c r="VQQ16" s="75"/>
      <c r="VQR16" s="75"/>
      <c r="VQS16" s="75"/>
      <c r="VQT16" s="75"/>
      <c r="VQU16" s="75"/>
      <c r="VQV16" s="75"/>
      <c r="VQW16" s="75"/>
      <c r="VQX16" s="75"/>
      <c r="VQY16" s="75"/>
      <c r="VQZ16" s="75"/>
      <c r="VRA16" s="75"/>
      <c r="VRB16" s="75"/>
      <c r="VRC16" s="75"/>
      <c r="VRD16" s="75"/>
      <c r="VRE16" s="75"/>
      <c r="VRF16" s="75"/>
      <c r="VRG16" s="75"/>
      <c r="VRH16" s="75"/>
      <c r="VRI16" s="75"/>
      <c r="VRJ16" s="75"/>
      <c r="VRK16" s="75"/>
      <c r="VRL16" s="75"/>
      <c r="VRM16" s="75"/>
      <c r="VRN16" s="75"/>
      <c r="VRO16" s="75"/>
      <c r="VRP16" s="75"/>
      <c r="VRQ16" s="75"/>
      <c r="VRR16" s="75"/>
      <c r="VRS16" s="75"/>
      <c r="VRT16" s="75"/>
      <c r="VRU16" s="75"/>
      <c r="VRV16" s="75"/>
      <c r="VRW16" s="75"/>
      <c r="VRX16" s="75"/>
      <c r="VRY16" s="75"/>
      <c r="VRZ16" s="75"/>
      <c r="VSA16" s="75"/>
      <c r="VSB16" s="75"/>
      <c r="VSC16" s="75"/>
      <c r="VSD16" s="75"/>
      <c r="VSE16" s="75"/>
      <c r="VSF16" s="75"/>
      <c r="VSG16" s="75"/>
      <c r="VSH16" s="75"/>
      <c r="VSI16" s="75"/>
      <c r="VSJ16" s="75"/>
      <c r="VSK16" s="75"/>
      <c r="VSL16" s="75"/>
      <c r="VSM16" s="75"/>
      <c r="VSN16" s="75"/>
      <c r="VSO16" s="75"/>
      <c r="VSP16" s="75"/>
      <c r="VSQ16" s="75"/>
      <c r="VSR16" s="75"/>
      <c r="VSS16" s="75"/>
      <c r="VST16" s="75"/>
      <c r="VSU16" s="75"/>
      <c r="VSV16" s="75"/>
      <c r="VSW16" s="75"/>
      <c r="VSX16" s="75"/>
      <c r="VSY16" s="75"/>
      <c r="VSZ16" s="75"/>
      <c r="VTA16" s="75"/>
      <c r="VTB16" s="75"/>
      <c r="VTC16" s="75"/>
      <c r="VTD16" s="75"/>
      <c r="VTE16" s="75"/>
      <c r="VTF16" s="75"/>
      <c r="VTG16" s="75"/>
      <c r="VTH16" s="75"/>
      <c r="VTI16" s="75"/>
      <c r="VTJ16" s="75"/>
      <c r="VTK16" s="75"/>
      <c r="VTL16" s="75"/>
      <c r="VTM16" s="75"/>
      <c r="VTN16" s="75"/>
      <c r="VTO16" s="75"/>
      <c r="VTP16" s="75"/>
      <c r="VTQ16" s="75"/>
      <c r="VTR16" s="75"/>
      <c r="VTS16" s="75"/>
      <c r="VTT16" s="75"/>
      <c r="VTU16" s="75"/>
      <c r="VTV16" s="75"/>
      <c r="VTW16" s="75"/>
      <c r="VTX16" s="75"/>
      <c r="VTY16" s="75"/>
      <c r="VTZ16" s="75"/>
      <c r="VUA16" s="75"/>
      <c r="VUB16" s="75"/>
      <c r="VUC16" s="75"/>
      <c r="VUD16" s="75"/>
      <c r="VUE16" s="75"/>
      <c r="VUF16" s="75"/>
      <c r="VUG16" s="75"/>
      <c r="VUH16" s="75"/>
      <c r="VUI16" s="75"/>
      <c r="VUJ16" s="75"/>
      <c r="VUK16" s="75"/>
      <c r="VUL16" s="75"/>
      <c r="VUM16" s="75"/>
      <c r="VUN16" s="75"/>
      <c r="VUO16" s="75"/>
      <c r="VUP16" s="75"/>
      <c r="VUQ16" s="75"/>
      <c r="VUR16" s="75"/>
      <c r="VUS16" s="75"/>
      <c r="VUT16" s="75"/>
      <c r="VUU16" s="75"/>
      <c r="VUV16" s="75"/>
      <c r="VUW16" s="75"/>
      <c r="VUX16" s="75"/>
      <c r="VUY16" s="75"/>
      <c r="VUZ16" s="75"/>
      <c r="VVA16" s="75"/>
      <c r="VVB16" s="75"/>
      <c r="VVC16" s="75"/>
      <c r="VVD16" s="75"/>
      <c r="VVE16" s="75"/>
      <c r="VVF16" s="75"/>
      <c r="VVG16" s="75"/>
      <c r="VVH16" s="75"/>
      <c r="VVI16" s="75"/>
      <c r="VVJ16" s="75"/>
      <c r="VVK16" s="75"/>
      <c r="VVL16" s="75"/>
      <c r="VVM16" s="75"/>
      <c r="VVN16" s="75"/>
      <c r="VVO16" s="75"/>
      <c r="VVP16" s="75"/>
      <c r="VVQ16" s="75"/>
      <c r="VVR16" s="75"/>
      <c r="VVS16" s="75"/>
      <c r="VVT16" s="75"/>
      <c r="VVU16" s="75"/>
      <c r="VVV16" s="75"/>
      <c r="VVW16" s="75"/>
      <c r="VVX16" s="75"/>
      <c r="VVY16" s="75"/>
      <c r="VVZ16" s="75"/>
      <c r="VWA16" s="75"/>
      <c r="VWB16" s="75"/>
      <c r="VWC16" s="75"/>
      <c r="VWD16" s="75"/>
      <c r="VWE16" s="75"/>
      <c r="VWF16" s="75"/>
      <c r="VWG16" s="75"/>
      <c r="VWH16" s="75"/>
      <c r="VWI16" s="75"/>
      <c r="VWJ16" s="75"/>
      <c r="VWK16" s="75"/>
      <c r="VWL16" s="75"/>
      <c r="VWM16" s="75"/>
      <c r="VWN16" s="75"/>
      <c r="VWO16" s="75"/>
      <c r="VWP16" s="75"/>
      <c r="VWQ16" s="75"/>
      <c r="VWR16" s="75"/>
      <c r="VWS16" s="75"/>
      <c r="VWT16" s="75"/>
      <c r="VWU16" s="75"/>
      <c r="VWV16" s="75"/>
      <c r="VWW16" s="75"/>
      <c r="VWX16" s="75"/>
      <c r="VWY16" s="75"/>
      <c r="VWZ16" s="75"/>
      <c r="VXA16" s="75"/>
      <c r="VXB16" s="75"/>
      <c r="VXC16" s="75"/>
      <c r="VXD16" s="75"/>
      <c r="VXE16" s="75"/>
      <c r="VXF16" s="75"/>
      <c r="VXG16" s="75"/>
      <c r="VXH16" s="75"/>
      <c r="VXI16" s="75"/>
      <c r="VXJ16" s="75"/>
      <c r="VXK16" s="75"/>
      <c r="VXL16" s="75"/>
      <c r="VXM16" s="75"/>
      <c r="VXN16" s="75"/>
      <c r="VXO16" s="75"/>
      <c r="VXP16" s="75"/>
      <c r="VXQ16" s="75"/>
      <c r="VXR16" s="75"/>
      <c r="VXS16" s="75"/>
      <c r="VXT16" s="75"/>
      <c r="VXU16" s="75"/>
      <c r="VXV16" s="75"/>
      <c r="VXW16" s="75"/>
      <c r="VXX16" s="75"/>
      <c r="VXY16" s="75"/>
      <c r="VXZ16" s="75"/>
      <c r="VYA16" s="75"/>
      <c r="VYB16" s="75"/>
      <c r="VYC16" s="75"/>
      <c r="VYD16" s="75"/>
      <c r="VYE16" s="75"/>
      <c r="VYF16" s="75"/>
      <c r="VYG16" s="75"/>
      <c r="VYH16" s="75"/>
      <c r="VYI16" s="75"/>
      <c r="VYJ16" s="75"/>
      <c r="VYK16" s="75"/>
      <c r="VYL16" s="75"/>
      <c r="VYM16" s="75"/>
      <c r="VYN16" s="75"/>
      <c r="VYO16" s="75"/>
      <c r="VYP16" s="75"/>
      <c r="VYQ16" s="75"/>
      <c r="VYR16" s="75"/>
      <c r="VYS16" s="75"/>
      <c r="VYT16" s="75"/>
      <c r="VYU16" s="75"/>
      <c r="VYV16" s="75"/>
      <c r="VYW16" s="75"/>
      <c r="VYX16" s="75"/>
      <c r="VYY16" s="75"/>
      <c r="VYZ16" s="75"/>
      <c r="VZA16" s="75"/>
      <c r="VZB16" s="75"/>
      <c r="VZC16" s="75"/>
      <c r="VZD16" s="75"/>
      <c r="VZE16" s="75"/>
      <c r="VZF16" s="75"/>
      <c r="VZG16" s="75"/>
      <c r="VZH16" s="75"/>
      <c r="VZI16" s="75"/>
      <c r="VZJ16" s="75"/>
      <c r="VZK16" s="75"/>
      <c r="VZL16" s="75"/>
      <c r="VZM16" s="75"/>
      <c r="VZN16" s="75"/>
      <c r="VZO16" s="75"/>
      <c r="VZP16" s="75"/>
      <c r="VZQ16" s="75"/>
      <c r="VZR16" s="75"/>
      <c r="VZS16" s="75"/>
      <c r="VZT16" s="75"/>
      <c r="VZU16" s="75"/>
      <c r="VZV16" s="75"/>
      <c r="VZW16" s="75"/>
      <c r="VZX16" s="75"/>
      <c r="VZY16" s="75"/>
      <c r="VZZ16" s="75"/>
      <c r="WAA16" s="75"/>
      <c r="WAB16" s="75"/>
      <c r="WAC16" s="75"/>
      <c r="WAD16" s="75"/>
      <c r="WAE16" s="75"/>
      <c r="WAF16" s="75"/>
      <c r="WAG16" s="75"/>
      <c r="WAH16" s="75"/>
      <c r="WAI16" s="75"/>
      <c r="WAJ16" s="75"/>
      <c r="WAK16" s="75"/>
      <c r="WAL16" s="75"/>
      <c r="WAM16" s="75"/>
      <c r="WAN16" s="75"/>
      <c r="WAO16" s="75"/>
      <c r="WAP16" s="75"/>
      <c r="WAQ16" s="75"/>
      <c r="WAR16" s="75"/>
      <c r="WAS16" s="75"/>
      <c r="WAT16" s="75"/>
      <c r="WAU16" s="75"/>
      <c r="WAV16" s="75"/>
      <c r="WAW16" s="75"/>
      <c r="WAX16" s="75"/>
      <c r="WAY16" s="75"/>
      <c r="WAZ16" s="75"/>
      <c r="WBA16" s="75"/>
      <c r="WBB16" s="75"/>
      <c r="WBC16" s="75"/>
      <c r="WBD16" s="75"/>
      <c r="WBE16" s="75"/>
      <c r="WBF16" s="75"/>
      <c r="WBG16" s="75"/>
      <c r="WBH16" s="75"/>
      <c r="WBI16" s="75"/>
      <c r="WBJ16" s="75"/>
      <c r="WBK16" s="75"/>
      <c r="WBL16" s="75"/>
      <c r="WBM16" s="75"/>
      <c r="WBN16" s="75"/>
      <c r="WBO16" s="75"/>
      <c r="WBP16" s="75"/>
      <c r="WBQ16" s="75"/>
      <c r="WBR16" s="75"/>
      <c r="WBS16" s="75"/>
      <c r="WBT16" s="75"/>
      <c r="WBU16" s="75"/>
      <c r="WBV16" s="75"/>
      <c r="WBW16" s="75"/>
      <c r="WBX16" s="75"/>
      <c r="WBY16" s="75"/>
      <c r="WBZ16" s="75"/>
      <c r="WCA16" s="75"/>
      <c r="WCB16" s="75"/>
      <c r="WCC16" s="75"/>
      <c r="WCD16" s="75"/>
      <c r="WCE16" s="75"/>
      <c r="WCF16" s="75"/>
      <c r="WCG16" s="75"/>
      <c r="WCH16" s="75"/>
      <c r="WCI16" s="75"/>
      <c r="WCJ16" s="75"/>
      <c r="WCK16" s="75"/>
      <c r="WCL16" s="75"/>
      <c r="WCM16" s="75"/>
      <c r="WCN16" s="75"/>
      <c r="WCO16" s="75"/>
      <c r="WCP16" s="75"/>
      <c r="WCQ16" s="75"/>
      <c r="WCR16" s="75"/>
      <c r="WCS16" s="75"/>
      <c r="WCT16" s="75"/>
      <c r="WCU16" s="75"/>
      <c r="WCV16" s="75"/>
      <c r="WCW16" s="75"/>
      <c r="WCX16" s="75"/>
      <c r="WCY16" s="75"/>
      <c r="WCZ16" s="75"/>
      <c r="WDA16" s="75"/>
      <c r="WDB16" s="75"/>
      <c r="WDC16" s="75"/>
      <c r="WDD16" s="75"/>
      <c r="WDE16" s="75"/>
      <c r="WDF16" s="75"/>
      <c r="WDG16" s="75"/>
      <c r="WDH16" s="75"/>
      <c r="WDI16" s="75"/>
      <c r="WDJ16" s="75"/>
      <c r="WDK16" s="75"/>
      <c r="WDL16" s="75"/>
      <c r="WDM16" s="75"/>
      <c r="WDN16" s="75"/>
      <c r="WDO16" s="75"/>
      <c r="WDP16" s="75"/>
      <c r="WDQ16" s="75"/>
      <c r="WDR16" s="75"/>
      <c r="WDS16" s="75"/>
      <c r="WDT16" s="75"/>
      <c r="WDU16" s="75"/>
      <c r="WDV16" s="75"/>
      <c r="WDW16" s="75"/>
      <c r="WDX16" s="75"/>
      <c r="WDY16" s="75"/>
      <c r="WDZ16" s="75"/>
      <c r="WEA16" s="75"/>
      <c r="WEB16" s="75"/>
      <c r="WEC16" s="75"/>
      <c r="WED16" s="75"/>
      <c r="WEE16" s="75"/>
      <c r="WEF16" s="75"/>
      <c r="WEG16" s="75"/>
      <c r="WEH16" s="75"/>
      <c r="WEI16" s="75"/>
      <c r="WEJ16" s="75"/>
      <c r="WEK16" s="75"/>
      <c r="WEL16" s="75"/>
      <c r="WEM16" s="75"/>
      <c r="WEN16" s="75"/>
      <c r="WEO16" s="75"/>
      <c r="WEP16" s="75"/>
      <c r="WEQ16" s="75"/>
      <c r="WER16" s="75"/>
      <c r="WES16" s="75"/>
      <c r="WET16" s="75"/>
      <c r="WEU16" s="75"/>
      <c r="WEV16" s="75"/>
      <c r="WEW16" s="75"/>
      <c r="WEX16" s="75"/>
      <c r="WEY16" s="75"/>
      <c r="WEZ16" s="75"/>
      <c r="WFA16" s="75"/>
      <c r="WFB16" s="75"/>
      <c r="WFC16" s="75"/>
      <c r="WFD16" s="75"/>
      <c r="WFE16" s="75"/>
      <c r="WFF16" s="75"/>
      <c r="WFG16" s="75"/>
      <c r="WFH16" s="75"/>
      <c r="WFI16" s="75"/>
      <c r="WFJ16" s="75"/>
      <c r="WFK16" s="75"/>
      <c r="WFL16" s="75"/>
      <c r="WFM16" s="75"/>
      <c r="WFN16" s="75"/>
      <c r="WFO16" s="75"/>
      <c r="WFP16" s="75"/>
      <c r="WFQ16" s="75"/>
      <c r="WFR16" s="75"/>
      <c r="WFS16" s="75"/>
      <c r="WFT16" s="75"/>
      <c r="WFU16" s="75"/>
      <c r="WFV16" s="75"/>
      <c r="WFW16" s="75"/>
      <c r="WFX16" s="75"/>
      <c r="WFY16" s="75"/>
      <c r="WFZ16" s="75"/>
      <c r="WGA16" s="75"/>
      <c r="WGB16" s="75"/>
      <c r="WGC16" s="75"/>
      <c r="WGD16" s="75"/>
      <c r="WGE16" s="75"/>
      <c r="WGF16" s="75"/>
      <c r="WGG16" s="75"/>
      <c r="WGH16" s="75"/>
      <c r="WGI16" s="75"/>
      <c r="WGJ16" s="75"/>
      <c r="WGK16" s="75"/>
      <c r="WGL16" s="75"/>
      <c r="WGM16" s="75"/>
      <c r="WGN16" s="75"/>
      <c r="WGO16" s="75"/>
      <c r="WGP16" s="75"/>
      <c r="WGQ16" s="75"/>
      <c r="WGR16" s="75"/>
      <c r="WGS16" s="75"/>
      <c r="WGT16" s="75"/>
      <c r="WGU16" s="75"/>
      <c r="WGV16" s="75"/>
      <c r="WGW16" s="75"/>
      <c r="WGX16" s="75"/>
      <c r="WGY16" s="75"/>
      <c r="WGZ16" s="75"/>
      <c r="WHA16" s="75"/>
      <c r="WHB16" s="75"/>
      <c r="WHC16" s="75"/>
      <c r="WHD16" s="75"/>
      <c r="WHE16" s="75"/>
      <c r="WHF16" s="75"/>
      <c r="WHG16" s="75"/>
      <c r="WHH16" s="75"/>
      <c r="WHI16" s="75"/>
      <c r="WHJ16" s="75"/>
      <c r="WHK16" s="75"/>
      <c r="WHL16" s="75"/>
      <c r="WHM16" s="75"/>
      <c r="WHN16" s="75"/>
      <c r="WHO16" s="75"/>
      <c r="WHP16" s="75"/>
      <c r="WHQ16" s="75"/>
      <c r="WHR16" s="75"/>
      <c r="WHS16" s="75"/>
      <c r="WHT16" s="75"/>
      <c r="WHU16" s="75"/>
      <c r="WHV16" s="75"/>
      <c r="WHW16" s="75"/>
      <c r="WHX16" s="75"/>
      <c r="WHY16" s="75"/>
      <c r="WHZ16" s="75"/>
      <c r="WIA16" s="75"/>
      <c r="WIB16" s="75"/>
      <c r="WIC16" s="75"/>
      <c r="WID16" s="75"/>
      <c r="WIE16" s="75"/>
      <c r="WIF16" s="75"/>
      <c r="WIG16" s="75"/>
      <c r="WIH16" s="75"/>
      <c r="WII16" s="75"/>
      <c r="WIJ16" s="75"/>
      <c r="WIK16" s="75"/>
      <c r="WIL16" s="75"/>
      <c r="WIM16" s="75"/>
      <c r="WIN16" s="75"/>
      <c r="WIO16" s="75"/>
      <c r="WIP16" s="75"/>
      <c r="WIQ16" s="75"/>
      <c r="WIR16" s="75"/>
      <c r="WIS16" s="75"/>
      <c r="WIT16" s="75"/>
      <c r="WIU16" s="75"/>
      <c r="WIV16" s="75"/>
      <c r="WIW16" s="75"/>
      <c r="WIX16" s="75"/>
      <c r="WIY16" s="75"/>
      <c r="WIZ16" s="75"/>
      <c r="WJA16" s="75"/>
      <c r="WJB16" s="75"/>
      <c r="WJC16" s="75"/>
      <c r="WJD16" s="75"/>
      <c r="WJE16" s="75"/>
      <c r="WJF16" s="75"/>
      <c r="WJG16" s="75"/>
      <c r="WJH16" s="75"/>
      <c r="WJI16" s="75"/>
      <c r="WJJ16" s="75"/>
      <c r="WJK16" s="75"/>
      <c r="WJL16" s="75"/>
      <c r="WJM16" s="75"/>
      <c r="WJN16" s="75"/>
      <c r="WJO16" s="75"/>
      <c r="WJP16" s="75"/>
      <c r="WJQ16" s="75"/>
      <c r="WJR16" s="75"/>
      <c r="WJS16" s="75"/>
      <c r="WJT16" s="75"/>
      <c r="WJU16" s="75"/>
      <c r="WJV16" s="75"/>
      <c r="WJW16" s="75"/>
      <c r="WJX16" s="75"/>
      <c r="WJY16" s="75"/>
      <c r="WJZ16" s="75"/>
      <c r="WKA16" s="75"/>
      <c r="WKB16" s="75"/>
      <c r="WKC16" s="75"/>
      <c r="WKD16" s="75"/>
      <c r="WKE16" s="75"/>
      <c r="WKF16" s="75"/>
      <c r="WKG16" s="75"/>
      <c r="WKH16" s="75"/>
      <c r="WKI16" s="75"/>
      <c r="WKJ16" s="75"/>
      <c r="WKK16" s="75"/>
      <c r="WKL16" s="75"/>
      <c r="WKM16" s="75"/>
      <c r="WKN16" s="75"/>
      <c r="WKO16" s="75"/>
      <c r="WKP16" s="75"/>
      <c r="WKQ16" s="75"/>
      <c r="WKR16" s="75"/>
      <c r="WKS16" s="75"/>
      <c r="WKT16" s="75"/>
      <c r="WKU16" s="75"/>
      <c r="WKV16" s="75"/>
      <c r="WKW16" s="75"/>
      <c r="WKX16" s="75"/>
      <c r="WKY16" s="75"/>
      <c r="WKZ16" s="75"/>
      <c r="WLA16" s="75"/>
      <c r="WLB16" s="75"/>
      <c r="WLC16" s="75"/>
      <c r="WLD16" s="75"/>
      <c r="WLE16" s="75"/>
      <c r="WLF16" s="75"/>
      <c r="WLG16" s="75"/>
      <c r="WLH16" s="75"/>
      <c r="WLI16" s="75"/>
      <c r="WLJ16" s="75"/>
      <c r="WLK16" s="75"/>
      <c r="WLL16" s="75"/>
      <c r="WLM16" s="75"/>
      <c r="WLN16" s="75"/>
      <c r="WLO16" s="75"/>
      <c r="WLP16" s="75"/>
      <c r="WLQ16" s="75"/>
      <c r="WLR16" s="75"/>
      <c r="WLS16" s="75"/>
      <c r="WLT16" s="75"/>
      <c r="WLU16" s="75"/>
      <c r="WLV16" s="75"/>
      <c r="WLW16" s="75"/>
      <c r="WLX16" s="75"/>
      <c r="WLY16" s="75"/>
      <c r="WLZ16" s="75"/>
      <c r="WMA16" s="75"/>
      <c r="WMB16" s="75"/>
      <c r="WMC16" s="75"/>
      <c r="WMD16" s="75"/>
      <c r="WME16" s="75"/>
      <c r="WMF16" s="75"/>
      <c r="WMG16" s="75"/>
      <c r="WMH16" s="75"/>
      <c r="WMI16" s="75"/>
      <c r="WMJ16" s="75"/>
      <c r="WMK16" s="75"/>
      <c r="WML16" s="75"/>
      <c r="WMM16" s="75"/>
      <c r="WMN16" s="75"/>
      <c r="WMO16" s="75"/>
      <c r="WMP16" s="75"/>
      <c r="WMQ16" s="75"/>
      <c r="WMR16" s="75"/>
      <c r="WMS16" s="75"/>
      <c r="WMT16" s="75"/>
      <c r="WMU16" s="75"/>
      <c r="WMV16" s="75"/>
      <c r="WMW16" s="75"/>
      <c r="WMX16" s="75"/>
      <c r="WMY16" s="75"/>
      <c r="WMZ16" s="75"/>
      <c r="WNA16" s="75"/>
      <c r="WNB16" s="75"/>
      <c r="WNC16" s="75"/>
      <c r="WND16" s="75"/>
      <c r="WNE16" s="75"/>
      <c r="WNF16" s="75"/>
      <c r="WNG16" s="75"/>
      <c r="WNH16" s="75"/>
      <c r="WNI16" s="75"/>
      <c r="WNJ16" s="75"/>
      <c r="WNK16" s="75"/>
      <c r="WNL16" s="75"/>
      <c r="WNM16" s="75"/>
      <c r="WNN16" s="75"/>
      <c r="WNO16" s="75"/>
      <c r="WNP16" s="75"/>
      <c r="WNQ16" s="75"/>
      <c r="WNR16" s="75"/>
      <c r="WNS16" s="75"/>
      <c r="WNT16" s="75"/>
      <c r="WNU16" s="75"/>
      <c r="WNV16" s="75"/>
      <c r="WNW16" s="75"/>
      <c r="WNX16" s="75"/>
      <c r="WNY16" s="75"/>
      <c r="WNZ16" s="75"/>
      <c r="WOA16" s="75"/>
      <c r="WOB16" s="75"/>
      <c r="WOC16" s="75"/>
      <c r="WOD16" s="75"/>
      <c r="WOE16" s="75"/>
      <c r="WOF16" s="75"/>
      <c r="WOG16" s="75"/>
      <c r="WOH16" s="75"/>
      <c r="WOI16" s="75"/>
      <c r="WOJ16" s="75"/>
      <c r="WOK16" s="75"/>
      <c r="WOL16" s="75"/>
      <c r="WOM16" s="75"/>
      <c r="WON16" s="75"/>
      <c r="WOO16" s="75"/>
      <c r="WOP16" s="75"/>
      <c r="WOQ16" s="75"/>
      <c r="WOR16" s="75"/>
      <c r="WOS16" s="75"/>
      <c r="WOT16" s="75"/>
      <c r="WOU16" s="75"/>
      <c r="WOV16" s="75"/>
      <c r="WOW16" s="75"/>
      <c r="WOX16" s="75"/>
      <c r="WOY16" s="75"/>
      <c r="WOZ16" s="75"/>
      <c r="WPA16" s="75"/>
      <c r="WPB16" s="75"/>
      <c r="WPC16" s="75"/>
      <c r="WPD16" s="75"/>
      <c r="WPE16" s="75"/>
      <c r="WPF16" s="75"/>
      <c r="WPG16" s="75"/>
      <c r="WPH16" s="75"/>
      <c r="WPI16" s="75"/>
      <c r="WPJ16" s="75"/>
      <c r="WPK16" s="75"/>
      <c r="WPL16" s="75"/>
      <c r="WPM16" s="75"/>
      <c r="WPN16" s="75"/>
      <c r="WPO16" s="75"/>
      <c r="WPP16" s="75"/>
      <c r="WPQ16" s="75"/>
      <c r="WPR16" s="75"/>
      <c r="WPS16" s="75"/>
      <c r="WPT16" s="75"/>
      <c r="WPU16" s="75"/>
      <c r="WPV16" s="75"/>
      <c r="WPW16" s="75"/>
      <c r="WPX16" s="75"/>
      <c r="WPY16" s="75"/>
      <c r="WPZ16" s="75"/>
      <c r="WQA16" s="75"/>
      <c r="WQB16" s="75"/>
      <c r="WQC16" s="75"/>
      <c r="WQD16" s="75"/>
      <c r="WQE16" s="75"/>
      <c r="WQF16" s="75"/>
      <c r="WQG16" s="75"/>
      <c r="WQH16" s="75"/>
      <c r="WQI16" s="75"/>
      <c r="WQJ16" s="75"/>
      <c r="WQK16" s="75"/>
      <c r="WQL16" s="75"/>
      <c r="WQM16" s="75"/>
      <c r="WQN16" s="75"/>
      <c r="WQO16" s="75"/>
      <c r="WQP16" s="75"/>
      <c r="WQQ16" s="75"/>
      <c r="WQR16" s="75"/>
      <c r="WQS16" s="75"/>
      <c r="WQT16" s="75"/>
      <c r="WQU16" s="75"/>
      <c r="WQV16" s="75"/>
      <c r="WQW16" s="75"/>
      <c r="WQX16" s="75"/>
      <c r="WQY16" s="75"/>
      <c r="WQZ16" s="75"/>
      <c r="WRA16" s="75"/>
      <c r="WRB16" s="75"/>
      <c r="WRC16" s="75"/>
      <c r="WRD16" s="75"/>
      <c r="WRE16" s="75"/>
      <c r="WRF16" s="75"/>
      <c r="WRG16" s="75"/>
      <c r="WRH16" s="75"/>
      <c r="WRI16" s="75"/>
      <c r="WRJ16" s="75"/>
      <c r="WRK16" s="75"/>
      <c r="WRL16" s="75"/>
      <c r="WRM16" s="75"/>
      <c r="WRN16" s="75"/>
      <c r="WRO16" s="75"/>
      <c r="WRP16" s="75"/>
      <c r="WRQ16" s="75"/>
      <c r="WRR16" s="75"/>
      <c r="WRS16" s="75"/>
      <c r="WRT16" s="75"/>
      <c r="WRU16" s="75"/>
      <c r="WRV16" s="75"/>
      <c r="WRW16" s="75"/>
      <c r="WRX16" s="75"/>
      <c r="WRY16" s="75"/>
      <c r="WRZ16" s="75"/>
      <c r="WSA16" s="75"/>
      <c r="WSB16" s="75"/>
      <c r="WSC16" s="75"/>
      <c r="WSD16" s="75"/>
      <c r="WSE16" s="75"/>
      <c r="WSF16" s="75"/>
      <c r="WSG16" s="75"/>
      <c r="WSH16" s="75"/>
      <c r="WSI16" s="75"/>
      <c r="WSJ16" s="75"/>
      <c r="WSK16" s="75"/>
      <c r="WSL16" s="75"/>
      <c r="WSM16" s="75"/>
      <c r="WSN16" s="75"/>
      <c r="WSO16" s="75"/>
      <c r="WSP16" s="75"/>
      <c r="WSQ16" s="75"/>
      <c r="WSR16" s="75"/>
      <c r="WSS16" s="75"/>
      <c r="WST16" s="75"/>
      <c r="WSU16" s="75"/>
      <c r="WSV16" s="75"/>
      <c r="WSW16" s="75"/>
      <c r="WSX16" s="75"/>
      <c r="WSY16" s="75"/>
      <c r="WSZ16" s="75"/>
      <c r="WTA16" s="75"/>
      <c r="WTB16" s="75"/>
      <c r="WTC16" s="75"/>
      <c r="WTD16" s="75"/>
      <c r="WTE16" s="75"/>
      <c r="WTF16" s="75"/>
      <c r="WTG16" s="75"/>
      <c r="WTH16" s="75"/>
      <c r="WTI16" s="75"/>
      <c r="WTJ16" s="75"/>
      <c r="WTK16" s="75"/>
      <c r="WTL16" s="75"/>
      <c r="WTM16" s="75"/>
      <c r="WTN16" s="75"/>
      <c r="WTO16" s="75"/>
      <c r="WTP16" s="75"/>
      <c r="WTQ16" s="75"/>
      <c r="WTR16" s="75"/>
      <c r="WTS16" s="75"/>
      <c r="WTT16" s="75"/>
      <c r="WTU16" s="75"/>
      <c r="WTV16" s="75"/>
      <c r="WTW16" s="75"/>
      <c r="WTX16" s="75"/>
      <c r="WTY16" s="75"/>
      <c r="WTZ16" s="75"/>
      <c r="WUA16" s="75"/>
      <c r="WUB16" s="75"/>
      <c r="WUC16" s="75"/>
      <c r="WUD16" s="75"/>
      <c r="WUE16" s="75"/>
      <c r="WUF16" s="75"/>
      <c r="WUG16" s="75"/>
      <c r="WUH16" s="75"/>
      <c r="WUI16" s="75"/>
      <c r="WUJ16" s="75"/>
      <c r="WUK16" s="75"/>
      <c r="WUL16" s="75"/>
      <c r="WUM16" s="75"/>
      <c r="WUN16" s="75"/>
      <c r="WUO16" s="75"/>
      <c r="WUP16" s="75"/>
      <c r="WUQ16" s="75"/>
      <c r="WUR16" s="75"/>
      <c r="WUS16" s="75"/>
      <c r="WUT16" s="75"/>
      <c r="WUU16" s="75"/>
      <c r="WUV16" s="75"/>
      <c r="WUW16" s="75"/>
      <c r="WUX16" s="75"/>
      <c r="WUY16" s="75"/>
      <c r="WUZ16" s="75"/>
      <c r="WVA16" s="75"/>
      <c r="WVB16" s="75"/>
      <c r="WVC16" s="75"/>
      <c r="WVD16" s="75"/>
      <c r="WVE16" s="75"/>
      <c r="WVF16" s="75"/>
      <c r="WVG16" s="75"/>
      <c r="WVH16" s="75"/>
      <c r="WVI16" s="75"/>
      <c r="WVJ16" s="75"/>
      <c r="WVK16" s="75"/>
      <c r="WVL16" s="75"/>
      <c r="WVM16" s="75"/>
      <c r="WVN16" s="75"/>
      <c r="WVO16" s="75"/>
      <c r="WVP16" s="75"/>
      <c r="WVQ16" s="75"/>
      <c r="WVR16" s="75"/>
      <c r="WVS16" s="75"/>
      <c r="WVT16" s="75"/>
      <c r="WVU16" s="75"/>
      <c r="WVV16" s="75"/>
      <c r="WVW16" s="75"/>
      <c r="WVX16" s="75"/>
      <c r="WVY16" s="75"/>
      <c r="WVZ16" s="75"/>
      <c r="WWA16" s="75"/>
      <c r="WWB16" s="75"/>
      <c r="WWC16" s="75"/>
      <c r="WWD16" s="75"/>
      <c r="WWE16" s="75"/>
      <c r="WWF16" s="75"/>
      <c r="WWG16" s="75"/>
      <c r="WWH16" s="75"/>
      <c r="WWI16" s="75"/>
      <c r="WWJ16" s="75"/>
      <c r="WWK16" s="75"/>
      <c r="WWL16" s="75"/>
      <c r="WWM16" s="75"/>
      <c r="WWN16" s="75"/>
      <c r="WWO16" s="75"/>
      <c r="WWP16" s="75"/>
      <c r="WWQ16" s="75"/>
      <c r="WWR16" s="75"/>
      <c r="WWS16" s="75"/>
      <c r="WWT16" s="75"/>
      <c r="WWU16" s="75"/>
      <c r="WWV16" s="75"/>
      <c r="WWW16" s="75"/>
      <c r="WWX16" s="75"/>
      <c r="WWY16" s="75"/>
      <c r="WWZ16" s="75"/>
      <c r="WXA16" s="75"/>
      <c r="WXB16" s="75"/>
      <c r="WXC16" s="75"/>
      <c r="WXD16" s="75"/>
      <c r="WXE16" s="75"/>
      <c r="WXF16" s="75"/>
      <c r="WXG16" s="75"/>
      <c r="WXH16" s="75"/>
      <c r="WXI16" s="75"/>
      <c r="WXJ16" s="75"/>
      <c r="WXK16" s="75"/>
      <c r="WXL16" s="75"/>
      <c r="WXM16" s="75"/>
      <c r="WXN16" s="75"/>
      <c r="WXO16" s="75"/>
      <c r="WXP16" s="75"/>
      <c r="WXQ16" s="75"/>
      <c r="WXR16" s="75"/>
      <c r="WXS16" s="75"/>
      <c r="WXT16" s="75"/>
      <c r="WXU16" s="75"/>
      <c r="WXV16" s="75"/>
      <c r="WXW16" s="75"/>
      <c r="WXX16" s="75"/>
      <c r="WXY16" s="75"/>
      <c r="WXZ16" s="75"/>
      <c r="WYA16" s="75"/>
      <c r="WYB16" s="75"/>
      <c r="WYC16" s="75"/>
      <c r="WYD16" s="75"/>
      <c r="WYE16" s="75"/>
      <c r="WYF16" s="75"/>
      <c r="WYG16" s="75"/>
      <c r="WYH16" s="75"/>
      <c r="WYI16" s="75"/>
      <c r="WYJ16" s="75"/>
      <c r="WYK16" s="75"/>
      <c r="WYL16" s="75"/>
      <c r="WYM16" s="75"/>
      <c r="WYN16" s="75"/>
      <c r="WYO16" s="75"/>
      <c r="WYP16" s="75"/>
      <c r="WYQ16" s="75"/>
      <c r="WYR16" s="75"/>
      <c r="WYS16" s="75"/>
      <c r="WYT16" s="75"/>
      <c r="WYU16" s="75"/>
      <c r="WYV16" s="75"/>
      <c r="WYW16" s="75"/>
      <c r="WYX16" s="75"/>
      <c r="WYY16" s="75"/>
      <c r="WYZ16" s="75"/>
      <c r="WZA16" s="75"/>
      <c r="WZB16" s="75"/>
      <c r="WZC16" s="75"/>
      <c r="WZD16" s="75"/>
      <c r="WZE16" s="75"/>
      <c r="WZF16" s="75"/>
      <c r="WZG16" s="75"/>
      <c r="WZH16" s="75"/>
      <c r="WZI16" s="75"/>
      <c r="WZJ16" s="75"/>
      <c r="WZK16" s="75"/>
      <c r="WZL16" s="75"/>
      <c r="WZM16" s="75"/>
      <c r="WZN16" s="75"/>
      <c r="WZO16" s="75"/>
      <c r="WZP16" s="75"/>
      <c r="WZQ16" s="75"/>
      <c r="WZR16" s="75"/>
      <c r="WZS16" s="75"/>
      <c r="WZT16" s="75"/>
      <c r="WZU16" s="75"/>
      <c r="WZV16" s="75"/>
      <c r="WZW16" s="75"/>
      <c r="WZX16" s="75"/>
      <c r="WZY16" s="75"/>
      <c r="WZZ16" s="75"/>
      <c r="XAA16" s="75"/>
      <c r="XAB16" s="75"/>
      <c r="XAC16" s="75"/>
      <c r="XAD16" s="75"/>
      <c r="XAE16" s="75"/>
      <c r="XAF16" s="75"/>
      <c r="XAG16" s="75"/>
      <c r="XAH16" s="75"/>
      <c r="XAI16" s="75"/>
      <c r="XAJ16" s="75"/>
      <c r="XAK16" s="75"/>
      <c r="XAL16" s="75"/>
      <c r="XAM16" s="75"/>
      <c r="XAN16" s="75"/>
      <c r="XAO16" s="75"/>
      <c r="XAP16" s="75"/>
      <c r="XAQ16" s="75"/>
      <c r="XAR16" s="75"/>
      <c r="XAS16" s="75"/>
      <c r="XAT16" s="75"/>
      <c r="XAU16" s="75"/>
      <c r="XAV16" s="75"/>
      <c r="XAW16" s="75"/>
      <c r="XAX16" s="75"/>
      <c r="XAY16" s="75"/>
      <c r="XAZ16" s="75"/>
      <c r="XBA16" s="75"/>
      <c r="XBB16" s="75"/>
      <c r="XBC16" s="75"/>
      <c r="XBD16" s="75"/>
      <c r="XBE16" s="75"/>
      <c r="XBF16" s="75"/>
      <c r="XBG16" s="75"/>
      <c r="XBH16" s="75"/>
      <c r="XBI16" s="75"/>
      <c r="XBJ16" s="75"/>
      <c r="XBK16" s="75"/>
      <c r="XBL16" s="75"/>
      <c r="XBM16" s="75"/>
      <c r="XBN16" s="75"/>
      <c r="XBO16" s="75"/>
      <c r="XBP16" s="75"/>
      <c r="XBQ16" s="75"/>
      <c r="XBR16" s="75"/>
      <c r="XBS16" s="75"/>
      <c r="XBT16" s="75"/>
      <c r="XBU16" s="75"/>
      <c r="XBV16" s="75"/>
      <c r="XBW16" s="75"/>
      <c r="XBX16" s="75"/>
      <c r="XBY16" s="75"/>
      <c r="XBZ16" s="75"/>
      <c r="XCA16" s="75"/>
      <c r="XCB16" s="75"/>
      <c r="XCC16" s="75"/>
      <c r="XCD16" s="75"/>
      <c r="XCE16" s="75"/>
      <c r="XCF16" s="75"/>
      <c r="XCG16" s="75"/>
      <c r="XCH16" s="75"/>
      <c r="XCI16" s="75"/>
      <c r="XCJ16" s="75"/>
      <c r="XCK16" s="75"/>
      <c r="XCL16" s="75"/>
      <c r="XCM16" s="75"/>
      <c r="XCN16" s="75"/>
      <c r="XCO16" s="75"/>
      <c r="XCP16" s="75"/>
      <c r="XCQ16" s="75"/>
      <c r="XCR16" s="75"/>
      <c r="XCS16" s="75"/>
      <c r="XCT16" s="75"/>
      <c r="XCU16" s="75"/>
      <c r="XCV16" s="75"/>
      <c r="XCW16" s="75"/>
      <c r="XCX16" s="75"/>
      <c r="XCY16" s="75"/>
      <c r="XCZ16" s="75"/>
      <c r="XDA16" s="75"/>
      <c r="XDB16" s="75"/>
      <c r="XDC16" s="75"/>
      <c r="XDD16" s="75"/>
      <c r="XDE16" s="75"/>
      <c r="XDF16" s="75"/>
      <c r="XDG16" s="75"/>
      <c r="XDH16" s="75"/>
      <c r="XDI16" s="75"/>
      <c r="XDJ16" s="75"/>
      <c r="XDK16" s="75"/>
      <c r="XDL16" s="75"/>
      <c r="XDM16" s="75"/>
      <c r="XDN16" s="75"/>
      <c r="XDO16" s="75"/>
      <c r="XDP16" s="75"/>
      <c r="XDQ16" s="75"/>
      <c r="XDR16" s="75"/>
      <c r="XDS16" s="75"/>
      <c r="XDT16" s="75"/>
      <c r="XDU16" s="75"/>
      <c r="XDV16" s="75"/>
      <c r="XDW16" s="75"/>
      <c r="XDX16" s="75"/>
      <c r="XDY16" s="75"/>
      <c r="XDZ16" s="75"/>
      <c r="XEA16" s="75"/>
      <c r="XEB16" s="75"/>
      <c r="XEC16" s="75"/>
      <c r="XED16" s="75"/>
      <c r="XEE16" s="75"/>
      <c r="XEF16" s="75"/>
      <c r="XEG16" s="75"/>
      <c r="XEH16" s="75"/>
      <c r="XEI16" s="75"/>
      <c r="XEJ16" s="75"/>
      <c r="XEK16" s="75"/>
      <c r="XEL16" s="75"/>
      <c r="XEM16" s="75"/>
      <c r="XEN16" s="75"/>
      <c r="XEO16" s="75"/>
      <c r="XEP16" s="75"/>
      <c r="XEQ16" s="75"/>
      <c r="XER16" s="75"/>
      <c r="XES16" s="75"/>
      <c r="XET16" s="75"/>
      <c r="XEU16" s="75"/>
      <c r="XEV16" s="75"/>
      <c r="XEW16" s="75"/>
      <c r="XEX16" s="75"/>
      <c r="XEY16" s="75"/>
      <c r="XEZ16" s="75"/>
      <c r="XFA16" s="75"/>
      <c r="XFB16" s="75"/>
      <c r="XFC16" s="75"/>
      <c r="XFD16" s="75"/>
    </row>
    <row r="17" spans="1:16384" x14ac:dyDescent="0.25">
      <c r="A17" s="75" t="s">
        <v>270</v>
      </c>
      <c r="B17" s="76" t="s">
        <v>334</v>
      </c>
      <c r="C17" s="75"/>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c r="IW17" s="75"/>
      <c r="IX17" s="75"/>
      <c r="IY17" s="75"/>
      <c r="IZ17" s="75"/>
      <c r="JA17" s="75"/>
      <c r="JB17" s="75"/>
      <c r="JC17" s="75"/>
      <c r="JD17" s="75"/>
      <c r="JE17" s="75"/>
      <c r="JF17" s="75"/>
      <c r="JG17" s="75"/>
      <c r="JH17" s="75"/>
      <c r="JI17" s="75"/>
      <c r="JJ17" s="75"/>
      <c r="JK17" s="75"/>
      <c r="JL17" s="75"/>
      <c r="JM17" s="75"/>
      <c r="JN17" s="75"/>
      <c r="JO17" s="75"/>
      <c r="JP17" s="75"/>
      <c r="JQ17" s="75"/>
      <c r="JR17" s="75"/>
      <c r="JS17" s="75"/>
      <c r="JT17" s="75"/>
      <c r="JU17" s="75"/>
      <c r="JV17" s="75"/>
      <c r="JW17" s="75"/>
      <c r="JX17" s="75"/>
      <c r="JY17" s="75"/>
      <c r="JZ17" s="75"/>
      <c r="KA17" s="75"/>
      <c r="KB17" s="75"/>
      <c r="KC17" s="75"/>
      <c r="KD17" s="75"/>
      <c r="KE17" s="75"/>
      <c r="KF17" s="75"/>
      <c r="KG17" s="75"/>
      <c r="KH17" s="75"/>
      <c r="KI17" s="75"/>
      <c r="KJ17" s="75"/>
      <c r="KK17" s="75"/>
      <c r="KL17" s="75"/>
      <c r="KM17" s="75"/>
      <c r="KN17" s="75"/>
      <c r="KO17" s="75"/>
      <c r="KP17" s="75"/>
      <c r="KQ17" s="75"/>
      <c r="KR17" s="75"/>
      <c r="KS17" s="75"/>
      <c r="KT17" s="75"/>
      <c r="KU17" s="75"/>
      <c r="KV17" s="75"/>
      <c r="KW17" s="75"/>
      <c r="KX17" s="75"/>
      <c r="KY17" s="75"/>
      <c r="KZ17" s="75"/>
      <c r="LA17" s="75"/>
      <c r="LB17" s="75"/>
      <c r="LC17" s="75"/>
      <c r="LD17" s="75"/>
      <c r="LE17" s="75"/>
      <c r="LF17" s="75"/>
      <c r="LG17" s="75"/>
      <c r="LH17" s="75"/>
      <c r="LI17" s="75"/>
      <c r="LJ17" s="75"/>
      <c r="LK17" s="75"/>
      <c r="LL17" s="75"/>
      <c r="LM17" s="75"/>
      <c r="LN17" s="75"/>
      <c r="LO17" s="75"/>
      <c r="LP17" s="75"/>
      <c r="LQ17" s="75"/>
      <c r="LR17" s="75"/>
      <c r="LS17" s="75"/>
      <c r="LT17" s="75"/>
      <c r="LU17" s="75"/>
      <c r="LV17" s="75"/>
      <c r="LW17" s="75"/>
      <c r="LX17" s="75"/>
      <c r="LY17" s="75"/>
      <c r="LZ17" s="75"/>
      <c r="MA17" s="75"/>
      <c r="MB17" s="75"/>
      <c r="MC17" s="75"/>
      <c r="MD17" s="75"/>
      <c r="ME17" s="75"/>
      <c r="MF17" s="75"/>
      <c r="MG17" s="75"/>
      <c r="MH17" s="75"/>
      <c r="MI17" s="75"/>
      <c r="MJ17" s="75"/>
      <c r="MK17" s="75"/>
      <c r="ML17" s="75"/>
      <c r="MM17" s="75"/>
      <c r="MN17" s="75"/>
      <c r="MO17" s="75"/>
      <c r="MP17" s="75"/>
      <c r="MQ17" s="75"/>
      <c r="MR17" s="75"/>
      <c r="MS17" s="75"/>
      <c r="MT17" s="75"/>
      <c r="MU17" s="75"/>
      <c r="MV17" s="75"/>
      <c r="MW17" s="75"/>
      <c r="MX17" s="75"/>
      <c r="MY17" s="75"/>
      <c r="MZ17" s="75"/>
      <c r="NA17" s="75"/>
      <c r="NB17" s="75"/>
      <c r="NC17" s="75"/>
      <c r="ND17" s="75"/>
      <c r="NE17" s="75"/>
      <c r="NF17" s="75"/>
      <c r="NG17" s="75"/>
      <c r="NH17" s="75"/>
      <c r="NI17" s="75"/>
      <c r="NJ17" s="75"/>
      <c r="NK17" s="75"/>
      <c r="NL17" s="75"/>
      <c r="NM17" s="75"/>
      <c r="NN17" s="75"/>
      <c r="NO17" s="75"/>
      <c r="NP17" s="75"/>
      <c r="NQ17" s="75"/>
      <c r="NR17" s="75"/>
      <c r="NS17" s="75"/>
      <c r="NT17" s="75"/>
      <c r="NU17" s="75"/>
      <c r="NV17" s="75"/>
      <c r="NW17" s="75"/>
      <c r="NX17" s="75"/>
      <c r="NY17" s="75"/>
      <c r="NZ17" s="75"/>
      <c r="OA17" s="75"/>
      <c r="OB17" s="75"/>
      <c r="OC17" s="75"/>
      <c r="OD17" s="75"/>
      <c r="OE17" s="75"/>
      <c r="OF17" s="75"/>
      <c r="OG17" s="75"/>
      <c r="OH17" s="75"/>
      <c r="OI17" s="75"/>
      <c r="OJ17" s="75"/>
      <c r="OK17" s="75"/>
      <c r="OL17" s="75"/>
      <c r="OM17" s="75"/>
      <c r="ON17" s="75"/>
      <c r="OO17" s="75"/>
      <c r="OP17" s="75"/>
      <c r="OQ17" s="75"/>
      <c r="OR17" s="75"/>
      <c r="OS17" s="75"/>
      <c r="OT17" s="75"/>
      <c r="OU17" s="75"/>
      <c r="OV17" s="75"/>
      <c r="OW17" s="75"/>
      <c r="OX17" s="75"/>
      <c r="OY17" s="75"/>
      <c r="OZ17" s="75"/>
      <c r="PA17" s="75"/>
      <c r="PB17" s="75"/>
      <c r="PC17" s="75"/>
      <c r="PD17" s="75"/>
      <c r="PE17" s="75"/>
      <c r="PF17" s="75"/>
      <c r="PG17" s="75"/>
      <c r="PH17" s="75"/>
      <c r="PI17" s="75"/>
      <c r="PJ17" s="75"/>
      <c r="PK17" s="75"/>
      <c r="PL17" s="75"/>
      <c r="PM17" s="75"/>
      <c r="PN17" s="75"/>
      <c r="PO17" s="75"/>
      <c r="PP17" s="75"/>
      <c r="PQ17" s="75"/>
      <c r="PR17" s="75"/>
      <c r="PS17" s="75"/>
      <c r="PT17" s="75"/>
      <c r="PU17" s="75"/>
      <c r="PV17" s="75"/>
      <c r="PW17" s="75"/>
      <c r="PX17" s="75"/>
      <c r="PY17" s="75"/>
      <c r="PZ17" s="75"/>
      <c r="QA17" s="75"/>
      <c r="QB17" s="75"/>
      <c r="QC17" s="75"/>
      <c r="QD17" s="75"/>
      <c r="QE17" s="75"/>
      <c r="QF17" s="75"/>
      <c r="QG17" s="75"/>
      <c r="QH17" s="75"/>
      <c r="QI17" s="75"/>
      <c r="QJ17" s="75"/>
      <c r="QK17" s="75"/>
      <c r="QL17" s="75"/>
      <c r="QM17" s="75"/>
      <c r="QN17" s="75"/>
      <c r="QO17" s="75"/>
      <c r="QP17" s="75"/>
      <c r="QQ17" s="75"/>
      <c r="QR17" s="75"/>
      <c r="QS17" s="75"/>
      <c r="QT17" s="75"/>
      <c r="QU17" s="75"/>
      <c r="QV17" s="75"/>
      <c r="QW17" s="75"/>
      <c r="QX17" s="75"/>
      <c r="QY17" s="75"/>
      <c r="QZ17" s="75"/>
      <c r="RA17" s="75"/>
      <c r="RB17" s="75"/>
      <c r="RC17" s="75"/>
      <c r="RD17" s="75"/>
      <c r="RE17" s="75"/>
      <c r="RF17" s="75"/>
      <c r="RG17" s="75"/>
      <c r="RH17" s="75"/>
      <c r="RI17" s="75"/>
      <c r="RJ17" s="75"/>
      <c r="RK17" s="75"/>
      <c r="RL17" s="75"/>
      <c r="RM17" s="75"/>
      <c r="RN17" s="75"/>
      <c r="RO17" s="75"/>
      <c r="RP17" s="75"/>
      <c r="RQ17" s="75"/>
      <c r="RR17" s="75"/>
      <c r="RS17" s="75"/>
      <c r="RT17" s="75"/>
      <c r="RU17" s="75"/>
      <c r="RV17" s="75"/>
      <c r="RW17" s="75"/>
      <c r="RX17" s="75"/>
      <c r="RY17" s="75"/>
      <c r="RZ17" s="75"/>
      <c r="SA17" s="75"/>
      <c r="SB17" s="75"/>
      <c r="SC17" s="75"/>
      <c r="SD17" s="75"/>
      <c r="SE17" s="75"/>
      <c r="SF17" s="75"/>
      <c r="SG17" s="75"/>
      <c r="SH17" s="75"/>
      <c r="SI17" s="75"/>
      <c r="SJ17" s="75"/>
      <c r="SK17" s="75"/>
      <c r="SL17" s="75"/>
      <c r="SM17" s="75"/>
      <c r="SN17" s="75"/>
      <c r="SO17" s="75"/>
      <c r="SP17" s="75"/>
      <c r="SQ17" s="75"/>
      <c r="SR17" s="75"/>
      <c r="SS17" s="75"/>
      <c r="ST17" s="75"/>
      <c r="SU17" s="75"/>
      <c r="SV17" s="75"/>
      <c r="SW17" s="75"/>
      <c r="SX17" s="75"/>
      <c r="SY17" s="75"/>
      <c r="SZ17" s="75"/>
      <c r="TA17" s="75"/>
      <c r="TB17" s="75"/>
      <c r="TC17" s="75"/>
      <c r="TD17" s="75"/>
      <c r="TE17" s="75"/>
      <c r="TF17" s="75"/>
      <c r="TG17" s="75"/>
      <c r="TH17" s="75"/>
      <c r="TI17" s="75"/>
      <c r="TJ17" s="75"/>
      <c r="TK17" s="75"/>
      <c r="TL17" s="75"/>
      <c r="TM17" s="75"/>
      <c r="TN17" s="75"/>
      <c r="TO17" s="75"/>
      <c r="TP17" s="75"/>
      <c r="TQ17" s="75"/>
      <c r="TR17" s="75"/>
      <c r="TS17" s="75"/>
      <c r="TT17" s="75"/>
      <c r="TU17" s="75"/>
      <c r="TV17" s="75"/>
      <c r="TW17" s="75"/>
      <c r="TX17" s="75"/>
      <c r="TY17" s="75"/>
      <c r="TZ17" s="75"/>
      <c r="UA17" s="75"/>
      <c r="UB17" s="75"/>
      <c r="UC17" s="75"/>
      <c r="UD17" s="75"/>
      <c r="UE17" s="75"/>
      <c r="UF17" s="75"/>
      <c r="UG17" s="75"/>
      <c r="UH17" s="75"/>
      <c r="UI17" s="75"/>
      <c r="UJ17" s="75"/>
      <c r="UK17" s="75"/>
      <c r="UL17" s="75"/>
      <c r="UM17" s="75"/>
      <c r="UN17" s="75"/>
      <c r="UO17" s="75"/>
      <c r="UP17" s="75"/>
      <c r="UQ17" s="75"/>
      <c r="UR17" s="75"/>
      <c r="US17" s="75"/>
      <c r="UT17" s="75"/>
      <c r="UU17" s="75"/>
      <c r="UV17" s="75"/>
      <c r="UW17" s="75"/>
      <c r="UX17" s="75"/>
      <c r="UY17" s="75"/>
      <c r="UZ17" s="75"/>
      <c r="VA17" s="75"/>
      <c r="VB17" s="75"/>
      <c r="VC17" s="75"/>
      <c r="VD17" s="75"/>
      <c r="VE17" s="75"/>
      <c r="VF17" s="75"/>
      <c r="VG17" s="75"/>
      <c r="VH17" s="75"/>
      <c r="VI17" s="75"/>
      <c r="VJ17" s="75"/>
      <c r="VK17" s="75"/>
      <c r="VL17" s="75"/>
      <c r="VM17" s="75"/>
      <c r="VN17" s="75"/>
      <c r="VO17" s="75"/>
      <c r="VP17" s="75"/>
      <c r="VQ17" s="75"/>
      <c r="VR17" s="75"/>
      <c r="VS17" s="75"/>
      <c r="VT17" s="75"/>
      <c r="VU17" s="75"/>
      <c r="VV17" s="75"/>
      <c r="VW17" s="75"/>
      <c r="VX17" s="75"/>
      <c r="VY17" s="75"/>
      <c r="VZ17" s="75"/>
      <c r="WA17" s="75"/>
      <c r="WB17" s="75"/>
      <c r="WC17" s="75"/>
      <c r="WD17" s="75"/>
      <c r="WE17" s="75"/>
      <c r="WF17" s="75"/>
      <c r="WG17" s="75"/>
      <c r="WH17" s="75"/>
      <c r="WI17" s="75"/>
      <c r="WJ17" s="75"/>
      <c r="WK17" s="75"/>
      <c r="WL17" s="75"/>
      <c r="WM17" s="75"/>
      <c r="WN17" s="75"/>
      <c r="WO17" s="75"/>
      <c r="WP17" s="75"/>
      <c r="WQ17" s="75"/>
      <c r="WR17" s="75"/>
      <c r="WS17" s="75"/>
      <c r="WT17" s="75"/>
      <c r="WU17" s="75"/>
      <c r="WV17" s="75"/>
      <c r="WW17" s="75"/>
      <c r="WX17" s="75"/>
      <c r="WY17" s="75"/>
      <c r="WZ17" s="75"/>
      <c r="XA17" s="75"/>
      <c r="XB17" s="75"/>
      <c r="XC17" s="75"/>
      <c r="XD17" s="75"/>
      <c r="XE17" s="75"/>
      <c r="XF17" s="75"/>
      <c r="XG17" s="75"/>
      <c r="XH17" s="75"/>
      <c r="XI17" s="75"/>
      <c r="XJ17" s="75"/>
      <c r="XK17" s="75"/>
      <c r="XL17" s="75"/>
      <c r="XM17" s="75"/>
      <c r="XN17" s="75"/>
      <c r="XO17" s="75"/>
      <c r="XP17" s="75"/>
      <c r="XQ17" s="75"/>
      <c r="XR17" s="75"/>
      <c r="XS17" s="75"/>
      <c r="XT17" s="75"/>
      <c r="XU17" s="75"/>
      <c r="XV17" s="75"/>
      <c r="XW17" s="75"/>
      <c r="XX17" s="75"/>
      <c r="XY17" s="75"/>
      <c r="XZ17" s="75"/>
      <c r="YA17" s="75"/>
      <c r="YB17" s="75"/>
      <c r="YC17" s="75"/>
      <c r="YD17" s="75"/>
      <c r="YE17" s="75"/>
      <c r="YF17" s="75"/>
      <c r="YG17" s="75"/>
      <c r="YH17" s="75"/>
      <c r="YI17" s="75"/>
      <c r="YJ17" s="75"/>
      <c r="YK17" s="75"/>
      <c r="YL17" s="75"/>
      <c r="YM17" s="75"/>
      <c r="YN17" s="75"/>
      <c r="YO17" s="75"/>
      <c r="YP17" s="75"/>
      <c r="YQ17" s="75"/>
      <c r="YR17" s="75"/>
      <c r="YS17" s="75"/>
      <c r="YT17" s="75"/>
      <c r="YU17" s="75"/>
      <c r="YV17" s="75"/>
      <c r="YW17" s="75"/>
      <c r="YX17" s="75"/>
      <c r="YY17" s="75"/>
      <c r="YZ17" s="75"/>
      <c r="ZA17" s="75"/>
      <c r="ZB17" s="75"/>
      <c r="ZC17" s="75"/>
      <c r="ZD17" s="75"/>
      <c r="ZE17" s="75"/>
      <c r="ZF17" s="75"/>
      <c r="ZG17" s="75"/>
      <c r="ZH17" s="75"/>
      <c r="ZI17" s="75"/>
      <c r="ZJ17" s="75"/>
      <c r="ZK17" s="75"/>
      <c r="ZL17" s="75"/>
      <c r="ZM17" s="75"/>
      <c r="ZN17" s="75"/>
      <c r="ZO17" s="75"/>
      <c r="ZP17" s="75"/>
      <c r="ZQ17" s="75"/>
      <c r="ZR17" s="75"/>
      <c r="ZS17" s="75"/>
      <c r="ZT17" s="75"/>
      <c r="ZU17" s="75"/>
      <c r="ZV17" s="75"/>
      <c r="ZW17" s="75"/>
      <c r="ZX17" s="75"/>
      <c r="ZY17" s="75"/>
      <c r="ZZ17" s="75"/>
      <c r="AAA17" s="75"/>
      <c r="AAB17" s="75"/>
      <c r="AAC17" s="75"/>
      <c r="AAD17" s="75"/>
      <c r="AAE17" s="75"/>
      <c r="AAF17" s="75"/>
      <c r="AAG17" s="75"/>
      <c r="AAH17" s="75"/>
      <c r="AAI17" s="75"/>
      <c r="AAJ17" s="75"/>
      <c r="AAK17" s="75"/>
      <c r="AAL17" s="75"/>
      <c r="AAM17" s="75"/>
      <c r="AAN17" s="75"/>
      <c r="AAO17" s="75"/>
      <c r="AAP17" s="75"/>
      <c r="AAQ17" s="75"/>
      <c r="AAR17" s="75"/>
      <c r="AAS17" s="75"/>
      <c r="AAT17" s="75"/>
      <c r="AAU17" s="75"/>
      <c r="AAV17" s="75"/>
      <c r="AAW17" s="75"/>
      <c r="AAX17" s="75"/>
      <c r="AAY17" s="75"/>
      <c r="AAZ17" s="75"/>
      <c r="ABA17" s="75"/>
      <c r="ABB17" s="75"/>
      <c r="ABC17" s="75"/>
      <c r="ABD17" s="75"/>
      <c r="ABE17" s="75"/>
      <c r="ABF17" s="75"/>
      <c r="ABG17" s="75"/>
      <c r="ABH17" s="75"/>
      <c r="ABI17" s="75"/>
      <c r="ABJ17" s="75"/>
      <c r="ABK17" s="75"/>
      <c r="ABL17" s="75"/>
      <c r="ABM17" s="75"/>
      <c r="ABN17" s="75"/>
      <c r="ABO17" s="75"/>
      <c r="ABP17" s="75"/>
      <c r="ABQ17" s="75"/>
      <c r="ABR17" s="75"/>
      <c r="ABS17" s="75"/>
      <c r="ABT17" s="75"/>
      <c r="ABU17" s="75"/>
      <c r="ABV17" s="75"/>
      <c r="ABW17" s="75"/>
      <c r="ABX17" s="75"/>
      <c r="ABY17" s="75"/>
      <c r="ABZ17" s="75"/>
      <c r="ACA17" s="75"/>
      <c r="ACB17" s="75"/>
      <c r="ACC17" s="75"/>
      <c r="ACD17" s="75"/>
      <c r="ACE17" s="75"/>
      <c r="ACF17" s="75"/>
      <c r="ACG17" s="75"/>
      <c r="ACH17" s="75"/>
      <c r="ACI17" s="75"/>
      <c r="ACJ17" s="75"/>
      <c r="ACK17" s="75"/>
      <c r="ACL17" s="75"/>
      <c r="ACM17" s="75"/>
      <c r="ACN17" s="75"/>
      <c r="ACO17" s="75"/>
      <c r="ACP17" s="75"/>
      <c r="ACQ17" s="75"/>
      <c r="ACR17" s="75"/>
      <c r="ACS17" s="75"/>
      <c r="ACT17" s="75"/>
      <c r="ACU17" s="75"/>
      <c r="ACV17" s="75"/>
      <c r="ACW17" s="75"/>
      <c r="ACX17" s="75"/>
      <c r="ACY17" s="75"/>
      <c r="ACZ17" s="75"/>
      <c r="ADA17" s="75"/>
      <c r="ADB17" s="75"/>
      <c r="ADC17" s="75"/>
      <c r="ADD17" s="75"/>
      <c r="ADE17" s="75"/>
      <c r="ADF17" s="75"/>
      <c r="ADG17" s="75"/>
      <c r="ADH17" s="75"/>
      <c r="ADI17" s="75"/>
      <c r="ADJ17" s="75"/>
      <c r="ADK17" s="75"/>
      <c r="ADL17" s="75"/>
      <c r="ADM17" s="75"/>
      <c r="ADN17" s="75"/>
      <c r="ADO17" s="75"/>
      <c r="ADP17" s="75"/>
      <c r="ADQ17" s="75"/>
      <c r="ADR17" s="75"/>
      <c r="ADS17" s="75"/>
      <c r="ADT17" s="75"/>
      <c r="ADU17" s="75"/>
      <c r="ADV17" s="75"/>
      <c r="ADW17" s="75"/>
      <c r="ADX17" s="75"/>
      <c r="ADY17" s="75"/>
      <c r="ADZ17" s="75"/>
      <c r="AEA17" s="75"/>
      <c r="AEB17" s="75"/>
      <c r="AEC17" s="75"/>
      <c r="AED17" s="75"/>
      <c r="AEE17" s="75"/>
      <c r="AEF17" s="75"/>
      <c r="AEG17" s="75"/>
      <c r="AEH17" s="75"/>
      <c r="AEI17" s="75"/>
      <c r="AEJ17" s="75"/>
      <c r="AEK17" s="75"/>
      <c r="AEL17" s="75"/>
      <c r="AEM17" s="75"/>
      <c r="AEN17" s="75"/>
      <c r="AEO17" s="75"/>
      <c r="AEP17" s="75"/>
      <c r="AEQ17" s="75"/>
      <c r="AER17" s="75"/>
      <c r="AES17" s="75"/>
      <c r="AET17" s="75"/>
      <c r="AEU17" s="75"/>
      <c r="AEV17" s="75"/>
      <c r="AEW17" s="75"/>
      <c r="AEX17" s="75"/>
      <c r="AEY17" s="75"/>
      <c r="AEZ17" s="75"/>
      <c r="AFA17" s="75"/>
      <c r="AFB17" s="75"/>
      <c r="AFC17" s="75"/>
      <c r="AFD17" s="75"/>
      <c r="AFE17" s="75"/>
      <c r="AFF17" s="75"/>
      <c r="AFG17" s="75"/>
      <c r="AFH17" s="75"/>
      <c r="AFI17" s="75"/>
      <c r="AFJ17" s="75"/>
      <c r="AFK17" s="75"/>
      <c r="AFL17" s="75"/>
      <c r="AFM17" s="75"/>
      <c r="AFN17" s="75"/>
      <c r="AFO17" s="75"/>
      <c r="AFP17" s="75"/>
      <c r="AFQ17" s="75"/>
      <c r="AFR17" s="75"/>
      <c r="AFS17" s="75"/>
      <c r="AFT17" s="75"/>
      <c r="AFU17" s="75"/>
      <c r="AFV17" s="75"/>
      <c r="AFW17" s="75"/>
      <c r="AFX17" s="75"/>
      <c r="AFY17" s="75"/>
      <c r="AFZ17" s="75"/>
      <c r="AGA17" s="75"/>
      <c r="AGB17" s="75"/>
      <c r="AGC17" s="75"/>
      <c r="AGD17" s="75"/>
      <c r="AGE17" s="75"/>
      <c r="AGF17" s="75"/>
      <c r="AGG17" s="75"/>
      <c r="AGH17" s="75"/>
      <c r="AGI17" s="75"/>
      <c r="AGJ17" s="75"/>
      <c r="AGK17" s="75"/>
      <c r="AGL17" s="75"/>
      <c r="AGM17" s="75"/>
      <c r="AGN17" s="75"/>
      <c r="AGO17" s="75"/>
      <c r="AGP17" s="75"/>
      <c r="AGQ17" s="75"/>
      <c r="AGR17" s="75"/>
      <c r="AGS17" s="75"/>
      <c r="AGT17" s="75"/>
      <c r="AGU17" s="75"/>
      <c r="AGV17" s="75"/>
      <c r="AGW17" s="75"/>
      <c r="AGX17" s="75"/>
      <c r="AGY17" s="75"/>
      <c r="AGZ17" s="75"/>
      <c r="AHA17" s="75"/>
      <c r="AHB17" s="75"/>
      <c r="AHC17" s="75"/>
      <c r="AHD17" s="75"/>
      <c r="AHE17" s="75"/>
      <c r="AHF17" s="75"/>
      <c r="AHG17" s="75"/>
      <c r="AHH17" s="75"/>
      <c r="AHI17" s="75"/>
      <c r="AHJ17" s="75"/>
      <c r="AHK17" s="75"/>
      <c r="AHL17" s="75"/>
      <c r="AHM17" s="75"/>
      <c r="AHN17" s="75"/>
      <c r="AHO17" s="75"/>
      <c r="AHP17" s="75"/>
      <c r="AHQ17" s="75"/>
      <c r="AHR17" s="75"/>
      <c r="AHS17" s="75"/>
      <c r="AHT17" s="75"/>
      <c r="AHU17" s="75"/>
      <c r="AHV17" s="75"/>
      <c r="AHW17" s="75"/>
      <c r="AHX17" s="75"/>
      <c r="AHY17" s="75"/>
      <c r="AHZ17" s="75"/>
      <c r="AIA17" s="75"/>
      <c r="AIB17" s="75"/>
      <c r="AIC17" s="75"/>
      <c r="AID17" s="75"/>
      <c r="AIE17" s="75"/>
      <c r="AIF17" s="75"/>
      <c r="AIG17" s="75"/>
      <c r="AIH17" s="75"/>
      <c r="AII17" s="75"/>
      <c r="AIJ17" s="75"/>
      <c r="AIK17" s="75"/>
      <c r="AIL17" s="75"/>
      <c r="AIM17" s="75"/>
      <c r="AIN17" s="75"/>
      <c r="AIO17" s="75"/>
      <c r="AIP17" s="75"/>
      <c r="AIQ17" s="75"/>
      <c r="AIR17" s="75"/>
      <c r="AIS17" s="75"/>
      <c r="AIT17" s="75"/>
      <c r="AIU17" s="75"/>
      <c r="AIV17" s="75"/>
      <c r="AIW17" s="75"/>
      <c r="AIX17" s="75"/>
      <c r="AIY17" s="75"/>
      <c r="AIZ17" s="75"/>
      <c r="AJA17" s="75"/>
      <c r="AJB17" s="75"/>
      <c r="AJC17" s="75"/>
      <c r="AJD17" s="75"/>
      <c r="AJE17" s="75"/>
      <c r="AJF17" s="75"/>
      <c r="AJG17" s="75"/>
      <c r="AJH17" s="75"/>
      <c r="AJI17" s="75"/>
      <c r="AJJ17" s="75"/>
      <c r="AJK17" s="75"/>
      <c r="AJL17" s="75"/>
      <c r="AJM17" s="75"/>
      <c r="AJN17" s="75"/>
      <c r="AJO17" s="75"/>
      <c r="AJP17" s="75"/>
      <c r="AJQ17" s="75"/>
      <c r="AJR17" s="75"/>
      <c r="AJS17" s="75"/>
      <c r="AJT17" s="75"/>
      <c r="AJU17" s="75"/>
      <c r="AJV17" s="75"/>
      <c r="AJW17" s="75"/>
      <c r="AJX17" s="75"/>
      <c r="AJY17" s="75"/>
      <c r="AJZ17" s="75"/>
      <c r="AKA17" s="75"/>
      <c r="AKB17" s="75"/>
      <c r="AKC17" s="75"/>
      <c r="AKD17" s="75"/>
      <c r="AKE17" s="75"/>
      <c r="AKF17" s="75"/>
      <c r="AKG17" s="75"/>
      <c r="AKH17" s="75"/>
      <c r="AKI17" s="75"/>
      <c r="AKJ17" s="75"/>
      <c r="AKK17" s="75"/>
      <c r="AKL17" s="75"/>
      <c r="AKM17" s="75"/>
      <c r="AKN17" s="75"/>
      <c r="AKO17" s="75"/>
      <c r="AKP17" s="75"/>
      <c r="AKQ17" s="75"/>
      <c r="AKR17" s="75"/>
      <c r="AKS17" s="75"/>
      <c r="AKT17" s="75"/>
      <c r="AKU17" s="75"/>
      <c r="AKV17" s="75"/>
      <c r="AKW17" s="75"/>
      <c r="AKX17" s="75"/>
      <c r="AKY17" s="75"/>
      <c r="AKZ17" s="75"/>
      <c r="ALA17" s="75"/>
      <c r="ALB17" s="75"/>
      <c r="ALC17" s="75"/>
      <c r="ALD17" s="75"/>
      <c r="ALE17" s="75"/>
      <c r="ALF17" s="75"/>
      <c r="ALG17" s="75"/>
      <c r="ALH17" s="75"/>
      <c r="ALI17" s="75"/>
      <c r="ALJ17" s="75"/>
      <c r="ALK17" s="75"/>
      <c r="ALL17" s="75"/>
      <c r="ALM17" s="75"/>
      <c r="ALN17" s="75"/>
      <c r="ALO17" s="75"/>
      <c r="ALP17" s="75"/>
      <c r="ALQ17" s="75"/>
      <c r="ALR17" s="75"/>
      <c r="ALS17" s="75"/>
      <c r="ALT17" s="75"/>
      <c r="ALU17" s="75"/>
      <c r="ALV17" s="75"/>
      <c r="ALW17" s="75"/>
      <c r="ALX17" s="75"/>
      <c r="ALY17" s="75"/>
      <c r="ALZ17" s="75"/>
      <c r="AMA17" s="75"/>
      <c r="AMB17" s="75"/>
      <c r="AMC17" s="75"/>
      <c r="AMD17" s="75"/>
      <c r="AME17" s="75"/>
      <c r="AMF17" s="75"/>
      <c r="AMG17" s="75"/>
      <c r="AMH17" s="75"/>
      <c r="AMI17" s="75"/>
      <c r="AMJ17" s="75"/>
      <c r="AMK17" s="75"/>
      <c r="AML17" s="75"/>
      <c r="AMM17" s="75"/>
      <c r="AMN17" s="75"/>
      <c r="AMO17" s="75"/>
      <c r="AMP17" s="75"/>
      <c r="AMQ17" s="75"/>
      <c r="AMR17" s="75"/>
      <c r="AMS17" s="75"/>
      <c r="AMT17" s="75"/>
      <c r="AMU17" s="75"/>
      <c r="AMV17" s="75"/>
      <c r="AMW17" s="75"/>
      <c r="AMX17" s="75"/>
      <c r="AMY17" s="75"/>
      <c r="AMZ17" s="75"/>
      <c r="ANA17" s="75"/>
      <c r="ANB17" s="75"/>
      <c r="ANC17" s="75"/>
      <c r="AND17" s="75"/>
      <c r="ANE17" s="75"/>
      <c r="ANF17" s="75"/>
      <c r="ANG17" s="75"/>
      <c r="ANH17" s="75"/>
      <c r="ANI17" s="75"/>
      <c r="ANJ17" s="75"/>
      <c r="ANK17" s="75"/>
      <c r="ANL17" s="75"/>
      <c r="ANM17" s="75"/>
      <c r="ANN17" s="75"/>
      <c r="ANO17" s="75"/>
      <c r="ANP17" s="75"/>
      <c r="ANQ17" s="75"/>
      <c r="ANR17" s="75"/>
      <c r="ANS17" s="75"/>
      <c r="ANT17" s="75"/>
      <c r="ANU17" s="75"/>
      <c r="ANV17" s="75"/>
      <c r="ANW17" s="75"/>
      <c r="ANX17" s="75"/>
      <c r="ANY17" s="75"/>
      <c r="ANZ17" s="75"/>
      <c r="AOA17" s="75"/>
      <c r="AOB17" s="75"/>
      <c r="AOC17" s="75"/>
      <c r="AOD17" s="75"/>
      <c r="AOE17" s="75"/>
      <c r="AOF17" s="75"/>
      <c r="AOG17" s="75"/>
      <c r="AOH17" s="75"/>
      <c r="AOI17" s="75"/>
      <c r="AOJ17" s="75"/>
      <c r="AOK17" s="75"/>
      <c r="AOL17" s="75"/>
      <c r="AOM17" s="75"/>
      <c r="AON17" s="75"/>
      <c r="AOO17" s="75"/>
      <c r="AOP17" s="75"/>
      <c r="AOQ17" s="75"/>
      <c r="AOR17" s="75"/>
      <c r="AOS17" s="75"/>
      <c r="AOT17" s="75"/>
      <c r="AOU17" s="75"/>
      <c r="AOV17" s="75"/>
      <c r="AOW17" s="75"/>
      <c r="AOX17" s="75"/>
      <c r="AOY17" s="75"/>
      <c r="AOZ17" s="75"/>
      <c r="APA17" s="75"/>
      <c r="APB17" s="75"/>
      <c r="APC17" s="75"/>
      <c r="APD17" s="75"/>
      <c r="APE17" s="75"/>
      <c r="APF17" s="75"/>
      <c r="APG17" s="75"/>
      <c r="APH17" s="75"/>
      <c r="API17" s="75"/>
      <c r="APJ17" s="75"/>
      <c r="APK17" s="75"/>
      <c r="APL17" s="75"/>
      <c r="APM17" s="75"/>
      <c r="APN17" s="75"/>
      <c r="APO17" s="75"/>
      <c r="APP17" s="75"/>
      <c r="APQ17" s="75"/>
      <c r="APR17" s="75"/>
      <c r="APS17" s="75"/>
      <c r="APT17" s="75"/>
      <c r="APU17" s="75"/>
      <c r="APV17" s="75"/>
      <c r="APW17" s="75"/>
      <c r="APX17" s="75"/>
      <c r="APY17" s="75"/>
      <c r="APZ17" s="75"/>
      <c r="AQA17" s="75"/>
      <c r="AQB17" s="75"/>
      <c r="AQC17" s="75"/>
      <c r="AQD17" s="75"/>
      <c r="AQE17" s="75"/>
      <c r="AQF17" s="75"/>
      <c r="AQG17" s="75"/>
      <c r="AQH17" s="75"/>
      <c r="AQI17" s="75"/>
      <c r="AQJ17" s="75"/>
      <c r="AQK17" s="75"/>
      <c r="AQL17" s="75"/>
      <c r="AQM17" s="75"/>
      <c r="AQN17" s="75"/>
      <c r="AQO17" s="75"/>
      <c r="AQP17" s="75"/>
      <c r="AQQ17" s="75"/>
      <c r="AQR17" s="75"/>
      <c r="AQS17" s="75"/>
      <c r="AQT17" s="75"/>
      <c r="AQU17" s="75"/>
      <c r="AQV17" s="75"/>
      <c r="AQW17" s="75"/>
      <c r="AQX17" s="75"/>
      <c r="AQY17" s="75"/>
      <c r="AQZ17" s="75"/>
      <c r="ARA17" s="75"/>
      <c r="ARB17" s="75"/>
      <c r="ARC17" s="75"/>
      <c r="ARD17" s="75"/>
      <c r="ARE17" s="75"/>
      <c r="ARF17" s="75"/>
      <c r="ARG17" s="75"/>
      <c r="ARH17" s="75"/>
      <c r="ARI17" s="75"/>
      <c r="ARJ17" s="75"/>
      <c r="ARK17" s="75"/>
      <c r="ARL17" s="75"/>
      <c r="ARM17" s="75"/>
      <c r="ARN17" s="75"/>
      <c r="ARO17" s="75"/>
      <c r="ARP17" s="75"/>
      <c r="ARQ17" s="75"/>
      <c r="ARR17" s="75"/>
      <c r="ARS17" s="75"/>
      <c r="ART17" s="75"/>
      <c r="ARU17" s="75"/>
      <c r="ARV17" s="75"/>
      <c r="ARW17" s="75"/>
      <c r="ARX17" s="75"/>
      <c r="ARY17" s="75"/>
      <c r="ARZ17" s="75"/>
      <c r="ASA17" s="75"/>
      <c r="ASB17" s="75"/>
      <c r="ASC17" s="75"/>
      <c r="ASD17" s="75"/>
      <c r="ASE17" s="75"/>
      <c r="ASF17" s="75"/>
      <c r="ASG17" s="75"/>
      <c r="ASH17" s="75"/>
      <c r="ASI17" s="75"/>
      <c r="ASJ17" s="75"/>
      <c r="ASK17" s="75"/>
      <c r="ASL17" s="75"/>
      <c r="ASM17" s="75"/>
      <c r="ASN17" s="75"/>
      <c r="ASO17" s="75"/>
      <c r="ASP17" s="75"/>
      <c r="ASQ17" s="75"/>
      <c r="ASR17" s="75"/>
      <c r="ASS17" s="75"/>
      <c r="AST17" s="75"/>
      <c r="ASU17" s="75"/>
      <c r="ASV17" s="75"/>
      <c r="ASW17" s="75"/>
      <c r="ASX17" s="75"/>
      <c r="ASY17" s="75"/>
      <c r="ASZ17" s="75"/>
      <c r="ATA17" s="75"/>
      <c r="ATB17" s="75"/>
      <c r="ATC17" s="75"/>
      <c r="ATD17" s="75"/>
      <c r="ATE17" s="75"/>
      <c r="ATF17" s="75"/>
      <c r="ATG17" s="75"/>
      <c r="ATH17" s="75"/>
      <c r="ATI17" s="75"/>
      <c r="ATJ17" s="75"/>
      <c r="ATK17" s="75"/>
      <c r="ATL17" s="75"/>
      <c r="ATM17" s="75"/>
      <c r="ATN17" s="75"/>
      <c r="ATO17" s="75"/>
      <c r="ATP17" s="75"/>
      <c r="ATQ17" s="75"/>
      <c r="ATR17" s="75"/>
      <c r="ATS17" s="75"/>
      <c r="ATT17" s="75"/>
      <c r="ATU17" s="75"/>
      <c r="ATV17" s="75"/>
      <c r="ATW17" s="75"/>
      <c r="ATX17" s="75"/>
      <c r="ATY17" s="75"/>
      <c r="ATZ17" s="75"/>
      <c r="AUA17" s="75"/>
      <c r="AUB17" s="75"/>
      <c r="AUC17" s="75"/>
      <c r="AUD17" s="75"/>
      <c r="AUE17" s="75"/>
      <c r="AUF17" s="75"/>
      <c r="AUG17" s="75"/>
      <c r="AUH17" s="75"/>
      <c r="AUI17" s="75"/>
      <c r="AUJ17" s="75"/>
      <c r="AUK17" s="75"/>
      <c r="AUL17" s="75"/>
      <c r="AUM17" s="75"/>
      <c r="AUN17" s="75"/>
      <c r="AUO17" s="75"/>
      <c r="AUP17" s="75"/>
      <c r="AUQ17" s="75"/>
      <c r="AUR17" s="75"/>
      <c r="AUS17" s="75"/>
      <c r="AUT17" s="75"/>
      <c r="AUU17" s="75"/>
      <c r="AUV17" s="75"/>
      <c r="AUW17" s="75"/>
      <c r="AUX17" s="75"/>
      <c r="AUY17" s="75"/>
      <c r="AUZ17" s="75"/>
      <c r="AVA17" s="75"/>
      <c r="AVB17" s="75"/>
      <c r="AVC17" s="75"/>
      <c r="AVD17" s="75"/>
      <c r="AVE17" s="75"/>
      <c r="AVF17" s="75"/>
      <c r="AVG17" s="75"/>
      <c r="AVH17" s="75"/>
      <c r="AVI17" s="75"/>
      <c r="AVJ17" s="75"/>
      <c r="AVK17" s="75"/>
      <c r="AVL17" s="75"/>
      <c r="AVM17" s="75"/>
      <c r="AVN17" s="75"/>
      <c r="AVO17" s="75"/>
      <c r="AVP17" s="75"/>
      <c r="AVQ17" s="75"/>
      <c r="AVR17" s="75"/>
      <c r="AVS17" s="75"/>
      <c r="AVT17" s="75"/>
      <c r="AVU17" s="75"/>
      <c r="AVV17" s="75"/>
      <c r="AVW17" s="75"/>
      <c r="AVX17" s="75"/>
      <c r="AVY17" s="75"/>
      <c r="AVZ17" s="75"/>
      <c r="AWA17" s="75"/>
      <c r="AWB17" s="75"/>
      <c r="AWC17" s="75"/>
      <c r="AWD17" s="75"/>
      <c r="AWE17" s="75"/>
      <c r="AWF17" s="75"/>
      <c r="AWG17" s="75"/>
      <c r="AWH17" s="75"/>
      <c r="AWI17" s="75"/>
      <c r="AWJ17" s="75"/>
      <c r="AWK17" s="75"/>
      <c r="AWL17" s="75"/>
      <c r="AWM17" s="75"/>
      <c r="AWN17" s="75"/>
      <c r="AWO17" s="75"/>
      <c r="AWP17" s="75"/>
      <c r="AWQ17" s="75"/>
      <c r="AWR17" s="75"/>
      <c r="AWS17" s="75"/>
      <c r="AWT17" s="75"/>
      <c r="AWU17" s="75"/>
      <c r="AWV17" s="75"/>
      <c r="AWW17" s="75"/>
      <c r="AWX17" s="75"/>
      <c r="AWY17" s="75"/>
      <c r="AWZ17" s="75"/>
      <c r="AXA17" s="75"/>
      <c r="AXB17" s="75"/>
      <c r="AXC17" s="75"/>
      <c r="AXD17" s="75"/>
      <c r="AXE17" s="75"/>
      <c r="AXF17" s="75"/>
      <c r="AXG17" s="75"/>
      <c r="AXH17" s="75"/>
      <c r="AXI17" s="75"/>
      <c r="AXJ17" s="75"/>
      <c r="AXK17" s="75"/>
      <c r="AXL17" s="75"/>
      <c r="AXM17" s="75"/>
      <c r="AXN17" s="75"/>
      <c r="AXO17" s="75"/>
      <c r="AXP17" s="75"/>
      <c r="AXQ17" s="75"/>
      <c r="AXR17" s="75"/>
      <c r="AXS17" s="75"/>
      <c r="AXT17" s="75"/>
      <c r="AXU17" s="75"/>
      <c r="AXV17" s="75"/>
      <c r="AXW17" s="75"/>
      <c r="AXX17" s="75"/>
      <c r="AXY17" s="75"/>
      <c r="AXZ17" s="75"/>
      <c r="AYA17" s="75"/>
      <c r="AYB17" s="75"/>
      <c r="AYC17" s="75"/>
      <c r="AYD17" s="75"/>
      <c r="AYE17" s="75"/>
      <c r="AYF17" s="75"/>
      <c r="AYG17" s="75"/>
      <c r="AYH17" s="75"/>
      <c r="AYI17" s="75"/>
      <c r="AYJ17" s="75"/>
      <c r="AYK17" s="75"/>
      <c r="AYL17" s="75"/>
      <c r="AYM17" s="75"/>
      <c r="AYN17" s="75"/>
      <c r="AYO17" s="75"/>
      <c r="AYP17" s="75"/>
      <c r="AYQ17" s="75"/>
      <c r="AYR17" s="75"/>
      <c r="AYS17" s="75"/>
      <c r="AYT17" s="75"/>
      <c r="AYU17" s="75"/>
      <c r="AYV17" s="75"/>
      <c r="AYW17" s="75"/>
      <c r="AYX17" s="75"/>
      <c r="AYY17" s="75"/>
      <c r="AYZ17" s="75"/>
      <c r="AZA17" s="75"/>
      <c r="AZB17" s="75"/>
      <c r="AZC17" s="75"/>
      <c r="AZD17" s="75"/>
      <c r="AZE17" s="75"/>
      <c r="AZF17" s="75"/>
      <c r="AZG17" s="75"/>
      <c r="AZH17" s="75"/>
      <c r="AZI17" s="75"/>
      <c r="AZJ17" s="75"/>
      <c r="AZK17" s="75"/>
      <c r="AZL17" s="75"/>
      <c r="AZM17" s="75"/>
      <c r="AZN17" s="75"/>
      <c r="AZO17" s="75"/>
      <c r="AZP17" s="75"/>
      <c r="AZQ17" s="75"/>
      <c r="AZR17" s="75"/>
      <c r="AZS17" s="75"/>
      <c r="AZT17" s="75"/>
      <c r="AZU17" s="75"/>
      <c r="AZV17" s="75"/>
      <c r="AZW17" s="75"/>
      <c r="AZX17" s="75"/>
      <c r="AZY17" s="75"/>
      <c r="AZZ17" s="75"/>
      <c r="BAA17" s="75"/>
      <c r="BAB17" s="75"/>
      <c r="BAC17" s="75"/>
      <c r="BAD17" s="75"/>
      <c r="BAE17" s="75"/>
      <c r="BAF17" s="75"/>
      <c r="BAG17" s="75"/>
      <c r="BAH17" s="75"/>
      <c r="BAI17" s="75"/>
      <c r="BAJ17" s="75"/>
      <c r="BAK17" s="75"/>
      <c r="BAL17" s="75"/>
      <c r="BAM17" s="75"/>
      <c r="BAN17" s="75"/>
      <c r="BAO17" s="75"/>
      <c r="BAP17" s="75"/>
      <c r="BAQ17" s="75"/>
      <c r="BAR17" s="75"/>
      <c r="BAS17" s="75"/>
      <c r="BAT17" s="75"/>
      <c r="BAU17" s="75"/>
      <c r="BAV17" s="75"/>
      <c r="BAW17" s="75"/>
      <c r="BAX17" s="75"/>
      <c r="BAY17" s="75"/>
      <c r="BAZ17" s="75"/>
      <c r="BBA17" s="75"/>
      <c r="BBB17" s="75"/>
      <c r="BBC17" s="75"/>
      <c r="BBD17" s="75"/>
      <c r="BBE17" s="75"/>
      <c r="BBF17" s="75"/>
      <c r="BBG17" s="75"/>
      <c r="BBH17" s="75"/>
      <c r="BBI17" s="75"/>
      <c r="BBJ17" s="75"/>
      <c r="BBK17" s="75"/>
      <c r="BBL17" s="75"/>
      <c r="BBM17" s="75"/>
      <c r="BBN17" s="75"/>
      <c r="BBO17" s="75"/>
      <c r="BBP17" s="75"/>
      <c r="BBQ17" s="75"/>
      <c r="BBR17" s="75"/>
      <c r="BBS17" s="75"/>
      <c r="BBT17" s="75"/>
      <c r="BBU17" s="75"/>
      <c r="BBV17" s="75"/>
      <c r="BBW17" s="75"/>
      <c r="BBX17" s="75"/>
      <c r="BBY17" s="75"/>
      <c r="BBZ17" s="75"/>
      <c r="BCA17" s="75"/>
      <c r="BCB17" s="75"/>
      <c r="BCC17" s="75"/>
      <c r="BCD17" s="75"/>
      <c r="BCE17" s="75"/>
      <c r="BCF17" s="75"/>
      <c r="BCG17" s="75"/>
      <c r="BCH17" s="75"/>
      <c r="BCI17" s="75"/>
      <c r="BCJ17" s="75"/>
      <c r="BCK17" s="75"/>
      <c r="BCL17" s="75"/>
      <c r="BCM17" s="75"/>
      <c r="BCN17" s="75"/>
      <c r="BCO17" s="75"/>
      <c r="BCP17" s="75"/>
      <c r="BCQ17" s="75"/>
      <c r="BCR17" s="75"/>
      <c r="BCS17" s="75"/>
      <c r="BCT17" s="75"/>
      <c r="BCU17" s="75"/>
      <c r="BCV17" s="75"/>
      <c r="BCW17" s="75"/>
      <c r="BCX17" s="75"/>
      <c r="BCY17" s="75"/>
      <c r="BCZ17" s="75"/>
      <c r="BDA17" s="75"/>
      <c r="BDB17" s="75"/>
      <c r="BDC17" s="75"/>
      <c r="BDD17" s="75"/>
      <c r="BDE17" s="75"/>
      <c r="BDF17" s="75"/>
      <c r="BDG17" s="75"/>
      <c r="BDH17" s="75"/>
      <c r="BDI17" s="75"/>
      <c r="BDJ17" s="75"/>
      <c r="BDK17" s="75"/>
      <c r="BDL17" s="75"/>
      <c r="BDM17" s="75"/>
      <c r="BDN17" s="75"/>
      <c r="BDO17" s="75"/>
      <c r="BDP17" s="75"/>
      <c r="BDQ17" s="75"/>
      <c r="BDR17" s="75"/>
      <c r="BDS17" s="75"/>
      <c r="BDT17" s="75"/>
      <c r="BDU17" s="75"/>
      <c r="BDV17" s="75"/>
      <c r="BDW17" s="75"/>
      <c r="BDX17" s="75"/>
      <c r="BDY17" s="75"/>
      <c r="BDZ17" s="75"/>
      <c r="BEA17" s="75"/>
      <c r="BEB17" s="75"/>
      <c r="BEC17" s="75"/>
      <c r="BED17" s="75"/>
      <c r="BEE17" s="75"/>
      <c r="BEF17" s="75"/>
      <c r="BEG17" s="75"/>
      <c r="BEH17" s="75"/>
      <c r="BEI17" s="75"/>
      <c r="BEJ17" s="75"/>
      <c r="BEK17" s="75"/>
      <c r="BEL17" s="75"/>
      <c r="BEM17" s="75"/>
      <c r="BEN17" s="75"/>
      <c r="BEO17" s="75"/>
      <c r="BEP17" s="75"/>
      <c r="BEQ17" s="75"/>
      <c r="BER17" s="75"/>
      <c r="BES17" s="75"/>
      <c r="BET17" s="75"/>
      <c r="BEU17" s="75"/>
      <c r="BEV17" s="75"/>
      <c r="BEW17" s="75"/>
      <c r="BEX17" s="75"/>
      <c r="BEY17" s="75"/>
      <c r="BEZ17" s="75"/>
      <c r="BFA17" s="75"/>
      <c r="BFB17" s="75"/>
      <c r="BFC17" s="75"/>
      <c r="BFD17" s="75"/>
      <c r="BFE17" s="75"/>
      <c r="BFF17" s="75"/>
      <c r="BFG17" s="75"/>
      <c r="BFH17" s="75"/>
      <c r="BFI17" s="75"/>
      <c r="BFJ17" s="75"/>
      <c r="BFK17" s="75"/>
      <c r="BFL17" s="75"/>
      <c r="BFM17" s="75"/>
      <c r="BFN17" s="75"/>
      <c r="BFO17" s="75"/>
      <c r="BFP17" s="75"/>
      <c r="BFQ17" s="75"/>
      <c r="BFR17" s="75"/>
      <c r="BFS17" s="75"/>
      <c r="BFT17" s="75"/>
      <c r="BFU17" s="75"/>
      <c r="BFV17" s="75"/>
      <c r="BFW17" s="75"/>
      <c r="BFX17" s="75"/>
      <c r="BFY17" s="75"/>
      <c r="BFZ17" s="75"/>
      <c r="BGA17" s="75"/>
      <c r="BGB17" s="75"/>
      <c r="BGC17" s="75"/>
      <c r="BGD17" s="75"/>
      <c r="BGE17" s="75"/>
      <c r="BGF17" s="75"/>
      <c r="BGG17" s="75"/>
      <c r="BGH17" s="75"/>
      <c r="BGI17" s="75"/>
      <c r="BGJ17" s="75"/>
      <c r="BGK17" s="75"/>
      <c r="BGL17" s="75"/>
      <c r="BGM17" s="75"/>
      <c r="BGN17" s="75"/>
      <c r="BGO17" s="75"/>
      <c r="BGP17" s="75"/>
      <c r="BGQ17" s="75"/>
      <c r="BGR17" s="75"/>
      <c r="BGS17" s="75"/>
      <c r="BGT17" s="75"/>
      <c r="BGU17" s="75"/>
      <c r="BGV17" s="75"/>
      <c r="BGW17" s="75"/>
      <c r="BGX17" s="75"/>
      <c r="BGY17" s="75"/>
      <c r="BGZ17" s="75"/>
      <c r="BHA17" s="75"/>
      <c r="BHB17" s="75"/>
      <c r="BHC17" s="75"/>
      <c r="BHD17" s="75"/>
      <c r="BHE17" s="75"/>
      <c r="BHF17" s="75"/>
      <c r="BHG17" s="75"/>
      <c r="BHH17" s="75"/>
      <c r="BHI17" s="75"/>
      <c r="BHJ17" s="75"/>
      <c r="BHK17" s="75"/>
      <c r="BHL17" s="75"/>
      <c r="BHM17" s="75"/>
      <c r="BHN17" s="75"/>
      <c r="BHO17" s="75"/>
      <c r="BHP17" s="75"/>
      <c r="BHQ17" s="75"/>
      <c r="BHR17" s="75"/>
      <c r="BHS17" s="75"/>
      <c r="BHT17" s="75"/>
      <c r="BHU17" s="75"/>
      <c r="BHV17" s="75"/>
      <c r="BHW17" s="75"/>
      <c r="BHX17" s="75"/>
      <c r="BHY17" s="75"/>
      <c r="BHZ17" s="75"/>
      <c r="BIA17" s="75"/>
      <c r="BIB17" s="75"/>
      <c r="BIC17" s="75"/>
      <c r="BID17" s="75"/>
      <c r="BIE17" s="75"/>
      <c r="BIF17" s="75"/>
      <c r="BIG17" s="75"/>
      <c r="BIH17" s="75"/>
      <c r="BII17" s="75"/>
      <c r="BIJ17" s="75"/>
      <c r="BIK17" s="75"/>
      <c r="BIL17" s="75"/>
      <c r="BIM17" s="75"/>
      <c r="BIN17" s="75"/>
      <c r="BIO17" s="75"/>
      <c r="BIP17" s="75"/>
      <c r="BIQ17" s="75"/>
      <c r="BIR17" s="75"/>
      <c r="BIS17" s="75"/>
      <c r="BIT17" s="75"/>
      <c r="BIU17" s="75"/>
      <c r="BIV17" s="75"/>
      <c r="BIW17" s="75"/>
      <c r="BIX17" s="75"/>
      <c r="BIY17" s="75"/>
      <c r="BIZ17" s="75"/>
      <c r="BJA17" s="75"/>
      <c r="BJB17" s="75"/>
      <c r="BJC17" s="75"/>
      <c r="BJD17" s="75"/>
      <c r="BJE17" s="75"/>
      <c r="BJF17" s="75"/>
      <c r="BJG17" s="75"/>
      <c r="BJH17" s="75"/>
      <c r="BJI17" s="75"/>
      <c r="BJJ17" s="75"/>
      <c r="BJK17" s="75"/>
      <c r="BJL17" s="75"/>
      <c r="BJM17" s="75"/>
      <c r="BJN17" s="75"/>
      <c r="BJO17" s="75"/>
      <c r="BJP17" s="75"/>
      <c r="BJQ17" s="75"/>
      <c r="BJR17" s="75"/>
      <c r="BJS17" s="75"/>
      <c r="BJT17" s="75"/>
      <c r="BJU17" s="75"/>
      <c r="BJV17" s="75"/>
      <c r="BJW17" s="75"/>
      <c r="BJX17" s="75"/>
      <c r="BJY17" s="75"/>
      <c r="BJZ17" s="75"/>
      <c r="BKA17" s="75"/>
      <c r="BKB17" s="75"/>
      <c r="BKC17" s="75"/>
      <c r="BKD17" s="75"/>
      <c r="BKE17" s="75"/>
      <c r="BKF17" s="75"/>
      <c r="BKG17" s="75"/>
      <c r="BKH17" s="75"/>
      <c r="BKI17" s="75"/>
      <c r="BKJ17" s="75"/>
      <c r="BKK17" s="75"/>
      <c r="BKL17" s="75"/>
      <c r="BKM17" s="75"/>
      <c r="BKN17" s="75"/>
      <c r="BKO17" s="75"/>
      <c r="BKP17" s="75"/>
      <c r="BKQ17" s="75"/>
      <c r="BKR17" s="75"/>
      <c r="BKS17" s="75"/>
      <c r="BKT17" s="75"/>
      <c r="BKU17" s="75"/>
      <c r="BKV17" s="75"/>
      <c r="BKW17" s="75"/>
      <c r="BKX17" s="75"/>
      <c r="BKY17" s="75"/>
      <c r="BKZ17" s="75"/>
      <c r="BLA17" s="75"/>
      <c r="BLB17" s="75"/>
      <c r="BLC17" s="75"/>
      <c r="BLD17" s="75"/>
      <c r="BLE17" s="75"/>
      <c r="BLF17" s="75"/>
      <c r="BLG17" s="75"/>
      <c r="BLH17" s="75"/>
      <c r="BLI17" s="75"/>
      <c r="BLJ17" s="75"/>
      <c r="BLK17" s="75"/>
      <c r="BLL17" s="75"/>
      <c r="BLM17" s="75"/>
      <c r="BLN17" s="75"/>
      <c r="BLO17" s="75"/>
      <c r="BLP17" s="75"/>
      <c r="BLQ17" s="75"/>
      <c r="BLR17" s="75"/>
      <c r="BLS17" s="75"/>
      <c r="BLT17" s="75"/>
      <c r="BLU17" s="75"/>
      <c r="BLV17" s="75"/>
      <c r="BLW17" s="75"/>
      <c r="BLX17" s="75"/>
      <c r="BLY17" s="75"/>
      <c r="BLZ17" s="75"/>
      <c r="BMA17" s="75"/>
      <c r="BMB17" s="75"/>
      <c r="BMC17" s="75"/>
      <c r="BMD17" s="75"/>
      <c r="BME17" s="75"/>
      <c r="BMF17" s="75"/>
      <c r="BMG17" s="75"/>
      <c r="BMH17" s="75"/>
      <c r="BMI17" s="75"/>
      <c r="BMJ17" s="75"/>
      <c r="BMK17" s="75"/>
      <c r="BML17" s="75"/>
      <c r="BMM17" s="75"/>
      <c r="BMN17" s="75"/>
      <c r="BMO17" s="75"/>
      <c r="BMP17" s="75"/>
      <c r="BMQ17" s="75"/>
      <c r="BMR17" s="75"/>
      <c r="BMS17" s="75"/>
      <c r="BMT17" s="75"/>
      <c r="BMU17" s="75"/>
      <c r="BMV17" s="75"/>
      <c r="BMW17" s="75"/>
      <c r="BMX17" s="75"/>
      <c r="BMY17" s="75"/>
      <c r="BMZ17" s="75"/>
      <c r="BNA17" s="75"/>
      <c r="BNB17" s="75"/>
      <c r="BNC17" s="75"/>
      <c r="BND17" s="75"/>
      <c r="BNE17" s="75"/>
      <c r="BNF17" s="75"/>
      <c r="BNG17" s="75"/>
      <c r="BNH17" s="75"/>
      <c r="BNI17" s="75"/>
      <c r="BNJ17" s="75"/>
      <c r="BNK17" s="75"/>
      <c r="BNL17" s="75"/>
      <c r="BNM17" s="75"/>
      <c r="BNN17" s="75"/>
      <c r="BNO17" s="75"/>
      <c r="BNP17" s="75"/>
      <c r="BNQ17" s="75"/>
      <c r="BNR17" s="75"/>
      <c r="BNS17" s="75"/>
      <c r="BNT17" s="75"/>
      <c r="BNU17" s="75"/>
      <c r="BNV17" s="75"/>
      <c r="BNW17" s="75"/>
      <c r="BNX17" s="75"/>
      <c r="BNY17" s="75"/>
      <c r="BNZ17" s="75"/>
      <c r="BOA17" s="75"/>
      <c r="BOB17" s="75"/>
      <c r="BOC17" s="75"/>
      <c r="BOD17" s="75"/>
      <c r="BOE17" s="75"/>
      <c r="BOF17" s="75"/>
      <c r="BOG17" s="75"/>
      <c r="BOH17" s="75"/>
      <c r="BOI17" s="75"/>
      <c r="BOJ17" s="75"/>
      <c r="BOK17" s="75"/>
      <c r="BOL17" s="75"/>
      <c r="BOM17" s="75"/>
      <c r="BON17" s="75"/>
      <c r="BOO17" s="75"/>
      <c r="BOP17" s="75"/>
      <c r="BOQ17" s="75"/>
      <c r="BOR17" s="75"/>
      <c r="BOS17" s="75"/>
      <c r="BOT17" s="75"/>
      <c r="BOU17" s="75"/>
      <c r="BOV17" s="75"/>
      <c r="BOW17" s="75"/>
      <c r="BOX17" s="75"/>
      <c r="BOY17" s="75"/>
      <c r="BOZ17" s="75"/>
      <c r="BPA17" s="75"/>
      <c r="BPB17" s="75"/>
      <c r="BPC17" s="75"/>
      <c r="BPD17" s="75"/>
      <c r="BPE17" s="75"/>
      <c r="BPF17" s="75"/>
      <c r="BPG17" s="75"/>
      <c r="BPH17" s="75"/>
      <c r="BPI17" s="75"/>
      <c r="BPJ17" s="75"/>
      <c r="BPK17" s="75"/>
      <c r="BPL17" s="75"/>
      <c r="BPM17" s="75"/>
      <c r="BPN17" s="75"/>
      <c r="BPO17" s="75"/>
      <c r="BPP17" s="75"/>
      <c r="BPQ17" s="75"/>
      <c r="BPR17" s="75"/>
      <c r="BPS17" s="75"/>
      <c r="BPT17" s="75"/>
      <c r="BPU17" s="75"/>
      <c r="BPV17" s="75"/>
      <c r="BPW17" s="75"/>
      <c r="BPX17" s="75"/>
      <c r="BPY17" s="75"/>
      <c r="BPZ17" s="75"/>
      <c r="BQA17" s="75"/>
      <c r="BQB17" s="75"/>
      <c r="BQC17" s="75"/>
      <c r="BQD17" s="75"/>
      <c r="BQE17" s="75"/>
      <c r="BQF17" s="75"/>
      <c r="BQG17" s="75"/>
      <c r="BQH17" s="75"/>
      <c r="BQI17" s="75"/>
      <c r="BQJ17" s="75"/>
      <c r="BQK17" s="75"/>
      <c r="BQL17" s="75"/>
      <c r="BQM17" s="75"/>
      <c r="BQN17" s="75"/>
      <c r="BQO17" s="75"/>
      <c r="BQP17" s="75"/>
      <c r="BQQ17" s="75"/>
      <c r="BQR17" s="75"/>
      <c r="BQS17" s="75"/>
      <c r="BQT17" s="75"/>
      <c r="BQU17" s="75"/>
      <c r="BQV17" s="75"/>
      <c r="BQW17" s="75"/>
      <c r="BQX17" s="75"/>
      <c r="BQY17" s="75"/>
      <c r="BQZ17" s="75"/>
      <c r="BRA17" s="75"/>
      <c r="BRB17" s="75"/>
      <c r="BRC17" s="75"/>
      <c r="BRD17" s="75"/>
      <c r="BRE17" s="75"/>
      <c r="BRF17" s="75"/>
      <c r="BRG17" s="75"/>
      <c r="BRH17" s="75"/>
      <c r="BRI17" s="75"/>
      <c r="BRJ17" s="75"/>
      <c r="BRK17" s="75"/>
      <c r="BRL17" s="75"/>
      <c r="BRM17" s="75"/>
      <c r="BRN17" s="75"/>
      <c r="BRO17" s="75"/>
      <c r="BRP17" s="75"/>
      <c r="BRQ17" s="75"/>
      <c r="BRR17" s="75"/>
      <c r="BRS17" s="75"/>
      <c r="BRT17" s="75"/>
      <c r="BRU17" s="75"/>
      <c r="BRV17" s="75"/>
      <c r="BRW17" s="75"/>
      <c r="BRX17" s="75"/>
      <c r="BRY17" s="75"/>
      <c r="BRZ17" s="75"/>
      <c r="BSA17" s="75"/>
      <c r="BSB17" s="75"/>
      <c r="BSC17" s="75"/>
      <c r="BSD17" s="75"/>
      <c r="BSE17" s="75"/>
      <c r="BSF17" s="75"/>
      <c r="BSG17" s="75"/>
      <c r="BSH17" s="75"/>
      <c r="BSI17" s="75"/>
      <c r="BSJ17" s="75"/>
      <c r="BSK17" s="75"/>
      <c r="BSL17" s="75"/>
      <c r="BSM17" s="75"/>
      <c r="BSN17" s="75"/>
      <c r="BSO17" s="75"/>
      <c r="BSP17" s="75"/>
      <c r="BSQ17" s="75"/>
      <c r="BSR17" s="75"/>
      <c r="BSS17" s="75"/>
      <c r="BST17" s="75"/>
      <c r="BSU17" s="75"/>
      <c r="BSV17" s="75"/>
      <c r="BSW17" s="75"/>
      <c r="BSX17" s="75"/>
      <c r="BSY17" s="75"/>
      <c r="BSZ17" s="75"/>
      <c r="BTA17" s="75"/>
      <c r="BTB17" s="75"/>
      <c r="BTC17" s="75"/>
      <c r="BTD17" s="75"/>
      <c r="BTE17" s="75"/>
      <c r="BTF17" s="75"/>
      <c r="BTG17" s="75"/>
      <c r="BTH17" s="75"/>
      <c r="BTI17" s="75"/>
      <c r="BTJ17" s="75"/>
      <c r="BTK17" s="75"/>
      <c r="BTL17" s="75"/>
      <c r="BTM17" s="75"/>
      <c r="BTN17" s="75"/>
      <c r="BTO17" s="75"/>
      <c r="BTP17" s="75"/>
      <c r="BTQ17" s="75"/>
      <c r="BTR17" s="75"/>
      <c r="BTS17" s="75"/>
      <c r="BTT17" s="75"/>
      <c r="BTU17" s="75"/>
      <c r="BTV17" s="75"/>
      <c r="BTW17" s="75"/>
      <c r="BTX17" s="75"/>
      <c r="BTY17" s="75"/>
      <c r="BTZ17" s="75"/>
      <c r="BUA17" s="75"/>
      <c r="BUB17" s="75"/>
      <c r="BUC17" s="75"/>
      <c r="BUD17" s="75"/>
      <c r="BUE17" s="75"/>
      <c r="BUF17" s="75"/>
      <c r="BUG17" s="75"/>
      <c r="BUH17" s="75"/>
      <c r="BUI17" s="75"/>
      <c r="BUJ17" s="75"/>
      <c r="BUK17" s="75"/>
      <c r="BUL17" s="75"/>
      <c r="BUM17" s="75"/>
      <c r="BUN17" s="75"/>
      <c r="BUO17" s="75"/>
      <c r="BUP17" s="75"/>
      <c r="BUQ17" s="75"/>
      <c r="BUR17" s="75"/>
      <c r="BUS17" s="75"/>
      <c r="BUT17" s="75"/>
      <c r="BUU17" s="75"/>
      <c r="BUV17" s="75"/>
      <c r="BUW17" s="75"/>
      <c r="BUX17" s="75"/>
      <c r="BUY17" s="75"/>
      <c r="BUZ17" s="75"/>
      <c r="BVA17" s="75"/>
      <c r="BVB17" s="75"/>
      <c r="BVC17" s="75"/>
      <c r="BVD17" s="75"/>
      <c r="BVE17" s="75"/>
      <c r="BVF17" s="75"/>
      <c r="BVG17" s="75"/>
      <c r="BVH17" s="75"/>
      <c r="BVI17" s="75"/>
      <c r="BVJ17" s="75"/>
      <c r="BVK17" s="75"/>
      <c r="BVL17" s="75"/>
      <c r="BVM17" s="75"/>
      <c r="BVN17" s="75"/>
      <c r="BVO17" s="75"/>
      <c r="BVP17" s="75"/>
      <c r="BVQ17" s="75"/>
      <c r="BVR17" s="75"/>
      <c r="BVS17" s="75"/>
      <c r="BVT17" s="75"/>
      <c r="BVU17" s="75"/>
      <c r="BVV17" s="75"/>
      <c r="BVW17" s="75"/>
      <c r="BVX17" s="75"/>
      <c r="BVY17" s="75"/>
      <c r="BVZ17" s="75"/>
      <c r="BWA17" s="75"/>
      <c r="BWB17" s="75"/>
      <c r="BWC17" s="75"/>
      <c r="BWD17" s="75"/>
      <c r="BWE17" s="75"/>
      <c r="BWF17" s="75"/>
      <c r="BWG17" s="75"/>
      <c r="BWH17" s="75"/>
      <c r="BWI17" s="75"/>
      <c r="BWJ17" s="75"/>
      <c r="BWK17" s="75"/>
      <c r="BWL17" s="75"/>
      <c r="BWM17" s="75"/>
      <c r="BWN17" s="75"/>
      <c r="BWO17" s="75"/>
      <c r="BWP17" s="75"/>
      <c r="BWQ17" s="75"/>
      <c r="BWR17" s="75"/>
      <c r="BWS17" s="75"/>
      <c r="BWT17" s="75"/>
      <c r="BWU17" s="75"/>
      <c r="BWV17" s="75"/>
      <c r="BWW17" s="75"/>
      <c r="BWX17" s="75"/>
      <c r="BWY17" s="75"/>
      <c r="BWZ17" s="75"/>
      <c r="BXA17" s="75"/>
      <c r="BXB17" s="75"/>
      <c r="BXC17" s="75"/>
      <c r="BXD17" s="75"/>
      <c r="BXE17" s="75"/>
      <c r="BXF17" s="75"/>
      <c r="BXG17" s="75"/>
      <c r="BXH17" s="75"/>
      <c r="BXI17" s="75"/>
      <c r="BXJ17" s="75"/>
      <c r="BXK17" s="75"/>
      <c r="BXL17" s="75"/>
      <c r="BXM17" s="75"/>
      <c r="BXN17" s="75"/>
      <c r="BXO17" s="75"/>
      <c r="BXP17" s="75"/>
      <c r="BXQ17" s="75"/>
      <c r="BXR17" s="75"/>
      <c r="BXS17" s="75"/>
      <c r="BXT17" s="75"/>
      <c r="BXU17" s="75"/>
      <c r="BXV17" s="75"/>
      <c r="BXW17" s="75"/>
      <c r="BXX17" s="75"/>
      <c r="BXY17" s="75"/>
      <c r="BXZ17" s="75"/>
      <c r="BYA17" s="75"/>
      <c r="BYB17" s="75"/>
      <c r="BYC17" s="75"/>
      <c r="BYD17" s="75"/>
      <c r="BYE17" s="75"/>
      <c r="BYF17" s="75"/>
      <c r="BYG17" s="75"/>
      <c r="BYH17" s="75"/>
      <c r="BYI17" s="75"/>
      <c r="BYJ17" s="75"/>
      <c r="BYK17" s="75"/>
      <c r="BYL17" s="75"/>
      <c r="BYM17" s="75"/>
      <c r="BYN17" s="75"/>
      <c r="BYO17" s="75"/>
      <c r="BYP17" s="75"/>
      <c r="BYQ17" s="75"/>
      <c r="BYR17" s="75"/>
      <c r="BYS17" s="75"/>
      <c r="BYT17" s="75"/>
      <c r="BYU17" s="75"/>
      <c r="BYV17" s="75"/>
      <c r="BYW17" s="75"/>
      <c r="BYX17" s="75"/>
      <c r="BYY17" s="75"/>
      <c r="BYZ17" s="75"/>
      <c r="BZA17" s="75"/>
      <c r="BZB17" s="75"/>
      <c r="BZC17" s="75"/>
      <c r="BZD17" s="75"/>
      <c r="BZE17" s="75"/>
      <c r="BZF17" s="75"/>
      <c r="BZG17" s="75"/>
      <c r="BZH17" s="75"/>
      <c r="BZI17" s="75"/>
      <c r="BZJ17" s="75"/>
      <c r="BZK17" s="75"/>
      <c r="BZL17" s="75"/>
      <c r="BZM17" s="75"/>
      <c r="BZN17" s="75"/>
      <c r="BZO17" s="75"/>
      <c r="BZP17" s="75"/>
      <c r="BZQ17" s="75"/>
      <c r="BZR17" s="75"/>
      <c r="BZS17" s="75"/>
      <c r="BZT17" s="75"/>
      <c r="BZU17" s="75"/>
      <c r="BZV17" s="75"/>
      <c r="BZW17" s="75"/>
      <c r="BZX17" s="75"/>
      <c r="BZY17" s="75"/>
      <c r="BZZ17" s="75"/>
      <c r="CAA17" s="75"/>
      <c r="CAB17" s="75"/>
      <c r="CAC17" s="75"/>
      <c r="CAD17" s="75"/>
      <c r="CAE17" s="75"/>
      <c r="CAF17" s="75"/>
      <c r="CAG17" s="75"/>
      <c r="CAH17" s="75"/>
      <c r="CAI17" s="75"/>
      <c r="CAJ17" s="75"/>
      <c r="CAK17" s="75"/>
      <c r="CAL17" s="75"/>
      <c r="CAM17" s="75"/>
      <c r="CAN17" s="75"/>
      <c r="CAO17" s="75"/>
      <c r="CAP17" s="75"/>
      <c r="CAQ17" s="75"/>
      <c r="CAR17" s="75"/>
      <c r="CAS17" s="75"/>
      <c r="CAT17" s="75"/>
      <c r="CAU17" s="75"/>
      <c r="CAV17" s="75"/>
      <c r="CAW17" s="75"/>
      <c r="CAX17" s="75"/>
      <c r="CAY17" s="75"/>
      <c r="CAZ17" s="75"/>
      <c r="CBA17" s="75"/>
      <c r="CBB17" s="75"/>
      <c r="CBC17" s="75"/>
      <c r="CBD17" s="75"/>
      <c r="CBE17" s="75"/>
      <c r="CBF17" s="75"/>
      <c r="CBG17" s="75"/>
      <c r="CBH17" s="75"/>
      <c r="CBI17" s="75"/>
      <c r="CBJ17" s="75"/>
      <c r="CBK17" s="75"/>
      <c r="CBL17" s="75"/>
      <c r="CBM17" s="75"/>
      <c r="CBN17" s="75"/>
      <c r="CBO17" s="75"/>
      <c r="CBP17" s="75"/>
      <c r="CBQ17" s="75"/>
      <c r="CBR17" s="75"/>
      <c r="CBS17" s="75"/>
      <c r="CBT17" s="75"/>
      <c r="CBU17" s="75"/>
      <c r="CBV17" s="75"/>
      <c r="CBW17" s="75"/>
      <c r="CBX17" s="75"/>
      <c r="CBY17" s="75"/>
      <c r="CBZ17" s="75"/>
      <c r="CCA17" s="75"/>
      <c r="CCB17" s="75"/>
      <c r="CCC17" s="75"/>
      <c r="CCD17" s="75"/>
      <c r="CCE17" s="75"/>
      <c r="CCF17" s="75"/>
      <c r="CCG17" s="75"/>
      <c r="CCH17" s="75"/>
      <c r="CCI17" s="75"/>
      <c r="CCJ17" s="75"/>
      <c r="CCK17" s="75"/>
      <c r="CCL17" s="75"/>
      <c r="CCM17" s="75"/>
      <c r="CCN17" s="75"/>
      <c r="CCO17" s="75"/>
      <c r="CCP17" s="75"/>
      <c r="CCQ17" s="75"/>
      <c r="CCR17" s="75"/>
      <c r="CCS17" s="75"/>
      <c r="CCT17" s="75"/>
      <c r="CCU17" s="75"/>
      <c r="CCV17" s="75"/>
      <c r="CCW17" s="75"/>
      <c r="CCX17" s="75"/>
      <c r="CCY17" s="75"/>
      <c r="CCZ17" s="75"/>
      <c r="CDA17" s="75"/>
      <c r="CDB17" s="75"/>
      <c r="CDC17" s="75"/>
      <c r="CDD17" s="75"/>
      <c r="CDE17" s="75"/>
      <c r="CDF17" s="75"/>
      <c r="CDG17" s="75"/>
      <c r="CDH17" s="75"/>
      <c r="CDI17" s="75"/>
      <c r="CDJ17" s="75"/>
      <c r="CDK17" s="75"/>
      <c r="CDL17" s="75"/>
      <c r="CDM17" s="75"/>
      <c r="CDN17" s="75"/>
      <c r="CDO17" s="75"/>
      <c r="CDP17" s="75"/>
      <c r="CDQ17" s="75"/>
      <c r="CDR17" s="75"/>
      <c r="CDS17" s="75"/>
      <c r="CDT17" s="75"/>
      <c r="CDU17" s="75"/>
      <c r="CDV17" s="75"/>
      <c r="CDW17" s="75"/>
      <c r="CDX17" s="75"/>
      <c r="CDY17" s="75"/>
      <c r="CDZ17" s="75"/>
      <c r="CEA17" s="75"/>
      <c r="CEB17" s="75"/>
      <c r="CEC17" s="75"/>
      <c r="CED17" s="75"/>
      <c r="CEE17" s="75"/>
      <c r="CEF17" s="75"/>
      <c r="CEG17" s="75"/>
      <c r="CEH17" s="75"/>
      <c r="CEI17" s="75"/>
      <c r="CEJ17" s="75"/>
      <c r="CEK17" s="75"/>
      <c r="CEL17" s="75"/>
      <c r="CEM17" s="75"/>
      <c r="CEN17" s="75"/>
      <c r="CEO17" s="75"/>
      <c r="CEP17" s="75"/>
      <c r="CEQ17" s="75"/>
      <c r="CER17" s="75"/>
      <c r="CES17" s="75"/>
      <c r="CET17" s="75"/>
      <c r="CEU17" s="75"/>
      <c r="CEV17" s="75"/>
      <c r="CEW17" s="75"/>
      <c r="CEX17" s="75"/>
      <c r="CEY17" s="75"/>
      <c r="CEZ17" s="75"/>
      <c r="CFA17" s="75"/>
      <c r="CFB17" s="75"/>
      <c r="CFC17" s="75"/>
      <c r="CFD17" s="75"/>
      <c r="CFE17" s="75"/>
      <c r="CFF17" s="75"/>
      <c r="CFG17" s="75"/>
      <c r="CFH17" s="75"/>
      <c r="CFI17" s="75"/>
      <c r="CFJ17" s="75"/>
      <c r="CFK17" s="75"/>
      <c r="CFL17" s="75"/>
      <c r="CFM17" s="75"/>
      <c r="CFN17" s="75"/>
      <c r="CFO17" s="75"/>
      <c r="CFP17" s="75"/>
      <c r="CFQ17" s="75"/>
      <c r="CFR17" s="75"/>
      <c r="CFS17" s="75"/>
      <c r="CFT17" s="75"/>
      <c r="CFU17" s="75"/>
      <c r="CFV17" s="75"/>
      <c r="CFW17" s="75"/>
      <c r="CFX17" s="75"/>
      <c r="CFY17" s="75"/>
      <c r="CFZ17" s="75"/>
      <c r="CGA17" s="75"/>
      <c r="CGB17" s="75"/>
      <c r="CGC17" s="75"/>
      <c r="CGD17" s="75"/>
      <c r="CGE17" s="75"/>
      <c r="CGF17" s="75"/>
      <c r="CGG17" s="75"/>
      <c r="CGH17" s="75"/>
      <c r="CGI17" s="75"/>
      <c r="CGJ17" s="75"/>
      <c r="CGK17" s="75"/>
      <c r="CGL17" s="75"/>
      <c r="CGM17" s="75"/>
      <c r="CGN17" s="75"/>
      <c r="CGO17" s="75"/>
      <c r="CGP17" s="75"/>
      <c r="CGQ17" s="75"/>
      <c r="CGR17" s="75"/>
      <c r="CGS17" s="75"/>
      <c r="CGT17" s="75"/>
      <c r="CGU17" s="75"/>
      <c r="CGV17" s="75"/>
      <c r="CGW17" s="75"/>
      <c r="CGX17" s="75"/>
      <c r="CGY17" s="75"/>
      <c r="CGZ17" s="75"/>
      <c r="CHA17" s="75"/>
      <c r="CHB17" s="75"/>
      <c r="CHC17" s="75"/>
      <c r="CHD17" s="75"/>
      <c r="CHE17" s="75"/>
      <c r="CHF17" s="75"/>
      <c r="CHG17" s="75"/>
      <c r="CHH17" s="75"/>
      <c r="CHI17" s="75"/>
      <c r="CHJ17" s="75"/>
      <c r="CHK17" s="75"/>
      <c r="CHL17" s="75"/>
      <c r="CHM17" s="75"/>
      <c r="CHN17" s="75"/>
      <c r="CHO17" s="75"/>
      <c r="CHP17" s="75"/>
      <c r="CHQ17" s="75"/>
      <c r="CHR17" s="75"/>
      <c r="CHS17" s="75"/>
      <c r="CHT17" s="75"/>
      <c r="CHU17" s="75"/>
      <c r="CHV17" s="75"/>
      <c r="CHW17" s="75"/>
      <c r="CHX17" s="75"/>
      <c r="CHY17" s="75"/>
      <c r="CHZ17" s="75"/>
      <c r="CIA17" s="75"/>
      <c r="CIB17" s="75"/>
      <c r="CIC17" s="75"/>
      <c r="CID17" s="75"/>
      <c r="CIE17" s="75"/>
      <c r="CIF17" s="75"/>
      <c r="CIG17" s="75"/>
      <c r="CIH17" s="75"/>
      <c r="CII17" s="75"/>
      <c r="CIJ17" s="75"/>
      <c r="CIK17" s="75"/>
      <c r="CIL17" s="75"/>
      <c r="CIM17" s="75"/>
      <c r="CIN17" s="75"/>
      <c r="CIO17" s="75"/>
      <c r="CIP17" s="75"/>
      <c r="CIQ17" s="75"/>
      <c r="CIR17" s="75"/>
      <c r="CIS17" s="75"/>
      <c r="CIT17" s="75"/>
      <c r="CIU17" s="75"/>
      <c r="CIV17" s="75"/>
      <c r="CIW17" s="75"/>
      <c r="CIX17" s="75"/>
      <c r="CIY17" s="75"/>
      <c r="CIZ17" s="75"/>
      <c r="CJA17" s="75"/>
      <c r="CJB17" s="75"/>
      <c r="CJC17" s="75"/>
      <c r="CJD17" s="75"/>
      <c r="CJE17" s="75"/>
      <c r="CJF17" s="75"/>
      <c r="CJG17" s="75"/>
      <c r="CJH17" s="75"/>
      <c r="CJI17" s="75"/>
      <c r="CJJ17" s="75"/>
      <c r="CJK17" s="75"/>
      <c r="CJL17" s="75"/>
      <c r="CJM17" s="75"/>
      <c r="CJN17" s="75"/>
      <c r="CJO17" s="75"/>
      <c r="CJP17" s="75"/>
      <c r="CJQ17" s="75"/>
      <c r="CJR17" s="75"/>
      <c r="CJS17" s="75"/>
      <c r="CJT17" s="75"/>
      <c r="CJU17" s="75"/>
      <c r="CJV17" s="75"/>
      <c r="CJW17" s="75"/>
      <c r="CJX17" s="75"/>
      <c r="CJY17" s="75"/>
      <c r="CJZ17" s="75"/>
      <c r="CKA17" s="75"/>
      <c r="CKB17" s="75"/>
      <c r="CKC17" s="75"/>
      <c r="CKD17" s="75"/>
      <c r="CKE17" s="75"/>
      <c r="CKF17" s="75"/>
      <c r="CKG17" s="75"/>
      <c r="CKH17" s="75"/>
      <c r="CKI17" s="75"/>
      <c r="CKJ17" s="75"/>
      <c r="CKK17" s="75"/>
      <c r="CKL17" s="75"/>
      <c r="CKM17" s="75"/>
      <c r="CKN17" s="75"/>
      <c r="CKO17" s="75"/>
      <c r="CKP17" s="75"/>
      <c r="CKQ17" s="75"/>
      <c r="CKR17" s="75"/>
      <c r="CKS17" s="75"/>
      <c r="CKT17" s="75"/>
      <c r="CKU17" s="75"/>
      <c r="CKV17" s="75"/>
      <c r="CKW17" s="75"/>
      <c r="CKX17" s="75"/>
      <c r="CKY17" s="75"/>
      <c r="CKZ17" s="75"/>
      <c r="CLA17" s="75"/>
      <c r="CLB17" s="75"/>
      <c r="CLC17" s="75"/>
      <c r="CLD17" s="75"/>
      <c r="CLE17" s="75"/>
      <c r="CLF17" s="75"/>
      <c r="CLG17" s="75"/>
      <c r="CLH17" s="75"/>
      <c r="CLI17" s="75"/>
      <c r="CLJ17" s="75"/>
      <c r="CLK17" s="75"/>
      <c r="CLL17" s="75"/>
      <c r="CLM17" s="75"/>
      <c r="CLN17" s="75"/>
      <c r="CLO17" s="75"/>
      <c r="CLP17" s="75"/>
      <c r="CLQ17" s="75"/>
      <c r="CLR17" s="75"/>
      <c r="CLS17" s="75"/>
      <c r="CLT17" s="75"/>
      <c r="CLU17" s="75"/>
      <c r="CLV17" s="75"/>
      <c r="CLW17" s="75"/>
      <c r="CLX17" s="75"/>
      <c r="CLY17" s="75"/>
      <c r="CLZ17" s="75"/>
      <c r="CMA17" s="75"/>
      <c r="CMB17" s="75"/>
      <c r="CMC17" s="75"/>
      <c r="CMD17" s="75"/>
      <c r="CME17" s="75"/>
      <c r="CMF17" s="75"/>
      <c r="CMG17" s="75"/>
      <c r="CMH17" s="75"/>
      <c r="CMI17" s="75"/>
      <c r="CMJ17" s="75"/>
      <c r="CMK17" s="75"/>
      <c r="CML17" s="75"/>
      <c r="CMM17" s="75"/>
      <c r="CMN17" s="75"/>
      <c r="CMO17" s="75"/>
      <c r="CMP17" s="75"/>
      <c r="CMQ17" s="75"/>
      <c r="CMR17" s="75"/>
      <c r="CMS17" s="75"/>
      <c r="CMT17" s="75"/>
      <c r="CMU17" s="75"/>
      <c r="CMV17" s="75"/>
      <c r="CMW17" s="75"/>
      <c r="CMX17" s="75"/>
      <c r="CMY17" s="75"/>
      <c r="CMZ17" s="75"/>
      <c r="CNA17" s="75"/>
      <c r="CNB17" s="75"/>
      <c r="CNC17" s="75"/>
      <c r="CND17" s="75"/>
      <c r="CNE17" s="75"/>
      <c r="CNF17" s="75"/>
      <c r="CNG17" s="75"/>
      <c r="CNH17" s="75"/>
      <c r="CNI17" s="75"/>
      <c r="CNJ17" s="75"/>
      <c r="CNK17" s="75"/>
      <c r="CNL17" s="75"/>
      <c r="CNM17" s="75"/>
      <c r="CNN17" s="75"/>
      <c r="CNO17" s="75"/>
      <c r="CNP17" s="75"/>
      <c r="CNQ17" s="75"/>
      <c r="CNR17" s="75"/>
      <c r="CNS17" s="75"/>
      <c r="CNT17" s="75"/>
      <c r="CNU17" s="75"/>
      <c r="CNV17" s="75"/>
      <c r="CNW17" s="75"/>
      <c r="CNX17" s="75"/>
      <c r="CNY17" s="75"/>
      <c r="CNZ17" s="75"/>
      <c r="COA17" s="75"/>
      <c r="COB17" s="75"/>
      <c r="COC17" s="75"/>
      <c r="COD17" s="75"/>
      <c r="COE17" s="75"/>
      <c r="COF17" s="75"/>
      <c r="COG17" s="75"/>
      <c r="COH17" s="75"/>
      <c r="COI17" s="75"/>
      <c r="COJ17" s="75"/>
      <c r="COK17" s="75"/>
      <c r="COL17" s="75"/>
      <c r="COM17" s="75"/>
      <c r="CON17" s="75"/>
      <c r="COO17" s="75"/>
      <c r="COP17" s="75"/>
      <c r="COQ17" s="75"/>
      <c r="COR17" s="75"/>
      <c r="COS17" s="75"/>
      <c r="COT17" s="75"/>
      <c r="COU17" s="75"/>
      <c r="COV17" s="75"/>
      <c r="COW17" s="75"/>
      <c r="COX17" s="75"/>
      <c r="COY17" s="75"/>
      <c r="COZ17" s="75"/>
      <c r="CPA17" s="75"/>
      <c r="CPB17" s="75"/>
      <c r="CPC17" s="75"/>
      <c r="CPD17" s="75"/>
      <c r="CPE17" s="75"/>
      <c r="CPF17" s="75"/>
      <c r="CPG17" s="75"/>
      <c r="CPH17" s="75"/>
      <c r="CPI17" s="75"/>
      <c r="CPJ17" s="75"/>
      <c r="CPK17" s="75"/>
      <c r="CPL17" s="75"/>
      <c r="CPM17" s="75"/>
      <c r="CPN17" s="75"/>
      <c r="CPO17" s="75"/>
      <c r="CPP17" s="75"/>
      <c r="CPQ17" s="75"/>
      <c r="CPR17" s="75"/>
      <c r="CPS17" s="75"/>
      <c r="CPT17" s="75"/>
      <c r="CPU17" s="75"/>
      <c r="CPV17" s="75"/>
      <c r="CPW17" s="75"/>
      <c r="CPX17" s="75"/>
      <c r="CPY17" s="75"/>
      <c r="CPZ17" s="75"/>
      <c r="CQA17" s="75"/>
      <c r="CQB17" s="75"/>
      <c r="CQC17" s="75"/>
      <c r="CQD17" s="75"/>
      <c r="CQE17" s="75"/>
      <c r="CQF17" s="75"/>
      <c r="CQG17" s="75"/>
      <c r="CQH17" s="75"/>
      <c r="CQI17" s="75"/>
      <c r="CQJ17" s="75"/>
      <c r="CQK17" s="75"/>
      <c r="CQL17" s="75"/>
      <c r="CQM17" s="75"/>
      <c r="CQN17" s="75"/>
      <c r="CQO17" s="75"/>
      <c r="CQP17" s="75"/>
      <c r="CQQ17" s="75"/>
      <c r="CQR17" s="75"/>
      <c r="CQS17" s="75"/>
      <c r="CQT17" s="75"/>
      <c r="CQU17" s="75"/>
      <c r="CQV17" s="75"/>
      <c r="CQW17" s="75"/>
      <c r="CQX17" s="75"/>
      <c r="CQY17" s="75"/>
      <c r="CQZ17" s="75"/>
      <c r="CRA17" s="75"/>
      <c r="CRB17" s="75"/>
      <c r="CRC17" s="75"/>
      <c r="CRD17" s="75"/>
      <c r="CRE17" s="75"/>
      <c r="CRF17" s="75"/>
      <c r="CRG17" s="75"/>
      <c r="CRH17" s="75"/>
      <c r="CRI17" s="75"/>
      <c r="CRJ17" s="75"/>
      <c r="CRK17" s="75"/>
      <c r="CRL17" s="75"/>
      <c r="CRM17" s="75"/>
      <c r="CRN17" s="75"/>
      <c r="CRO17" s="75"/>
      <c r="CRP17" s="75"/>
      <c r="CRQ17" s="75"/>
      <c r="CRR17" s="75"/>
      <c r="CRS17" s="75"/>
      <c r="CRT17" s="75"/>
      <c r="CRU17" s="75"/>
      <c r="CRV17" s="75"/>
      <c r="CRW17" s="75"/>
      <c r="CRX17" s="75"/>
      <c r="CRY17" s="75"/>
      <c r="CRZ17" s="75"/>
      <c r="CSA17" s="75"/>
      <c r="CSB17" s="75"/>
      <c r="CSC17" s="75"/>
      <c r="CSD17" s="75"/>
      <c r="CSE17" s="75"/>
      <c r="CSF17" s="75"/>
      <c r="CSG17" s="75"/>
      <c r="CSH17" s="75"/>
      <c r="CSI17" s="75"/>
      <c r="CSJ17" s="75"/>
      <c r="CSK17" s="75"/>
      <c r="CSL17" s="75"/>
      <c r="CSM17" s="75"/>
      <c r="CSN17" s="75"/>
      <c r="CSO17" s="75"/>
      <c r="CSP17" s="75"/>
      <c r="CSQ17" s="75"/>
      <c r="CSR17" s="75"/>
      <c r="CSS17" s="75"/>
      <c r="CST17" s="75"/>
      <c r="CSU17" s="75"/>
      <c r="CSV17" s="75"/>
      <c r="CSW17" s="75"/>
      <c r="CSX17" s="75"/>
      <c r="CSY17" s="75"/>
      <c r="CSZ17" s="75"/>
      <c r="CTA17" s="75"/>
      <c r="CTB17" s="75"/>
      <c r="CTC17" s="75"/>
      <c r="CTD17" s="75"/>
      <c r="CTE17" s="75"/>
      <c r="CTF17" s="75"/>
      <c r="CTG17" s="75"/>
      <c r="CTH17" s="75"/>
      <c r="CTI17" s="75"/>
      <c r="CTJ17" s="75"/>
      <c r="CTK17" s="75"/>
      <c r="CTL17" s="75"/>
      <c r="CTM17" s="75"/>
      <c r="CTN17" s="75"/>
      <c r="CTO17" s="75"/>
      <c r="CTP17" s="75"/>
      <c r="CTQ17" s="75"/>
      <c r="CTR17" s="75"/>
      <c r="CTS17" s="75"/>
      <c r="CTT17" s="75"/>
      <c r="CTU17" s="75"/>
      <c r="CTV17" s="75"/>
      <c r="CTW17" s="75"/>
      <c r="CTX17" s="75"/>
      <c r="CTY17" s="75"/>
      <c r="CTZ17" s="75"/>
      <c r="CUA17" s="75"/>
      <c r="CUB17" s="75"/>
      <c r="CUC17" s="75"/>
      <c r="CUD17" s="75"/>
      <c r="CUE17" s="75"/>
      <c r="CUF17" s="75"/>
      <c r="CUG17" s="75"/>
      <c r="CUH17" s="75"/>
      <c r="CUI17" s="75"/>
      <c r="CUJ17" s="75"/>
      <c r="CUK17" s="75"/>
      <c r="CUL17" s="75"/>
      <c r="CUM17" s="75"/>
      <c r="CUN17" s="75"/>
      <c r="CUO17" s="75"/>
      <c r="CUP17" s="75"/>
      <c r="CUQ17" s="75"/>
      <c r="CUR17" s="75"/>
      <c r="CUS17" s="75"/>
      <c r="CUT17" s="75"/>
      <c r="CUU17" s="75"/>
      <c r="CUV17" s="75"/>
      <c r="CUW17" s="75"/>
      <c r="CUX17" s="75"/>
      <c r="CUY17" s="75"/>
      <c r="CUZ17" s="75"/>
      <c r="CVA17" s="75"/>
      <c r="CVB17" s="75"/>
      <c r="CVC17" s="75"/>
      <c r="CVD17" s="75"/>
      <c r="CVE17" s="75"/>
      <c r="CVF17" s="75"/>
      <c r="CVG17" s="75"/>
      <c r="CVH17" s="75"/>
      <c r="CVI17" s="75"/>
      <c r="CVJ17" s="75"/>
      <c r="CVK17" s="75"/>
      <c r="CVL17" s="75"/>
      <c r="CVM17" s="75"/>
      <c r="CVN17" s="75"/>
      <c r="CVO17" s="75"/>
      <c r="CVP17" s="75"/>
      <c r="CVQ17" s="75"/>
      <c r="CVR17" s="75"/>
      <c r="CVS17" s="75"/>
      <c r="CVT17" s="75"/>
      <c r="CVU17" s="75"/>
      <c r="CVV17" s="75"/>
      <c r="CVW17" s="75"/>
      <c r="CVX17" s="75"/>
      <c r="CVY17" s="75"/>
      <c r="CVZ17" s="75"/>
      <c r="CWA17" s="75"/>
      <c r="CWB17" s="75"/>
      <c r="CWC17" s="75"/>
      <c r="CWD17" s="75"/>
      <c r="CWE17" s="75"/>
      <c r="CWF17" s="75"/>
      <c r="CWG17" s="75"/>
      <c r="CWH17" s="75"/>
      <c r="CWI17" s="75"/>
      <c r="CWJ17" s="75"/>
      <c r="CWK17" s="75"/>
      <c r="CWL17" s="75"/>
      <c r="CWM17" s="75"/>
      <c r="CWN17" s="75"/>
      <c r="CWO17" s="75"/>
      <c r="CWP17" s="75"/>
      <c r="CWQ17" s="75"/>
      <c r="CWR17" s="75"/>
      <c r="CWS17" s="75"/>
      <c r="CWT17" s="75"/>
      <c r="CWU17" s="75"/>
      <c r="CWV17" s="75"/>
      <c r="CWW17" s="75"/>
      <c r="CWX17" s="75"/>
      <c r="CWY17" s="75"/>
      <c r="CWZ17" s="75"/>
      <c r="CXA17" s="75"/>
      <c r="CXB17" s="75"/>
      <c r="CXC17" s="75"/>
      <c r="CXD17" s="75"/>
      <c r="CXE17" s="75"/>
      <c r="CXF17" s="75"/>
      <c r="CXG17" s="75"/>
      <c r="CXH17" s="75"/>
      <c r="CXI17" s="75"/>
      <c r="CXJ17" s="75"/>
      <c r="CXK17" s="75"/>
      <c r="CXL17" s="75"/>
      <c r="CXM17" s="75"/>
      <c r="CXN17" s="75"/>
      <c r="CXO17" s="75"/>
      <c r="CXP17" s="75"/>
      <c r="CXQ17" s="75"/>
      <c r="CXR17" s="75"/>
      <c r="CXS17" s="75"/>
      <c r="CXT17" s="75"/>
      <c r="CXU17" s="75"/>
      <c r="CXV17" s="75"/>
      <c r="CXW17" s="75"/>
      <c r="CXX17" s="75"/>
      <c r="CXY17" s="75"/>
      <c r="CXZ17" s="75"/>
      <c r="CYA17" s="75"/>
      <c r="CYB17" s="75"/>
      <c r="CYC17" s="75"/>
      <c r="CYD17" s="75"/>
      <c r="CYE17" s="75"/>
      <c r="CYF17" s="75"/>
      <c r="CYG17" s="75"/>
      <c r="CYH17" s="75"/>
      <c r="CYI17" s="75"/>
      <c r="CYJ17" s="75"/>
      <c r="CYK17" s="75"/>
      <c r="CYL17" s="75"/>
      <c r="CYM17" s="75"/>
      <c r="CYN17" s="75"/>
      <c r="CYO17" s="75"/>
      <c r="CYP17" s="75"/>
      <c r="CYQ17" s="75"/>
      <c r="CYR17" s="75"/>
      <c r="CYS17" s="75"/>
      <c r="CYT17" s="75"/>
      <c r="CYU17" s="75"/>
      <c r="CYV17" s="75"/>
      <c r="CYW17" s="75"/>
      <c r="CYX17" s="75"/>
      <c r="CYY17" s="75"/>
      <c r="CYZ17" s="75"/>
      <c r="CZA17" s="75"/>
      <c r="CZB17" s="75"/>
      <c r="CZC17" s="75"/>
      <c r="CZD17" s="75"/>
      <c r="CZE17" s="75"/>
      <c r="CZF17" s="75"/>
      <c r="CZG17" s="75"/>
      <c r="CZH17" s="75"/>
      <c r="CZI17" s="75"/>
      <c r="CZJ17" s="75"/>
      <c r="CZK17" s="75"/>
      <c r="CZL17" s="75"/>
      <c r="CZM17" s="75"/>
      <c r="CZN17" s="75"/>
      <c r="CZO17" s="75"/>
      <c r="CZP17" s="75"/>
      <c r="CZQ17" s="75"/>
      <c r="CZR17" s="75"/>
      <c r="CZS17" s="75"/>
      <c r="CZT17" s="75"/>
      <c r="CZU17" s="75"/>
      <c r="CZV17" s="75"/>
      <c r="CZW17" s="75"/>
      <c r="CZX17" s="75"/>
      <c r="CZY17" s="75"/>
      <c r="CZZ17" s="75"/>
      <c r="DAA17" s="75"/>
      <c r="DAB17" s="75"/>
      <c r="DAC17" s="75"/>
      <c r="DAD17" s="75"/>
      <c r="DAE17" s="75"/>
      <c r="DAF17" s="75"/>
      <c r="DAG17" s="75"/>
      <c r="DAH17" s="75"/>
      <c r="DAI17" s="75"/>
      <c r="DAJ17" s="75"/>
      <c r="DAK17" s="75"/>
      <c r="DAL17" s="75"/>
      <c r="DAM17" s="75"/>
      <c r="DAN17" s="75"/>
      <c r="DAO17" s="75"/>
      <c r="DAP17" s="75"/>
      <c r="DAQ17" s="75"/>
      <c r="DAR17" s="75"/>
      <c r="DAS17" s="75"/>
      <c r="DAT17" s="75"/>
      <c r="DAU17" s="75"/>
      <c r="DAV17" s="75"/>
      <c r="DAW17" s="75"/>
      <c r="DAX17" s="75"/>
      <c r="DAY17" s="75"/>
      <c r="DAZ17" s="75"/>
      <c r="DBA17" s="75"/>
      <c r="DBB17" s="75"/>
      <c r="DBC17" s="75"/>
      <c r="DBD17" s="75"/>
      <c r="DBE17" s="75"/>
      <c r="DBF17" s="75"/>
      <c r="DBG17" s="75"/>
      <c r="DBH17" s="75"/>
      <c r="DBI17" s="75"/>
      <c r="DBJ17" s="75"/>
      <c r="DBK17" s="75"/>
      <c r="DBL17" s="75"/>
      <c r="DBM17" s="75"/>
      <c r="DBN17" s="75"/>
      <c r="DBO17" s="75"/>
      <c r="DBP17" s="75"/>
      <c r="DBQ17" s="75"/>
      <c r="DBR17" s="75"/>
      <c r="DBS17" s="75"/>
      <c r="DBT17" s="75"/>
      <c r="DBU17" s="75"/>
      <c r="DBV17" s="75"/>
      <c r="DBW17" s="75"/>
      <c r="DBX17" s="75"/>
      <c r="DBY17" s="75"/>
      <c r="DBZ17" s="75"/>
      <c r="DCA17" s="75"/>
      <c r="DCB17" s="75"/>
      <c r="DCC17" s="75"/>
      <c r="DCD17" s="75"/>
      <c r="DCE17" s="75"/>
      <c r="DCF17" s="75"/>
      <c r="DCG17" s="75"/>
      <c r="DCH17" s="75"/>
      <c r="DCI17" s="75"/>
      <c r="DCJ17" s="75"/>
      <c r="DCK17" s="75"/>
      <c r="DCL17" s="75"/>
      <c r="DCM17" s="75"/>
      <c r="DCN17" s="75"/>
      <c r="DCO17" s="75"/>
      <c r="DCP17" s="75"/>
      <c r="DCQ17" s="75"/>
      <c r="DCR17" s="75"/>
      <c r="DCS17" s="75"/>
      <c r="DCT17" s="75"/>
      <c r="DCU17" s="75"/>
      <c r="DCV17" s="75"/>
      <c r="DCW17" s="75"/>
      <c r="DCX17" s="75"/>
      <c r="DCY17" s="75"/>
      <c r="DCZ17" s="75"/>
      <c r="DDA17" s="75"/>
      <c r="DDB17" s="75"/>
      <c r="DDC17" s="75"/>
      <c r="DDD17" s="75"/>
      <c r="DDE17" s="75"/>
      <c r="DDF17" s="75"/>
      <c r="DDG17" s="75"/>
      <c r="DDH17" s="75"/>
      <c r="DDI17" s="75"/>
      <c r="DDJ17" s="75"/>
      <c r="DDK17" s="75"/>
      <c r="DDL17" s="75"/>
      <c r="DDM17" s="75"/>
      <c r="DDN17" s="75"/>
      <c r="DDO17" s="75"/>
      <c r="DDP17" s="75"/>
      <c r="DDQ17" s="75"/>
      <c r="DDR17" s="75"/>
      <c r="DDS17" s="75"/>
      <c r="DDT17" s="75"/>
      <c r="DDU17" s="75"/>
      <c r="DDV17" s="75"/>
      <c r="DDW17" s="75"/>
      <c r="DDX17" s="75"/>
      <c r="DDY17" s="75"/>
      <c r="DDZ17" s="75"/>
      <c r="DEA17" s="75"/>
      <c r="DEB17" s="75"/>
      <c r="DEC17" s="75"/>
      <c r="DED17" s="75"/>
      <c r="DEE17" s="75"/>
      <c r="DEF17" s="75"/>
      <c r="DEG17" s="75"/>
      <c r="DEH17" s="75"/>
      <c r="DEI17" s="75"/>
      <c r="DEJ17" s="75"/>
      <c r="DEK17" s="75"/>
      <c r="DEL17" s="75"/>
      <c r="DEM17" s="75"/>
      <c r="DEN17" s="75"/>
      <c r="DEO17" s="75"/>
      <c r="DEP17" s="75"/>
      <c r="DEQ17" s="75"/>
      <c r="DER17" s="75"/>
      <c r="DES17" s="75"/>
      <c r="DET17" s="75"/>
      <c r="DEU17" s="75"/>
      <c r="DEV17" s="75"/>
      <c r="DEW17" s="75"/>
      <c r="DEX17" s="75"/>
      <c r="DEY17" s="75"/>
      <c r="DEZ17" s="75"/>
      <c r="DFA17" s="75"/>
      <c r="DFB17" s="75"/>
      <c r="DFC17" s="75"/>
      <c r="DFD17" s="75"/>
      <c r="DFE17" s="75"/>
      <c r="DFF17" s="75"/>
      <c r="DFG17" s="75"/>
      <c r="DFH17" s="75"/>
      <c r="DFI17" s="75"/>
      <c r="DFJ17" s="75"/>
      <c r="DFK17" s="75"/>
      <c r="DFL17" s="75"/>
      <c r="DFM17" s="75"/>
      <c r="DFN17" s="75"/>
      <c r="DFO17" s="75"/>
      <c r="DFP17" s="75"/>
      <c r="DFQ17" s="75"/>
      <c r="DFR17" s="75"/>
      <c r="DFS17" s="75"/>
      <c r="DFT17" s="75"/>
      <c r="DFU17" s="75"/>
      <c r="DFV17" s="75"/>
      <c r="DFW17" s="75"/>
      <c r="DFX17" s="75"/>
      <c r="DFY17" s="75"/>
      <c r="DFZ17" s="75"/>
      <c r="DGA17" s="75"/>
      <c r="DGB17" s="75"/>
      <c r="DGC17" s="75"/>
      <c r="DGD17" s="75"/>
      <c r="DGE17" s="75"/>
      <c r="DGF17" s="75"/>
      <c r="DGG17" s="75"/>
      <c r="DGH17" s="75"/>
      <c r="DGI17" s="75"/>
      <c r="DGJ17" s="75"/>
      <c r="DGK17" s="75"/>
      <c r="DGL17" s="75"/>
      <c r="DGM17" s="75"/>
      <c r="DGN17" s="75"/>
      <c r="DGO17" s="75"/>
      <c r="DGP17" s="75"/>
      <c r="DGQ17" s="75"/>
      <c r="DGR17" s="75"/>
      <c r="DGS17" s="75"/>
      <c r="DGT17" s="75"/>
      <c r="DGU17" s="75"/>
      <c r="DGV17" s="75"/>
      <c r="DGW17" s="75"/>
      <c r="DGX17" s="75"/>
      <c r="DGY17" s="75"/>
      <c r="DGZ17" s="75"/>
      <c r="DHA17" s="75"/>
      <c r="DHB17" s="75"/>
      <c r="DHC17" s="75"/>
      <c r="DHD17" s="75"/>
      <c r="DHE17" s="75"/>
      <c r="DHF17" s="75"/>
      <c r="DHG17" s="75"/>
      <c r="DHH17" s="75"/>
      <c r="DHI17" s="75"/>
      <c r="DHJ17" s="75"/>
      <c r="DHK17" s="75"/>
      <c r="DHL17" s="75"/>
      <c r="DHM17" s="75"/>
      <c r="DHN17" s="75"/>
      <c r="DHO17" s="75"/>
      <c r="DHP17" s="75"/>
      <c r="DHQ17" s="75"/>
      <c r="DHR17" s="75"/>
      <c r="DHS17" s="75"/>
      <c r="DHT17" s="75"/>
      <c r="DHU17" s="75"/>
      <c r="DHV17" s="75"/>
      <c r="DHW17" s="75"/>
      <c r="DHX17" s="75"/>
      <c r="DHY17" s="75"/>
      <c r="DHZ17" s="75"/>
      <c r="DIA17" s="75"/>
      <c r="DIB17" s="75"/>
      <c r="DIC17" s="75"/>
      <c r="DID17" s="75"/>
      <c r="DIE17" s="75"/>
      <c r="DIF17" s="75"/>
      <c r="DIG17" s="75"/>
      <c r="DIH17" s="75"/>
      <c r="DII17" s="75"/>
      <c r="DIJ17" s="75"/>
      <c r="DIK17" s="75"/>
      <c r="DIL17" s="75"/>
      <c r="DIM17" s="75"/>
      <c r="DIN17" s="75"/>
      <c r="DIO17" s="75"/>
      <c r="DIP17" s="75"/>
      <c r="DIQ17" s="75"/>
      <c r="DIR17" s="75"/>
      <c r="DIS17" s="75"/>
      <c r="DIT17" s="75"/>
      <c r="DIU17" s="75"/>
      <c r="DIV17" s="75"/>
      <c r="DIW17" s="75"/>
      <c r="DIX17" s="75"/>
      <c r="DIY17" s="75"/>
      <c r="DIZ17" s="75"/>
      <c r="DJA17" s="75"/>
      <c r="DJB17" s="75"/>
      <c r="DJC17" s="75"/>
      <c r="DJD17" s="75"/>
      <c r="DJE17" s="75"/>
      <c r="DJF17" s="75"/>
      <c r="DJG17" s="75"/>
      <c r="DJH17" s="75"/>
      <c r="DJI17" s="75"/>
      <c r="DJJ17" s="75"/>
      <c r="DJK17" s="75"/>
      <c r="DJL17" s="75"/>
      <c r="DJM17" s="75"/>
      <c r="DJN17" s="75"/>
      <c r="DJO17" s="75"/>
      <c r="DJP17" s="75"/>
      <c r="DJQ17" s="75"/>
      <c r="DJR17" s="75"/>
      <c r="DJS17" s="75"/>
      <c r="DJT17" s="75"/>
      <c r="DJU17" s="75"/>
      <c r="DJV17" s="75"/>
      <c r="DJW17" s="75"/>
      <c r="DJX17" s="75"/>
      <c r="DJY17" s="75"/>
      <c r="DJZ17" s="75"/>
      <c r="DKA17" s="75"/>
      <c r="DKB17" s="75"/>
      <c r="DKC17" s="75"/>
      <c r="DKD17" s="75"/>
      <c r="DKE17" s="75"/>
      <c r="DKF17" s="75"/>
      <c r="DKG17" s="75"/>
      <c r="DKH17" s="75"/>
      <c r="DKI17" s="75"/>
      <c r="DKJ17" s="75"/>
      <c r="DKK17" s="75"/>
      <c r="DKL17" s="75"/>
      <c r="DKM17" s="75"/>
      <c r="DKN17" s="75"/>
      <c r="DKO17" s="75"/>
      <c r="DKP17" s="75"/>
      <c r="DKQ17" s="75"/>
      <c r="DKR17" s="75"/>
      <c r="DKS17" s="75"/>
      <c r="DKT17" s="75"/>
      <c r="DKU17" s="75"/>
      <c r="DKV17" s="75"/>
      <c r="DKW17" s="75"/>
      <c r="DKX17" s="75"/>
      <c r="DKY17" s="75"/>
      <c r="DKZ17" s="75"/>
      <c r="DLA17" s="75"/>
      <c r="DLB17" s="75"/>
      <c r="DLC17" s="75"/>
      <c r="DLD17" s="75"/>
      <c r="DLE17" s="75"/>
      <c r="DLF17" s="75"/>
      <c r="DLG17" s="75"/>
      <c r="DLH17" s="75"/>
      <c r="DLI17" s="75"/>
      <c r="DLJ17" s="75"/>
      <c r="DLK17" s="75"/>
      <c r="DLL17" s="75"/>
      <c r="DLM17" s="75"/>
      <c r="DLN17" s="75"/>
      <c r="DLO17" s="75"/>
      <c r="DLP17" s="75"/>
      <c r="DLQ17" s="75"/>
      <c r="DLR17" s="75"/>
      <c r="DLS17" s="75"/>
      <c r="DLT17" s="75"/>
      <c r="DLU17" s="75"/>
      <c r="DLV17" s="75"/>
      <c r="DLW17" s="75"/>
      <c r="DLX17" s="75"/>
      <c r="DLY17" s="75"/>
      <c r="DLZ17" s="75"/>
      <c r="DMA17" s="75"/>
      <c r="DMB17" s="75"/>
      <c r="DMC17" s="75"/>
      <c r="DMD17" s="75"/>
      <c r="DME17" s="75"/>
      <c r="DMF17" s="75"/>
      <c r="DMG17" s="75"/>
      <c r="DMH17" s="75"/>
      <c r="DMI17" s="75"/>
      <c r="DMJ17" s="75"/>
      <c r="DMK17" s="75"/>
      <c r="DML17" s="75"/>
      <c r="DMM17" s="75"/>
      <c r="DMN17" s="75"/>
      <c r="DMO17" s="75"/>
      <c r="DMP17" s="75"/>
      <c r="DMQ17" s="75"/>
      <c r="DMR17" s="75"/>
      <c r="DMS17" s="75"/>
      <c r="DMT17" s="75"/>
      <c r="DMU17" s="75"/>
      <c r="DMV17" s="75"/>
      <c r="DMW17" s="75"/>
      <c r="DMX17" s="75"/>
      <c r="DMY17" s="75"/>
      <c r="DMZ17" s="75"/>
      <c r="DNA17" s="75"/>
      <c r="DNB17" s="75"/>
      <c r="DNC17" s="75"/>
      <c r="DND17" s="75"/>
      <c r="DNE17" s="75"/>
      <c r="DNF17" s="75"/>
      <c r="DNG17" s="75"/>
      <c r="DNH17" s="75"/>
      <c r="DNI17" s="75"/>
      <c r="DNJ17" s="75"/>
      <c r="DNK17" s="75"/>
      <c r="DNL17" s="75"/>
      <c r="DNM17" s="75"/>
      <c r="DNN17" s="75"/>
      <c r="DNO17" s="75"/>
      <c r="DNP17" s="75"/>
      <c r="DNQ17" s="75"/>
      <c r="DNR17" s="75"/>
      <c r="DNS17" s="75"/>
      <c r="DNT17" s="75"/>
      <c r="DNU17" s="75"/>
      <c r="DNV17" s="75"/>
      <c r="DNW17" s="75"/>
      <c r="DNX17" s="75"/>
      <c r="DNY17" s="75"/>
      <c r="DNZ17" s="75"/>
      <c r="DOA17" s="75"/>
      <c r="DOB17" s="75"/>
      <c r="DOC17" s="75"/>
      <c r="DOD17" s="75"/>
      <c r="DOE17" s="75"/>
      <c r="DOF17" s="75"/>
      <c r="DOG17" s="75"/>
      <c r="DOH17" s="75"/>
      <c r="DOI17" s="75"/>
      <c r="DOJ17" s="75"/>
      <c r="DOK17" s="75"/>
      <c r="DOL17" s="75"/>
      <c r="DOM17" s="75"/>
      <c r="DON17" s="75"/>
      <c r="DOO17" s="75"/>
      <c r="DOP17" s="75"/>
      <c r="DOQ17" s="75"/>
      <c r="DOR17" s="75"/>
      <c r="DOS17" s="75"/>
      <c r="DOT17" s="75"/>
      <c r="DOU17" s="75"/>
      <c r="DOV17" s="75"/>
      <c r="DOW17" s="75"/>
      <c r="DOX17" s="75"/>
      <c r="DOY17" s="75"/>
      <c r="DOZ17" s="75"/>
      <c r="DPA17" s="75"/>
      <c r="DPB17" s="75"/>
      <c r="DPC17" s="75"/>
      <c r="DPD17" s="75"/>
      <c r="DPE17" s="75"/>
      <c r="DPF17" s="75"/>
      <c r="DPG17" s="75"/>
      <c r="DPH17" s="75"/>
      <c r="DPI17" s="75"/>
      <c r="DPJ17" s="75"/>
      <c r="DPK17" s="75"/>
      <c r="DPL17" s="75"/>
      <c r="DPM17" s="75"/>
      <c r="DPN17" s="75"/>
      <c r="DPO17" s="75"/>
      <c r="DPP17" s="75"/>
      <c r="DPQ17" s="75"/>
      <c r="DPR17" s="75"/>
      <c r="DPS17" s="75"/>
      <c r="DPT17" s="75"/>
      <c r="DPU17" s="75"/>
      <c r="DPV17" s="75"/>
      <c r="DPW17" s="75"/>
      <c r="DPX17" s="75"/>
      <c r="DPY17" s="75"/>
      <c r="DPZ17" s="75"/>
      <c r="DQA17" s="75"/>
      <c r="DQB17" s="75"/>
      <c r="DQC17" s="75"/>
      <c r="DQD17" s="75"/>
      <c r="DQE17" s="75"/>
      <c r="DQF17" s="75"/>
      <c r="DQG17" s="75"/>
      <c r="DQH17" s="75"/>
      <c r="DQI17" s="75"/>
      <c r="DQJ17" s="75"/>
      <c r="DQK17" s="75"/>
      <c r="DQL17" s="75"/>
      <c r="DQM17" s="75"/>
      <c r="DQN17" s="75"/>
      <c r="DQO17" s="75"/>
      <c r="DQP17" s="75"/>
      <c r="DQQ17" s="75"/>
      <c r="DQR17" s="75"/>
      <c r="DQS17" s="75"/>
      <c r="DQT17" s="75"/>
      <c r="DQU17" s="75"/>
      <c r="DQV17" s="75"/>
      <c r="DQW17" s="75"/>
      <c r="DQX17" s="75"/>
      <c r="DQY17" s="75"/>
      <c r="DQZ17" s="75"/>
      <c r="DRA17" s="75"/>
      <c r="DRB17" s="75"/>
      <c r="DRC17" s="75"/>
      <c r="DRD17" s="75"/>
      <c r="DRE17" s="75"/>
      <c r="DRF17" s="75"/>
      <c r="DRG17" s="75"/>
      <c r="DRH17" s="75"/>
      <c r="DRI17" s="75"/>
      <c r="DRJ17" s="75"/>
      <c r="DRK17" s="75"/>
      <c r="DRL17" s="75"/>
      <c r="DRM17" s="75"/>
      <c r="DRN17" s="75"/>
      <c r="DRO17" s="75"/>
      <c r="DRP17" s="75"/>
      <c r="DRQ17" s="75"/>
      <c r="DRR17" s="75"/>
      <c r="DRS17" s="75"/>
      <c r="DRT17" s="75"/>
      <c r="DRU17" s="75"/>
      <c r="DRV17" s="75"/>
      <c r="DRW17" s="75"/>
      <c r="DRX17" s="75"/>
      <c r="DRY17" s="75"/>
      <c r="DRZ17" s="75"/>
      <c r="DSA17" s="75"/>
      <c r="DSB17" s="75"/>
      <c r="DSC17" s="75"/>
      <c r="DSD17" s="75"/>
      <c r="DSE17" s="75"/>
      <c r="DSF17" s="75"/>
      <c r="DSG17" s="75"/>
      <c r="DSH17" s="75"/>
      <c r="DSI17" s="75"/>
      <c r="DSJ17" s="75"/>
      <c r="DSK17" s="75"/>
      <c r="DSL17" s="75"/>
      <c r="DSM17" s="75"/>
      <c r="DSN17" s="75"/>
      <c r="DSO17" s="75"/>
      <c r="DSP17" s="75"/>
      <c r="DSQ17" s="75"/>
      <c r="DSR17" s="75"/>
      <c r="DSS17" s="75"/>
      <c r="DST17" s="75"/>
      <c r="DSU17" s="75"/>
      <c r="DSV17" s="75"/>
      <c r="DSW17" s="75"/>
      <c r="DSX17" s="75"/>
      <c r="DSY17" s="75"/>
      <c r="DSZ17" s="75"/>
      <c r="DTA17" s="75"/>
      <c r="DTB17" s="75"/>
      <c r="DTC17" s="75"/>
      <c r="DTD17" s="75"/>
      <c r="DTE17" s="75"/>
      <c r="DTF17" s="75"/>
      <c r="DTG17" s="75"/>
      <c r="DTH17" s="75"/>
      <c r="DTI17" s="75"/>
      <c r="DTJ17" s="75"/>
      <c r="DTK17" s="75"/>
      <c r="DTL17" s="75"/>
      <c r="DTM17" s="75"/>
      <c r="DTN17" s="75"/>
      <c r="DTO17" s="75"/>
      <c r="DTP17" s="75"/>
      <c r="DTQ17" s="75"/>
      <c r="DTR17" s="75"/>
      <c r="DTS17" s="75"/>
      <c r="DTT17" s="75"/>
      <c r="DTU17" s="75"/>
      <c r="DTV17" s="75"/>
      <c r="DTW17" s="75"/>
      <c r="DTX17" s="75"/>
      <c r="DTY17" s="75"/>
      <c r="DTZ17" s="75"/>
      <c r="DUA17" s="75"/>
      <c r="DUB17" s="75"/>
      <c r="DUC17" s="75"/>
      <c r="DUD17" s="75"/>
      <c r="DUE17" s="75"/>
      <c r="DUF17" s="75"/>
      <c r="DUG17" s="75"/>
      <c r="DUH17" s="75"/>
      <c r="DUI17" s="75"/>
      <c r="DUJ17" s="75"/>
      <c r="DUK17" s="75"/>
      <c r="DUL17" s="75"/>
      <c r="DUM17" s="75"/>
      <c r="DUN17" s="75"/>
      <c r="DUO17" s="75"/>
      <c r="DUP17" s="75"/>
      <c r="DUQ17" s="75"/>
      <c r="DUR17" s="75"/>
      <c r="DUS17" s="75"/>
      <c r="DUT17" s="75"/>
      <c r="DUU17" s="75"/>
      <c r="DUV17" s="75"/>
      <c r="DUW17" s="75"/>
      <c r="DUX17" s="75"/>
      <c r="DUY17" s="75"/>
      <c r="DUZ17" s="75"/>
      <c r="DVA17" s="75"/>
      <c r="DVB17" s="75"/>
      <c r="DVC17" s="75"/>
      <c r="DVD17" s="75"/>
      <c r="DVE17" s="75"/>
      <c r="DVF17" s="75"/>
      <c r="DVG17" s="75"/>
      <c r="DVH17" s="75"/>
      <c r="DVI17" s="75"/>
      <c r="DVJ17" s="75"/>
      <c r="DVK17" s="75"/>
      <c r="DVL17" s="75"/>
      <c r="DVM17" s="75"/>
      <c r="DVN17" s="75"/>
      <c r="DVO17" s="75"/>
      <c r="DVP17" s="75"/>
      <c r="DVQ17" s="75"/>
      <c r="DVR17" s="75"/>
      <c r="DVS17" s="75"/>
      <c r="DVT17" s="75"/>
      <c r="DVU17" s="75"/>
      <c r="DVV17" s="75"/>
      <c r="DVW17" s="75"/>
      <c r="DVX17" s="75"/>
      <c r="DVY17" s="75"/>
      <c r="DVZ17" s="75"/>
      <c r="DWA17" s="75"/>
      <c r="DWB17" s="75"/>
      <c r="DWC17" s="75"/>
      <c r="DWD17" s="75"/>
      <c r="DWE17" s="75"/>
      <c r="DWF17" s="75"/>
      <c r="DWG17" s="75"/>
      <c r="DWH17" s="75"/>
      <c r="DWI17" s="75"/>
      <c r="DWJ17" s="75"/>
      <c r="DWK17" s="75"/>
      <c r="DWL17" s="75"/>
      <c r="DWM17" s="75"/>
      <c r="DWN17" s="75"/>
      <c r="DWO17" s="75"/>
      <c r="DWP17" s="75"/>
      <c r="DWQ17" s="75"/>
      <c r="DWR17" s="75"/>
      <c r="DWS17" s="75"/>
      <c r="DWT17" s="75"/>
      <c r="DWU17" s="75"/>
      <c r="DWV17" s="75"/>
      <c r="DWW17" s="75"/>
      <c r="DWX17" s="75"/>
      <c r="DWY17" s="75"/>
      <c r="DWZ17" s="75"/>
      <c r="DXA17" s="75"/>
      <c r="DXB17" s="75"/>
      <c r="DXC17" s="75"/>
      <c r="DXD17" s="75"/>
      <c r="DXE17" s="75"/>
      <c r="DXF17" s="75"/>
      <c r="DXG17" s="75"/>
      <c r="DXH17" s="75"/>
      <c r="DXI17" s="75"/>
      <c r="DXJ17" s="75"/>
      <c r="DXK17" s="75"/>
      <c r="DXL17" s="75"/>
      <c r="DXM17" s="75"/>
      <c r="DXN17" s="75"/>
      <c r="DXO17" s="75"/>
      <c r="DXP17" s="75"/>
      <c r="DXQ17" s="75"/>
      <c r="DXR17" s="75"/>
      <c r="DXS17" s="75"/>
      <c r="DXT17" s="75"/>
      <c r="DXU17" s="75"/>
      <c r="DXV17" s="75"/>
      <c r="DXW17" s="75"/>
      <c r="DXX17" s="75"/>
      <c r="DXY17" s="75"/>
      <c r="DXZ17" s="75"/>
      <c r="DYA17" s="75"/>
      <c r="DYB17" s="75"/>
      <c r="DYC17" s="75"/>
      <c r="DYD17" s="75"/>
      <c r="DYE17" s="75"/>
      <c r="DYF17" s="75"/>
      <c r="DYG17" s="75"/>
      <c r="DYH17" s="75"/>
      <c r="DYI17" s="75"/>
      <c r="DYJ17" s="75"/>
      <c r="DYK17" s="75"/>
      <c r="DYL17" s="75"/>
      <c r="DYM17" s="75"/>
      <c r="DYN17" s="75"/>
      <c r="DYO17" s="75"/>
      <c r="DYP17" s="75"/>
      <c r="DYQ17" s="75"/>
      <c r="DYR17" s="75"/>
      <c r="DYS17" s="75"/>
      <c r="DYT17" s="75"/>
      <c r="DYU17" s="75"/>
      <c r="DYV17" s="75"/>
      <c r="DYW17" s="75"/>
      <c r="DYX17" s="75"/>
      <c r="DYY17" s="75"/>
      <c r="DYZ17" s="75"/>
      <c r="DZA17" s="75"/>
      <c r="DZB17" s="75"/>
      <c r="DZC17" s="75"/>
      <c r="DZD17" s="75"/>
      <c r="DZE17" s="75"/>
      <c r="DZF17" s="75"/>
      <c r="DZG17" s="75"/>
      <c r="DZH17" s="75"/>
      <c r="DZI17" s="75"/>
      <c r="DZJ17" s="75"/>
      <c r="DZK17" s="75"/>
      <c r="DZL17" s="75"/>
      <c r="DZM17" s="75"/>
      <c r="DZN17" s="75"/>
      <c r="DZO17" s="75"/>
      <c r="DZP17" s="75"/>
      <c r="DZQ17" s="75"/>
      <c r="DZR17" s="75"/>
      <c r="DZS17" s="75"/>
      <c r="DZT17" s="75"/>
      <c r="DZU17" s="75"/>
      <c r="DZV17" s="75"/>
      <c r="DZW17" s="75"/>
      <c r="DZX17" s="75"/>
      <c r="DZY17" s="75"/>
      <c r="DZZ17" s="75"/>
      <c r="EAA17" s="75"/>
      <c r="EAB17" s="75"/>
      <c r="EAC17" s="75"/>
      <c r="EAD17" s="75"/>
      <c r="EAE17" s="75"/>
      <c r="EAF17" s="75"/>
      <c r="EAG17" s="75"/>
      <c r="EAH17" s="75"/>
      <c r="EAI17" s="75"/>
      <c r="EAJ17" s="75"/>
      <c r="EAK17" s="75"/>
      <c r="EAL17" s="75"/>
      <c r="EAM17" s="75"/>
      <c r="EAN17" s="75"/>
      <c r="EAO17" s="75"/>
      <c r="EAP17" s="75"/>
      <c r="EAQ17" s="75"/>
      <c r="EAR17" s="75"/>
      <c r="EAS17" s="75"/>
      <c r="EAT17" s="75"/>
      <c r="EAU17" s="75"/>
      <c r="EAV17" s="75"/>
      <c r="EAW17" s="75"/>
      <c r="EAX17" s="75"/>
      <c r="EAY17" s="75"/>
      <c r="EAZ17" s="75"/>
      <c r="EBA17" s="75"/>
      <c r="EBB17" s="75"/>
      <c r="EBC17" s="75"/>
      <c r="EBD17" s="75"/>
      <c r="EBE17" s="75"/>
      <c r="EBF17" s="75"/>
      <c r="EBG17" s="75"/>
      <c r="EBH17" s="75"/>
      <c r="EBI17" s="75"/>
      <c r="EBJ17" s="75"/>
      <c r="EBK17" s="75"/>
      <c r="EBL17" s="75"/>
      <c r="EBM17" s="75"/>
      <c r="EBN17" s="75"/>
      <c r="EBO17" s="75"/>
      <c r="EBP17" s="75"/>
      <c r="EBQ17" s="75"/>
      <c r="EBR17" s="75"/>
      <c r="EBS17" s="75"/>
      <c r="EBT17" s="75"/>
      <c r="EBU17" s="75"/>
      <c r="EBV17" s="75"/>
      <c r="EBW17" s="75"/>
      <c r="EBX17" s="75"/>
      <c r="EBY17" s="75"/>
      <c r="EBZ17" s="75"/>
      <c r="ECA17" s="75"/>
      <c r="ECB17" s="75"/>
      <c r="ECC17" s="75"/>
      <c r="ECD17" s="75"/>
      <c r="ECE17" s="75"/>
      <c r="ECF17" s="75"/>
      <c r="ECG17" s="75"/>
      <c r="ECH17" s="75"/>
      <c r="ECI17" s="75"/>
      <c r="ECJ17" s="75"/>
      <c r="ECK17" s="75"/>
      <c r="ECL17" s="75"/>
      <c r="ECM17" s="75"/>
      <c r="ECN17" s="75"/>
      <c r="ECO17" s="75"/>
      <c r="ECP17" s="75"/>
      <c r="ECQ17" s="75"/>
      <c r="ECR17" s="75"/>
      <c r="ECS17" s="75"/>
      <c r="ECT17" s="75"/>
      <c r="ECU17" s="75"/>
      <c r="ECV17" s="75"/>
      <c r="ECW17" s="75"/>
      <c r="ECX17" s="75"/>
      <c r="ECY17" s="75"/>
      <c r="ECZ17" s="75"/>
      <c r="EDA17" s="75"/>
      <c r="EDB17" s="75"/>
      <c r="EDC17" s="75"/>
      <c r="EDD17" s="75"/>
      <c r="EDE17" s="75"/>
      <c r="EDF17" s="75"/>
      <c r="EDG17" s="75"/>
      <c r="EDH17" s="75"/>
      <c r="EDI17" s="75"/>
      <c r="EDJ17" s="75"/>
      <c r="EDK17" s="75"/>
      <c r="EDL17" s="75"/>
      <c r="EDM17" s="75"/>
      <c r="EDN17" s="75"/>
      <c r="EDO17" s="75"/>
      <c r="EDP17" s="75"/>
      <c r="EDQ17" s="75"/>
      <c r="EDR17" s="75"/>
      <c r="EDS17" s="75"/>
      <c r="EDT17" s="75"/>
      <c r="EDU17" s="75"/>
      <c r="EDV17" s="75"/>
      <c r="EDW17" s="75"/>
      <c r="EDX17" s="75"/>
      <c r="EDY17" s="75"/>
      <c r="EDZ17" s="75"/>
      <c r="EEA17" s="75"/>
      <c r="EEB17" s="75"/>
      <c r="EEC17" s="75"/>
      <c r="EED17" s="75"/>
      <c r="EEE17" s="75"/>
      <c r="EEF17" s="75"/>
      <c r="EEG17" s="75"/>
      <c r="EEH17" s="75"/>
      <c r="EEI17" s="75"/>
      <c r="EEJ17" s="75"/>
      <c r="EEK17" s="75"/>
      <c r="EEL17" s="75"/>
      <c r="EEM17" s="75"/>
      <c r="EEN17" s="75"/>
      <c r="EEO17" s="75"/>
      <c r="EEP17" s="75"/>
      <c r="EEQ17" s="75"/>
      <c r="EER17" s="75"/>
      <c r="EES17" s="75"/>
      <c r="EET17" s="75"/>
      <c r="EEU17" s="75"/>
      <c r="EEV17" s="75"/>
      <c r="EEW17" s="75"/>
      <c r="EEX17" s="75"/>
      <c r="EEY17" s="75"/>
      <c r="EEZ17" s="75"/>
      <c r="EFA17" s="75"/>
      <c r="EFB17" s="75"/>
      <c r="EFC17" s="75"/>
      <c r="EFD17" s="75"/>
      <c r="EFE17" s="75"/>
      <c r="EFF17" s="75"/>
      <c r="EFG17" s="75"/>
      <c r="EFH17" s="75"/>
      <c r="EFI17" s="75"/>
      <c r="EFJ17" s="75"/>
      <c r="EFK17" s="75"/>
      <c r="EFL17" s="75"/>
      <c r="EFM17" s="75"/>
      <c r="EFN17" s="75"/>
      <c r="EFO17" s="75"/>
      <c r="EFP17" s="75"/>
      <c r="EFQ17" s="75"/>
      <c r="EFR17" s="75"/>
      <c r="EFS17" s="75"/>
      <c r="EFT17" s="75"/>
      <c r="EFU17" s="75"/>
      <c r="EFV17" s="75"/>
      <c r="EFW17" s="75"/>
      <c r="EFX17" s="75"/>
      <c r="EFY17" s="75"/>
      <c r="EFZ17" s="75"/>
      <c r="EGA17" s="75"/>
      <c r="EGB17" s="75"/>
      <c r="EGC17" s="75"/>
      <c r="EGD17" s="75"/>
      <c r="EGE17" s="75"/>
      <c r="EGF17" s="75"/>
      <c r="EGG17" s="75"/>
      <c r="EGH17" s="75"/>
      <c r="EGI17" s="75"/>
      <c r="EGJ17" s="75"/>
      <c r="EGK17" s="75"/>
      <c r="EGL17" s="75"/>
      <c r="EGM17" s="75"/>
      <c r="EGN17" s="75"/>
      <c r="EGO17" s="75"/>
      <c r="EGP17" s="75"/>
      <c r="EGQ17" s="75"/>
      <c r="EGR17" s="75"/>
      <c r="EGS17" s="75"/>
      <c r="EGT17" s="75"/>
      <c r="EGU17" s="75"/>
      <c r="EGV17" s="75"/>
      <c r="EGW17" s="75"/>
      <c r="EGX17" s="75"/>
      <c r="EGY17" s="75"/>
      <c r="EGZ17" s="75"/>
      <c r="EHA17" s="75"/>
      <c r="EHB17" s="75"/>
      <c r="EHC17" s="75"/>
      <c r="EHD17" s="75"/>
      <c r="EHE17" s="75"/>
      <c r="EHF17" s="75"/>
      <c r="EHG17" s="75"/>
      <c r="EHH17" s="75"/>
      <c r="EHI17" s="75"/>
      <c r="EHJ17" s="75"/>
      <c r="EHK17" s="75"/>
      <c r="EHL17" s="75"/>
      <c r="EHM17" s="75"/>
      <c r="EHN17" s="75"/>
      <c r="EHO17" s="75"/>
      <c r="EHP17" s="75"/>
      <c r="EHQ17" s="75"/>
      <c r="EHR17" s="75"/>
      <c r="EHS17" s="75"/>
      <c r="EHT17" s="75"/>
      <c r="EHU17" s="75"/>
      <c r="EHV17" s="75"/>
      <c r="EHW17" s="75"/>
      <c r="EHX17" s="75"/>
      <c r="EHY17" s="75"/>
      <c r="EHZ17" s="75"/>
      <c r="EIA17" s="75"/>
      <c r="EIB17" s="75"/>
      <c r="EIC17" s="75"/>
      <c r="EID17" s="75"/>
      <c r="EIE17" s="75"/>
      <c r="EIF17" s="75"/>
      <c r="EIG17" s="75"/>
      <c r="EIH17" s="75"/>
      <c r="EII17" s="75"/>
      <c r="EIJ17" s="75"/>
      <c r="EIK17" s="75"/>
      <c r="EIL17" s="75"/>
      <c r="EIM17" s="75"/>
      <c r="EIN17" s="75"/>
      <c r="EIO17" s="75"/>
      <c r="EIP17" s="75"/>
      <c r="EIQ17" s="75"/>
      <c r="EIR17" s="75"/>
      <c r="EIS17" s="75"/>
      <c r="EIT17" s="75"/>
      <c r="EIU17" s="75"/>
      <c r="EIV17" s="75"/>
      <c r="EIW17" s="75"/>
      <c r="EIX17" s="75"/>
      <c r="EIY17" s="75"/>
      <c r="EIZ17" s="75"/>
      <c r="EJA17" s="75"/>
      <c r="EJB17" s="75"/>
      <c r="EJC17" s="75"/>
      <c r="EJD17" s="75"/>
      <c r="EJE17" s="75"/>
      <c r="EJF17" s="75"/>
      <c r="EJG17" s="75"/>
      <c r="EJH17" s="75"/>
      <c r="EJI17" s="75"/>
      <c r="EJJ17" s="75"/>
      <c r="EJK17" s="75"/>
      <c r="EJL17" s="75"/>
      <c r="EJM17" s="75"/>
      <c r="EJN17" s="75"/>
      <c r="EJO17" s="75"/>
      <c r="EJP17" s="75"/>
      <c r="EJQ17" s="75"/>
      <c r="EJR17" s="75"/>
      <c r="EJS17" s="75"/>
      <c r="EJT17" s="75"/>
      <c r="EJU17" s="75"/>
      <c r="EJV17" s="75"/>
      <c r="EJW17" s="75"/>
      <c r="EJX17" s="75"/>
      <c r="EJY17" s="75"/>
      <c r="EJZ17" s="75"/>
      <c r="EKA17" s="75"/>
      <c r="EKB17" s="75"/>
      <c r="EKC17" s="75"/>
      <c r="EKD17" s="75"/>
      <c r="EKE17" s="75"/>
      <c r="EKF17" s="75"/>
      <c r="EKG17" s="75"/>
      <c r="EKH17" s="75"/>
      <c r="EKI17" s="75"/>
      <c r="EKJ17" s="75"/>
      <c r="EKK17" s="75"/>
      <c r="EKL17" s="75"/>
      <c r="EKM17" s="75"/>
      <c r="EKN17" s="75"/>
      <c r="EKO17" s="75"/>
      <c r="EKP17" s="75"/>
      <c r="EKQ17" s="75"/>
      <c r="EKR17" s="75"/>
      <c r="EKS17" s="75"/>
      <c r="EKT17" s="75"/>
      <c r="EKU17" s="75"/>
      <c r="EKV17" s="75"/>
      <c r="EKW17" s="75"/>
      <c r="EKX17" s="75"/>
      <c r="EKY17" s="75"/>
      <c r="EKZ17" s="75"/>
      <c r="ELA17" s="75"/>
      <c r="ELB17" s="75"/>
      <c r="ELC17" s="75"/>
      <c r="ELD17" s="75"/>
      <c r="ELE17" s="75"/>
      <c r="ELF17" s="75"/>
      <c r="ELG17" s="75"/>
      <c r="ELH17" s="75"/>
      <c r="ELI17" s="75"/>
      <c r="ELJ17" s="75"/>
      <c r="ELK17" s="75"/>
      <c r="ELL17" s="75"/>
      <c r="ELM17" s="75"/>
      <c r="ELN17" s="75"/>
      <c r="ELO17" s="75"/>
      <c r="ELP17" s="75"/>
      <c r="ELQ17" s="75"/>
      <c r="ELR17" s="75"/>
      <c r="ELS17" s="75"/>
      <c r="ELT17" s="75"/>
      <c r="ELU17" s="75"/>
      <c r="ELV17" s="75"/>
      <c r="ELW17" s="75"/>
      <c r="ELX17" s="75"/>
      <c r="ELY17" s="75"/>
      <c r="ELZ17" s="75"/>
      <c r="EMA17" s="75"/>
      <c r="EMB17" s="75"/>
      <c r="EMC17" s="75"/>
      <c r="EMD17" s="75"/>
      <c r="EME17" s="75"/>
      <c r="EMF17" s="75"/>
      <c r="EMG17" s="75"/>
      <c r="EMH17" s="75"/>
      <c r="EMI17" s="75"/>
      <c r="EMJ17" s="75"/>
      <c r="EMK17" s="75"/>
      <c r="EML17" s="75"/>
      <c r="EMM17" s="75"/>
      <c r="EMN17" s="75"/>
      <c r="EMO17" s="75"/>
      <c r="EMP17" s="75"/>
      <c r="EMQ17" s="75"/>
      <c r="EMR17" s="75"/>
      <c r="EMS17" s="75"/>
      <c r="EMT17" s="75"/>
      <c r="EMU17" s="75"/>
      <c r="EMV17" s="75"/>
      <c r="EMW17" s="75"/>
      <c r="EMX17" s="75"/>
      <c r="EMY17" s="75"/>
      <c r="EMZ17" s="75"/>
      <c r="ENA17" s="75"/>
      <c r="ENB17" s="75"/>
      <c r="ENC17" s="75"/>
      <c r="END17" s="75"/>
      <c r="ENE17" s="75"/>
      <c r="ENF17" s="75"/>
      <c r="ENG17" s="75"/>
      <c r="ENH17" s="75"/>
      <c r="ENI17" s="75"/>
      <c r="ENJ17" s="75"/>
      <c r="ENK17" s="75"/>
      <c r="ENL17" s="75"/>
      <c r="ENM17" s="75"/>
      <c r="ENN17" s="75"/>
      <c r="ENO17" s="75"/>
      <c r="ENP17" s="75"/>
      <c r="ENQ17" s="75"/>
      <c r="ENR17" s="75"/>
      <c r="ENS17" s="75"/>
      <c r="ENT17" s="75"/>
      <c r="ENU17" s="75"/>
      <c r="ENV17" s="75"/>
      <c r="ENW17" s="75"/>
      <c r="ENX17" s="75"/>
      <c r="ENY17" s="75"/>
      <c r="ENZ17" s="75"/>
      <c r="EOA17" s="75"/>
      <c r="EOB17" s="75"/>
      <c r="EOC17" s="75"/>
      <c r="EOD17" s="75"/>
      <c r="EOE17" s="75"/>
      <c r="EOF17" s="75"/>
      <c r="EOG17" s="75"/>
      <c r="EOH17" s="75"/>
      <c r="EOI17" s="75"/>
      <c r="EOJ17" s="75"/>
      <c r="EOK17" s="75"/>
      <c r="EOL17" s="75"/>
      <c r="EOM17" s="75"/>
      <c r="EON17" s="75"/>
      <c r="EOO17" s="75"/>
      <c r="EOP17" s="75"/>
      <c r="EOQ17" s="75"/>
      <c r="EOR17" s="75"/>
      <c r="EOS17" s="75"/>
      <c r="EOT17" s="75"/>
      <c r="EOU17" s="75"/>
      <c r="EOV17" s="75"/>
      <c r="EOW17" s="75"/>
      <c r="EOX17" s="75"/>
      <c r="EOY17" s="75"/>
      <c r="EOZ17" s="75"/>
      <c r="EPA17" s="75"/>
      <c r="EPB17" s="75"/>
      <c r="EPC17" s="75"/>
      <c r="EPD17" s="75"/>
      <c r="EPE17" s="75"/>
      <c r="EPF17" s="75"/>
      <c r="EPG17" s="75"/>
      <c r="EPH17" s="75"/>
      <c r="EPI17" s="75"/>
      <c r="EPJ17" s="75"/>
      <c r="EPK17" s="75"/>
      <c r="EPL17" s="75"/>
      <c r="EPM17" s="75"/>
      <c r="EPN17" s="75"/>
      <c r="EPO17" s="75"/>
      <c r="EPP17" s="75"/>
      <c r="EPQ17" s="75"/>
      <c r="EPR17" s="75"/>
      <c r="EPS17" s="75"/>
      <c r="EPT17" s="75"/>
      <c r="EPU17" s="75"/>
      <c r="EPV17" s="75"/>
      <c r="EPW17" s="75"/>
      <c r="EPX17" s="75"/>
      <c r="EPY17" s="75"/>
      <c r="EPZ17" s="75"/>
      <c r="EQA17" s="75"/>
      <c r="EQB17" s="75"/>
      <c r="EQC17" s="75"/>
      <c r="EQD17" s="75"/>
      <c r="EQE17" s="75"/>
      <c r="EQF17" s="75"/>
      <c r="EQG17" s="75"/>
      <c r="EQH17" s="75"/>
      <c r="EQI17" s="75"/>
      <c r="EQJ17" s="75"/>
      <c r="EQK17" s="75"/>
      <c r="EQL17" s="75"/>
      <c r="EQM17" s="75"/>
      <c r="EQN17" s="75"/>
      <c r="EQO17" s="75"/>
      <c r="EQP17" s="75"/>
      <c r="EQQ17" s="75"/>
      <c r="EQR17" s="75"/>
      <c r="EQS17" s="75"/>
      <c r="EQT17" s="75"/>
      <c r="EQU17" s="75"/>
      <c r="EQV17" s="75"/>
      <c r="EQW17" s="75"/>
      <c r="EQX17" s="75"/>
      <c r="EQY17" s="75"/>
      <c r="EQZ17" s="75"/>
      <c r="ERA17" s="75"/>
      <c r="ERB17" s="75"/>
      <c r="ERC17" s="75"/>
      <c r="ERD17" s="75"/>
      <c r="ERE17" s="75"/>
      <c r="ERF17" s="75"/>
      <c r="ERG17" s="75"/>
      <c r="ERH17" s="75"/>
      <c r="ERI17" s="75"/>
      <c r="ERJ17" s="75"/>
      <c r="ERK17" s="75"/>
      <c r="ERL17" s="75"/>
      <c r="ERM17" s="75"/>
      <c r="ERN17" s="75"/>
      <c r="ERO17" s="75"/>
      <c r="ERP17" s="75"/>
      <c r="ERQ17" s="75"/>
      <c r="ERR17" s="75"/>
      <c r="ERS17" s="75"/>
      <c r="ERT17" s="75"/>
      <c r="ERU17" s="75"/>
      <c r="ERV17" s="75"/>
      <c r="ERW17" s="75"/>
      <c r="ERX17" s="75"/>
      <c r="ERY17" s="75"/>
      <c r="ERZ17" s="75"/>
      <c r="ESA17" s="75"/>
      <c r="ESB17" s="75"/>
      <c r="ESC17" s="75"/>
      <c r="ESD17" s="75"/>
      <c r="ESE17" s="75"/>
      <c r="ESF17" s="75"/>
      <c r="ESG17" s="75"/>
      <c r="ESH17" s="75"/>
      <c r="ESI17" s="75"/>
      <c r="ESJ17" s="75"/>
      <c r="ESK17" s="75"/>
      <c r="ESL17" s="75"/>
      <c r="ESM17" s="75"/>
      <c r="ESN17" s="75"/>
      <c r="ESO17" s="75"/>
      <c r="ESP17" s="75"/>
      <c r="ESQ17" s="75"/>
      <c r="ESR17" s="75"/>
      <c r="ESS17" s="75"/>
      <c r="EST17" s="75"/>
      <c r="ESU17" s="75"/>
      <c r="ESV17" s="75"/>
      <c r="ESW17" s="75"/>
      <c r="ESX17" s="75"/>
      <c r="ESY17" s="75"/>
      <c r="ESZ17" s="75"/>
      <c r="ETA17" s="75"/>
      <c r="ETB17" s="75"/>
      <c r="ETC17" s="75"/>
      <c r="ETD17" s="75"/>
      <c r="ETE17" s="75"/>
      <c r="ETF17" s="75"/>
      <c r="ETG17" s="75"/>
      <c r="ETH17" s="75"/>
      <c r="ETI17" s="75"/>
      <c r="ETJ17" s="75"/>
      <c r="ETK17" s="75"/>
      <c r="ETL17" s="75"/>
      <c r="ETM17" s="75"/>
      <c r="ETN17" s="75"/>
      <c r="ETO17" s="75"/>
      <c r="ETP17" s="75"/>
      <c r="ETQ17" s="75"/>
      <c r="ETR17" s="75"/>
      <c r="ETS17" s="75"/>
      <c r="ETT17" s="75"/>
      <c r="ETU17" s="75"/>
      <c r="ETV17" s="75"/>
      <c r="ETW17" s="75"/>
      <c r="ETX17" s="75"/>
      <c r="ETY17" s="75"/>
      <c r="ETZ17" s="75"/>
      <c r="EUA17" s="75"/>
      <c r="EUB17" s="75"/>
      <c r="EUC17" s="75"/>
      <c r="EUD17" s="75"/>
      <c r="EUE17" s="75"/>
      <c r="EUF17" s="75"/>
      <c r="EUG17" s="75"/>
      <c r="EUH17" s="75"/>
      <c r="EUI17" s="75"/>
      <c r="EUJ17" s="75"/>
      <c r="EUK17" s="75"/>
      <c r="EUL17" s="75"/>
      <c r="EUM17" s="75"/>
      <c r="EUN17" s="75"/>
      <c r="EUO17" s="75"/>
      <c r="EUP17" s="75"/>
      <c r="EUQ17" s="75"/>
      <c r="EUR17" s="75"/>
      <c r="EUS17" s="75"/>
      <c r="EUT17" s="75"/>
      <c r="EUU17" s="75"/>
      <c r="EUV17" s="75"/>
      <c r="EUW17" s="75"/>
      <c r="EUX17" s="75"/>
      <c r="EUY17" s="75"/>
      <c r="EUZ17" s="75"/>
      <c r="EVA17" s="75"/>
      <c r="EVB17" s="75"/>
      <c r="EVC17" s="75"/>
      <c r="EVD17" s="75"/>
      <c r="EVE17" s="75"/>
      <c r="EVF17" s="75"/>
      <c r="EVG17" s="75"/>
      <c r="EVH17" s="75"/>
      <c r="EVI17" s="75"/>
      <c r="EVJ17" s="75"/>
      <c r="EVK17" s="75"/>
      <c r="EVL17" s="75"/>
      <c r="EVM17" s="75"/>
      <c r="EVN17" s="75"/>
      <c r="EVO17" s="75"/>
      <c r="EVP17" s="75"/>
      <c r="EVQ17" s="75"/>
      <c r="EVR17" s="75"/>
      <c r="EVS17" s="75"/>
      <c r="EVT17" s="75"/>
      <c r="EVU17" s="75"/>
      <c r="EVV17" s="75"/>
      <c r="EVW17" s="75"/>
      <c r="EVX17" s="75"/>
      <c r="EVY17" s="75"/>
      <c r="EVZ17" s="75"/>
      <c r="EWA17" s="75"/>
      <c r="EWB17" s="75"/>
      <c r="EWC17" s="75"/>
      <c r="EWD17" s="75"/>
      <c r="EWE17" s="75"/>
      <c r="EWF17" s="75"/>
      <c r="EWG17" s="75"/>
      <c r="EWH17" s="75"/>
      <c r="EWI17" s="75"/>
      <c r="EWJ17" s="75"/>
      <c r="EWK17" s="75"/>
      <c r="EWL17" s="75"/>
      <c r="EWM17" s="75"/>
      <c r="EWN17" s="75"/>
      <c r="EWO17" s="75"/>
      <c r="EWP17" s="75"/>
      <c r="EWQ17" s="75"/>
      <c r="EWR17" s="75"/>
      <c r="EWS17" s="75"/>
      <c r="EWT17" s="75"/>
      <c r="EWU17" s="75"/>
      <c r="EWV17" s="75"/>
      <c r="EWW17" s="75"/>
      <c r="EWX17" s="75"/>
      <c r="EWY17" s="75"/>
      <c r="EWZ17" s="75"/>
      <c r="EXA17" s="75"/>
      <c r="EXB17" s="75"/>
      <c r="EXC17" s="75"/>
      <c r="EXD17" s="75"/>
      <c r="EXE17" s="75"/>
      <c r="EXF17" s="75"/>
      <c r="EXG17" s="75"/>
      <c r="EXH17" s="75"/>
      <c r="EXI17" s="75"/>
      <c r="EXJ17" s="75"/>
      <c r="EXK17" s="75"/>
      <c r="EXL17" s="75"/>
      <c r="EXM17" s="75"/>
      <c r="EXN17" s="75"/>
      <c r="EXO17" s="75"/>
      <c r="EXP17" s="75"/>
      <c r="EXQ17" s="75"/>
      <c r="EXR17" s="75"/>
      <c r="EXS17" s="75"/>
      <c r="EXT17" s="75"/>
      <c r="EXU17" s="75"/>
      <c r="EXV17" s="75"/>
      <c r="EXW17" s="75"/>
      <c r="EXX17" s="75"/>
      <c r="EXY17" s="75"/>
      <c r="EXZ17" s="75"/>
      <c r="EYA17" s="75"/>
      <c r="EYB17" s="75"/>
      <c r="EYC17" s="75"/>
      <c r="EYD17" s="75"/>
      <c r="EYE17" s="75"/>
      <c r="EYF17" s="75"/>
      <c r="EYG17" s="75"/>
      <c r="EYH17" s="75"/>
      <c r="EYI17" s="75"/>
      <c r="EYJ17" s="75"/>
      <c r="EYK17" s="75"/>
      <c r="EYL17" s="75"/>
      <c r="EYM17" s="75"/>
      <c r="EYN17" s="75"/>
      <c r="EYO17" s="75"/>
      <c r="EYP17" s="75"/>
      <c r="EYQ17" s="75"/>
      <c r="EYR17" s="75"/>
      <c r="EYS17" s="75"/>
      <c r="EYT17" s="75"/>
      <c r="EYU17" s="75"/>
      <c r="EYV17" s="75"/>
      <c r="EYW17" s="75"/>
      <c r="EYX17" s="75"/>
      <c r="EYY17" s="75"/>
      <c r="EYZ17" s="75"/>
      <c r="EZA17" s="75"/>
      <c r="EZB17" s="75"/>
      <c r="EZC17" s="75"/>
      <c r="EZD17" s="75"/>
      <c r="EZE17" s="75"/>
      <c r="EZF17" s="75"/>
      <c r="EZG17" s="75"/>
      <c r="EZH17" s="75"/>
      <c r="EZI17" s="75"/>
      <c r="EZJ17" s="75"/>
      <c r="EZK17" s="75"/>
      <c r="EZL17" s="75"/>
      <c r="EZM17" s="75"/>
      <c r="EZN17" s="75"/>
      <c r="EZO17" s="75"/>
      <c r="EZP17" s="75"/>
      <c r="EZQ17" s="75"/>
      <c r="EZR17" s="75"/>
      <c r="EZS17" s="75"/>
      <c r="EZT17" s="75"/>
      <c r="EZU17" s="75"/>
      <c r="EZV17" s="75"/>
      <c r="EZW17" s="75"/>
      <c r="EZX17" s="75"/>
      <c r="EZY17" s="75"/>
      <c r="EZZ17" s="75"/>
      <c r="FAA17" s="75"/>
      <c r="FAB17" s="75"/>
      <c r="FAC17" s="75"/>
      <c r="FAD17" s="75"/>
      <c r="FAE17" s="75"/>
      <c r="FAF17" s="75"/>
      <c r="FAG17" s="75"/>
      <c r="FAH17" s="75"/>
      <c r="FAI17" s="75"/>
      <c r="FAJ17" s="75"/>
      <c r="FAK17" s="75"/>
      <c r="FAL17" s="75"/>
      <c r="FAM17" s="75"/>
      <c r="FAN17" s="75"/>
      <c r="FAO17" s="75"/>
      <c r="FAP17" s="75"/>
      <c r="FAQ17" s="75"/>
      <c r="FAR17" s="75"/>
      <c r="FAS17" s="75"/>
      <c r="FAT17" s="75"/>
      <c r="FAU17" s="75"/>
      <c r="FAV17" s="75"/>
      <c r="FAW17" s="75"/>
      <c r="FAX17" s="75"/>
      <c r="FAY17" s="75"/>
      <c r="FAZ17" s="75"/>
      <c r="FBA17" s="75"/>
      <c r="FBB17" s="75"/>
      <c r="FBC17" s="75"/>
      <c r="FBD17" s="75"/>
      <c r="FBE17" s="75"/>
      <c r="FBF17" s="75"/>
      <c r="FBG17" s="75"/>
      <c r="FBH17" s="75"/>
      <c r="FBI17" s="75"/>
      <c r="FBJ17" s="75"/>
      <c r="FBK17" s="75"/>
      <c r="FBL17" s="75"/>
      <c r="FBM17" s="75"/>
      <c r="FBN17" s="75"/>
      <c r="FBO17" s="75"/>
      <c r="FBP17" s="75"/>
      <c r="FBQ17" s="75"/>
      <c r="FBR17" s="75"/>
      <c r="FBS17" s="75"/>
      <c r="FBT17" s="75"/>
      <c r="FBU17" s="75"/>
      <c r="FBV17" s="75"/>
      <c r="FBW17" s="75"/>
      <c r="FBX17" s="75"/>
      <c r="FBY17" s="75"/>
      <c r="FBZ17" s="75"/>
      <c r="FCA17" s="75"/>
      <c r="FCB17" s="75"/>
      <c r="FCC17" s="75"/>
      <c r="FCD17" s="75"/>
      <c r="FCE17" s="75"/>
      <c r="FCF17" s="75"/>
      <c r="FCG17" s="75"/>
      <c r="FCH17" s="75"/>
      <c r="FCI17" s="75"/>
      <c r="FCJ17" s="75"/>
      <c r="FCK17" s="75"/>
      <c r="FCL17" s="75"/>
      <c r="FCM17" s="75"/>
      <c r="FCN17" s="75"/>
      <c r="FCO17" s="75"/>
      <c r="FCP17" s="75"/>
      <c r="FCQ17" s="75"/>
      <c r="FCR17" s="75"/>
      <c r="FCS17" s="75"/>
      <c r="FCT17" s="75"/>
      <c r="FCU17" s="75"/>
      <c r="FCV17" s="75"/>
      <c r="FCW17" s="75"/>
      <c r="FCX17" s="75"/>
      <c r="FCY17" s="75"/>
      <c r="FCZ17" s="75"/>
      <c r="FDA17" s="75"/>
      <c r="FDB17" s="75"/>
      <c r="FDC17" s="75"/>
      <c r="FDD17" s="75"/>
      <c r="FDE17" s="75"/>
      <c r="FDF17" s="75"/>
      <c r="FDG17" s="75"/>
      <c r="FDH17" s="75"/>
      <c r="FDI17" s="75"/>
      <c r="FDJ17" s="75"/>
      <c r="FDK17" s="75"/>
      <c r="FDL17" s="75"/>
      <c r="FDM17" s="75"/>
      <c r="FDN17" s="75"/>
      <c r="FDO17" s="75"/>
      <c r="FDP17" s="75"/>
      <c r="FDQ17" s="75"/>
      <c r="FDR17" s="75"/>
      <c r="FDS17" s="75"/>
      <c r="FDT17" s="75"/>
      <c r="FDU17" s="75"/>
      <c r="FDV17" s="75"/>
      <c r="FDW17" s="75"/>
      <c r="FDX17" s="75"/>
      <c r="FDY17" s="75"/>
      <c r="FDZ17" s="75"/>
      <c r="FEA17" s="75"/>
      <c r="FEB17" s="75"/>
      <c r="FEC17" s="75"/>
      <c r="FED17" s="75"/>
      <c r="FEE17" s="75"/>
      <c r="FEF17" s="75"/>
      <c r="FEG17" s="75"/>
      <c r="FEH17" s="75"/>
      <c r="FEI17" s="75"/>
      <c r="FEJ17" s="75"/>
      <c r="FEK17" s="75"/>
      <c r="FEL17" s="75"/>
      <c r="FEM17" s="75"/>
      <c r="FEN17" s="75"/>
      <c r="FEO17" s="75"/>
      <c r="FEP17" s="75"/>
      <c r="FEQ17" s="75"/>
      <c r="FER17" s="75"/>
      <c r="FES17" s="75"/>
      <c r="FET17" s="75"/>
      <c r="FEU17" s="75"/>
      <c r="FEV17" s="75"/>
      <c r="FEW17" s="75"/>
      <c r="FEX17" s="75"/>
      <c r="FEY17" s="75"/>
      <c r="FEZ17" s="75"/>
      <c r="FFA17" s="75"/>
      <c r="FFB17" s="75"/>
      <c r="FFC17" s="75"/>
      <c r="FFD17" s="75"/>
      <c r="FFE17" s="75"/>
      <c r="FFF17" s="75"/>
      <c r="FFG17" s="75"/>
      <c r="FFH17" s="75"/>
      <c r="FFI17" s="75"/>
      <c r="FFJ17" s="75"/>
      <c r="FFK17" s="75"/>
      <c r="FFL17" s="75"/>
      <c r="FFM17" s="75"/>
      <c r="FFN17" s="75"/>
      <c r="FFO17" s="75"/>
      <c r="FFP17" s="75"/>
      <c r="FFQ17" s="75"/>
      <c r="FFR17" s="75"/>
      <c r="FFS17" s="75"/>
      <c r="FFT17" s="75"/>
      <c r="FFU17" s="75"/>
      <c r="FFV17" s="75"/>
      <c r="FFW17" s="75"/>
      <c r="FFX17" s="75"/>
      <c r="FFY17" s="75"/>
      <c r="FFZ17" s="75"/>
      <c r="FGA17" s="75"/>
      <c r="FGB17" s="75"/>
      <c r="FGC17" s="75"/>
      <c r="FGD17" s="75"/>
      <c r="FGE17" s="75"/>
      <c r="FGF17" s="75"/>
      <c r="FGG17" s="75"/>
      <c r="FGH17" s="75"/>
      <c r="FGI17" s="75"/>
      <c r="FGJ17" s="75"/>
      <c r="FGK17" s="75"/>
      <c r="FGL17" s="75"/>
      <c r="FGM17" s="75"/>
      <c r="FGN17" s="75"/>
      <c r="FGO17" s="75"/>
      <c r="FGP17" s="75"/>
      <c r="FGQ17" s="75"/>
      <c r="FGR17" s="75"/>
      <c r="FGS17" s="75"/>
      <c r="FGT17" s="75"/>
      <c r="FGU17" s="75"/>
      <c r="FGV17" s="75"/>
      <c r="FGW17" s="75"/>
      <c r="FGX17" s="75"/>
      <c r="FGY17" s="75"/>
      <c r="FGZ17" s="75"/>
      <c r="FHA17" s="75"/>
      <c r="FHB17" s="75"/>
      <c r="FHC17" s="75"/>
      <c r="FHD17" s="75"/>
      <c r="FHE17" s="75"/>
      <c r="FHF17" s="75"/>
      <c r="FHG17" s="75"/>
      <c r="FHH17" s="75"/>
      <c r="FHI17" s="75"/>
      <c r="FHJ17" s="75"/>
      <c r="FHK17" s="75"/>
      <c r="FHL17" s="75"/>
      <c r="FHM17" s="75"/>
      <c r="FHN17" s="75"/>
      <c r="FHO17" s="75"/>
      <c r="FHP17" s="75"/>
      <c r="FHQ17" s="75"/>
      <c r="FHR17" s="75"/>
      <c r="FHS17" s="75"/>
      <c r="FHT17" s="75"/>
      <c r="FHU17" s="75"/>
      <c r="FHV17" s="75"/>
      <c r="FHW17" s="75"/>
      <c r="FHX17" s="75"/>
      <c r="FHY17" s="75"/>
      <c r="FHZ17" s="75"/>
      <c r="FIA17" s="75"/>
      <c r="FIB17" s="75"/>
      <c r="FIC17" s="75"/>
      <c r="FID17" s="75"/>
      <c r="FIE17" s="75"/>
      <c r="FIF17" s="75"/>
      <c r="FIG17" s="75"/>
      <c r="FIH17" s="75"/>
      <c r="FII17" s="75"/>
      <c r="FIJ17" s="75"/>
      <c r="FIK17" s="75"/>
      <c r="FIL17" s="75"/>
      <c r="FIM17" s="75"/>
      <c r="FIN17" s="75"/>
      <c r="FIO17" s="75"/>
      <c r="FIP17" s="75"/>
      <c r="FIQ17" s="75"/>
      <c r="FIR17" s="75"/>
      <c r="FIS17" s="75"/>
      <c r="FIT17" s="75"/>
      <c r="FIU17" s="75"/>
      <c r="FIV17" s="75"/>
      <c r="FIW17" s="75"/>
      <c r="FIX17" s="75"/>
      <c r="FIY17" s="75"/>
      <c r="FIZ17" s="75"/>
      <c r="FJA17" s="75"/>
      <c r="FJB17" s="75"/>
      <c r="FJC17" s="75"/>
      <c r="FJD17" s="75"/>
      <c r="FJE17" s="75"/>
      <c r="FJF17" s="75"/>
      <c r="FJG17" s="75"/>
      <c r="FJH17" s="75"/>
      <c r="FJI17" s="75"/>
      <c r="FJJ17" s="75"/>
      <c r="FJK17" s="75"/>
      <c r="FJL17" s="75"/>
      <c r="FJM17" s="75"/>
      <c r="FJN17" s="75"/>
      <c r="FJO17" s="75"/>
      <c r="FJP17" s="75"/>
      <c r="FJQ17" s="75"/>
      <c r="FJR17" s="75"/>
      <c r="FJS17" s="75"/>
      <c r="FJT17" s="75"/>
      <c r="FJU17" s="75"/>
      <c r="FJV17" s="75"/>
      <c r="FJW17" s="75"/>
      <c r="FJX17" s="75"/>
      <c r="FJY17" s="75"/>
      <c r="FJZ17" s="75"/>
      <c r="FKA17" s="75"/>
      <c r="FKB17" s="75"/>
      <c r="FKC17" s="75"/>
      <c r="FKD17" s="75"/>
      <c r="FKE17" s="75"/>
      <c r="FKF17" s="75"/>
      <c r="FKG17" s="75"/>
      <c r="FKH17" s="75"/>
      <c r="FKI17" s="75"/>
      <c r="FKJ17" s="75"/>
      <c r="FKK17" s="75"/>
      <c r="FKL17" s="75"/>
      <c r="FKM17" s="75"/>
      <c r="FKN17" s="75"/>
      <c r="FKO17" s="75"/>
      <c r="FKP17" s="75"/>
      <c r="FKQ17" s="75"/>
      <c r="FKR17" s="75"/>
      <c r="FKS17" s="75"/>
      <c r="FKT17" s="75"/>
      <c r="FKU17" s="75"/>
      <c r="FKV17" s="75"/>
      <c r="FKW17" s="75"/>
      <c r="FKX17" s="75"/>
      <c r="FKY17" s="75"/>
      <c r="FKZ17" s="75"/>
      <c r="FLA17" s="75"/>
      <c r="FLB17" s="75"/>
      <c r="FLC17" s="75"/>
      <c r="FLD17" s="75"/>
      <c r="FLE17" s="75"/>
      <c r="FLF17" s="75"/>
      <c r="FLG17" s="75"/>
      <c r="FLH17" s="75"/>
      <c r="FLI17" s="75"/>
      <c r="FLJ17" s="75"/>
      <c r="FLK17" s="75"/>
      <c r="FLL17" s="75"/>
      <c r="FLM17" s="75"/>
      <c r="FLN17" s="75"/>
      <c r="FLO17" s="75"/>
      <c r="FLP17" s="75"/>
      <c r="FLQ17" s="75"/>
      <c r="FLR17" s="75"/>
      <c r="FLS17" s="75"/>
      <c r="FLT17" s="75"/>
      <c r="FLU17" s="75"/>
      <c r="FLV17" s="75"/>
      <c r="FLW17" s="75"/>
      <c r="FLX17" s="75"/>
      <c r="FLY17" s="75"/>
      <c r="FLZ17" s="75"/>
      <c r="FMA17" s="75"/>
      <c r="FMB17" s="75"/>
      <c r="FMC17" s="75"/>
      <c r="FMD17" s="75"/>
      <c r="FME17" s="75"/>
      <c r="FMF17" s="75"/>
      <c r="FMG17" s="75"/>
      <c r="FMH17" s="75"/>
      <c r="FMI17" s="75"/>
      <c r="FMJ17" s="75"/>
      <c r="FMK17" s="75"/>
      <c r="FML17" s="75"/>
      <c r="FMM17" s="75"/>
      <c r="FMN17" s="75"/>
      <c r="FMO17" s="75"/>
      <c r="FMP17" s="75"/>
      <c r="FMQ17" s="75"/>
      <c r="FMR17" s="75"/>
      <c r="FMS17" s="75"/>
      <c r="FMT17" s="75"/>
      <c r="FMU17" s="75"/>
      <c r="FMV17" s="75"/>
      <c r="FMW17" s="75"/>
      <c r="FMX17" s="75"/>
      <c r="FMY17" s="75"/>
      <c r="FMZ17" s="75"/>
      <c r="FNA17" s="75"/>
      <c r="FNB17" s="75"/>
      <c r="FNC17" s="75"/>
      <c r="FND17" s="75"/>
      <c r="FNE17" s="75"/>
      <c r="FNF17" s="75"/>
      <c r="FNG17" s="75"/>
      <c r="FNH17" s="75"/>
      <c r="FNI17" s="75"/>
      <c r="FNJ17" s="75"/>
      <c r="FNK17" s="75"/>
      <c r="FNL17" s="75"/>
      <c r="FNM17" s="75"/>
      <c r="FNN17" s="75"/>
      <c r="FNO17" s="75"/>
      <c r="FNP17" s="75"/>
      <c r="FNQ17" s="75"/>
      <c r="FNR17" s="75"/>
      <c r="FNS17" s="75"/>
      <c r="FNT17" s="75"/>
      <c r="FNU17" s="75"/>
      <c r="FNV17" s="75"/>
      <c r="FNW17" s="75"/>
      <c r="FNX17" s="75"/>
      <c r="FNY17" s="75"/>
      <c r="FNZ17" s="75"/>
      <c r="FOA17" s="75"/>
      <c r="FOB17" s="75"/>
      <c r="FOC17" s="75"/>
      <c r="FOD17" s="75"/>
      <c r="FOE17" s="75"/>
      <c r="FOF17" s="75"/>
      <c r="FOG17" s="75"/>
      <c r="FOH17" s="75"/>
      <c r="FOI17" s="75"/>
      <c r="FOJ17" s="75"/>
      <c r="FOK17" s="75"/>
      <c r="FOL17" s="75"/>
      <c r="FOM17" s="75"/>
      <c r="FON17" s="75"/>
      <c r="FOO17" s="75"/>
      <c r="FOP17" s="75"/>
      <c r="FOQ17" s="75"/>
      <c r="FOR17" s="75"/>
      <c r="FOS17" s="75"/>
      <c r="FOT17" s="75"/>
      <c r="FOU17" s="75"/>
      <c r="FOV17" s="75"/>
      <c r="FOW17" s="75"/>
      <c r="FOX17" s="75"/>
      <c r="FOY17" s="75"/>
      <c r="FOZ17" s="75"/>
      <c r="FPA17" s="75"/>
      <c r="FPB17" s="75"/>
      <c r="FPC17" s="75"/>
      <c r="FPD17" s="75"/>
      <c r="FPE17" s="75"/>
      <c r="FPF17" s="75"/>
      <c r="FPG17" s="75"/>
      <c r="FPH17" s="75"/>
      <c r="FPI17" s="75"/>
      <c r="FPJ17" s="75"/>
      <c r="FPK17" s="75"/>
      <c r="FPL17" s="75"/>
      <c r="FPM17" s="75"/>
      <c r="FPN17" s="75"/>
      <c r="FPO17" s="75"/>
      <c r="FPP17" s="75"/>
      <c r="FPQ17" s="75"/>
      <c r="FPR17" s="75"/>
      <c r="FPS17" s="75"/>
      <c r="FPT17" s="75"/>
      <c r="FPU17" s="75"/>
      <c r="FPV17" s="75"/>
      <c r="FPW17" s="75"/>
      <c r="FPX17" s="75"/>
      <c r="FPY17" s="75"/>
      <c r="FPZ17" s="75"/>
      <c r="FQA17" s="75"/>
      <c r="FQB17" s="75"/>
      <c r="FQC17" s="75"/>
      <c r="FQD17" s="75"/>
      <c r="FQE17" s="75"/>
      <c r="FQF17" s="75"/>
      <c r="FQG17" s="75"/>
      <c r="FQH17" s="75"/>
      <c r="FQI17" s="75"/>
      <c r="FQJ17" s="75"/>
      <c r="FQK17" s="75"/>
      <c r="FQL17" s="75"/>
      <c r="FQM17" s="75"/>
      <c r="FQN17" s="75"/>
      <c r="FQO17" s="75"/>
      <c r="FQP17" s="75"/>
      <c r="FQQ17" s="75"/>
      <c r="FQR17" s="75"/>
      <c r="FQS17" s="75"/>
      <c r="FQT17" s="75"/>
      <c r="FQU17" s="75"/>
      <c r="FQV17" s="75"/>
      <c r="FQW17" s="75"/>
      <c r="FQX17" s="75"/>
      <c r="FQY17" s="75"/>
      <c r="FQZ17" s="75"/>
      <c r="FRA17" s="75"/>
      <c r="FRB17" s="75"/>
      <c r="FRC17" s="75"/>
      <c r="FRD17" s="75"/>
      <c r="FRE17" s="75"/>
      <c r="FRF17" s="75"/>
      <c r="FRG17" s="75"/>
      <c r="FRH17" s="75"/>
      <c r="FRI17" s="75"/>
      <c r="FRJ17" s="75"/>
      <c r="FRK17" s="75"/>
      <c r="FRL17" s="75"/>
      <c r="FRM17" s="75"/>
      <c r="FRN17" s="75"/>
      <c r="FRO17" s="75"/>
      <c r="FRP17" s="75"/>
      <c r="FRQ17" s="75"/>
      <c r="FRR17" s="75"/>
      <c r="FRS17" s="75"/>
      <c r="FRT17" s="75"/>
      <c r="FRU17" s="75"/>
      <c r="FRV17" s="75"/>
      <c r="FRW17" s="75"/>
      <c r="FRX17" s="75"/>
      <c r="FRY17" s="75"/>
      <c r="FRZ17" s="75"/>
      <c r="FSA17" s="75"/>
      <c r="FSB17" s="75"/>
      <c r="FSC17" s="75"/>
      <c r="FSD17" s="75"/>
      <c r="FSE17" s="75"/>
      <c r="FSF17" s="75"/>
      <c r="FSG17" s="75"/>
      <c r="FSH17" s="75"/>
      <c r="FSI17" s="75"/>
      <c r="FSJ17" s="75"/>
      <c r="FSK17" s="75"/>
      <c r="FSL17" s="75"/>
      <c r="FSM17" s="75"/>
      <c r="FSN17" s="75"/>
      <c r="FSO17" s="75"/>
      <c r="FSP17" s="75"/>
      <c r="FSQ17" s="75"/>
      <c r="FSR17" s="75"/>
      <c r="FSS17" s="75"/>
      <c r="FST17" s="75"/>
      <c r="FSU17" s="75"/>
      <c r="FSV17" s="75"/>
      <c r="FSW17" s="75"/>
      <c r="FSX17" s="75"/>
      <c r="FSY17" s="75"/>
      <c r="FSZ17" s="75"/>
      <c r="FTA17" s="75"/>
      <c r="FTB17" s="75"/>
      <c r="FTC17" s="75"/>
      <c r="FTD17" s="75"/>
      <c r="FTE17" s="75"/>
      <c r="FTF17" s="75"/>
      <c r="FTG17" s="75"/>
      <c r="FTH17" s="75"/>
      <c r="FTI17" s="75"/>
      <c r="FTJ17" s="75"/>
      <c r="FTK17" s="75"/>
      <c r="FTL17" s="75"/>
      <c r="FTM17" s="75"/>
      <c r="FTN17" s="75"/>
      <c r="FTO17" s="75"/>
      <c r="FTP17" s="75"/>
      <c r="FTQ17" s="75"/>
      <c r="FTR17" s="75"/>
      <c r="FTS17" s="75"/>
      <c r="FTT17" s="75"/>
      <c r="FTU17" s="75"/>
      <c r="FTV17" s="75"/>
      <c r="FTW17" s="75"/>
      <c r="FTX17" s="75"/>
      <c r="FTY17" s="75"/>
      <c r="FTZ17" s="75"/>
      <c r="FUA17" s="75"/>
      <c r="FUB17" s="75"/>
      <c r="FUC17" s="75"/>
      <c r="FUD17" s="75"/>
      <c r="FUE17" s="75"/>
      <c r="FUF17" s="75"/>
      <c r="FUG17" s="75"/>
      <c r="FUH17" s="75"/>
      <c r="FUI17" s="75"/>
      <c r="FUJ17" s="75"/>
      <c r="FUK17" s="75"/>
      <c r="FUL17" s="75"/>
      <c r="FUM17" s="75"/>
      <c r="FUN17" s="75"/>
      <c r="FUO17" s="75"/>
      <c r="FUP17" s="75"/>
      <c r="FUQ17" s="75"/>
      <c r="FUR17" s="75"/>
      <c r="FUS17" s="75"/>
      <c r="FUT17" s="75"/>
      <c r="FUU17" s="75"/>
      <c r="FUV17" s="75"/>
      <c r="FUW17" s="75"/>
      <c r="FUX17" s="75"/>
      <c r="FUY17" s="75"/>
      <c r="FUZ17" s="75"/>
      <c r="FVA17" s="75"/>
      <c r="FVB17" s="75"/>
      <c r="FVC17" s="75"/>
      <c r="FVD17" s="75"/>
      <c r="FVE17" s="75"/>
      <c r="FVF17" s="75"/>
      <c r="FVG17" s="75"/>
      <c r="FVH17" s="75"/>
      <c r="FVI17" s="75"/>
      <c r="FVJ17" s="75"/>
      <c r="FVK17" s="75"/>
      <c r="FVL17" s="75"/>
      <c r="FVM17" s="75"/>
      <c r="FVN17" s="75"/>
      <c r="FVO17" s="75"/>
      <c r="FVP17" s="75"/>
      <c r="FVQ17" s="75"/>
      <c r="FVR17" s="75"/>
      <c r="FVS17" s="75"/>
      <c r="FVT17" s="75"/>
      <c r="FVU17" s="75"/>
      <c r="FVV17" s="75"/>
      <c r="FVW17" s="75"/>
      <c r="FVX17" s="75"/>
      <c r="FVY17" s="75"/>
      <c r="FVZ17" s="75"/>
      <c r="FWA17" s="75"/>
      <c r="FWB17" s="75"/>
      <c r="FWC17" s="75"/>
      <c r="FWD17" s="75"/>
      <c r="FWE17" s="75"/>
      <c r="FWF17" s="75"/>
      <c r="FWG17" s="75"/>
      <c r="FWH17" s="75"/>
      <c r="FWI17" s="75"/>
      <c r="FWJ17" s="75"/>
      <c r="FWK17" s="75"/>
      <c r="FWL17" s="75"/>
      <c r="FWM17" s="75"/>
      <c r="FWN17" s="75"/>
      <c r="FWO17" s="75"/>
      <c r="FWP17" s="75"/>
      <c r="FWQ17" s="75"/>
      <c r="FWR17" s="75"/>
      <c r="FWS17" s="75"/>
      <c r="FWT17" s="75"/>
      <c r="FWU17" s="75"/>
      <c r="FWV17" s="75"/>
      <c r="FWW17" s="75"/>
      <c r="FWX17" s="75"/>
      <c r="FWY17" s="75"/>
      <c r="FWZ17" s="75"/>
      <c r="FXA17" s="75"/>
      <c r="FXB17" s="75"/>
      <c r="FXC17" s="75"/>
      <c r="FXD17" s="75"/>
      <c r="FXE17" s="75"/>
      <c r="FXF17" s="75"/>
      <c r="FXG17" s="75"/>
      <c r="FXH17" s="75"/>
      <c r="FXI17" s="75"/>
      <c r="FXJ17" s="75"/>
      <c r="FXK17" s="75"/>
      <c r="FXL17" s="75"/>
      <c r="FXM17" s="75"/>
      <c r="FXN17" s="75"/>
      <c r="FXO17" s="75"/>
      <c r="FXP17" s="75"/>
      <c r="FXQ17" s="75"/>
      <c r="FXR17" s="75"/>
      <c r="FXS17" s="75"/>
      <c r="FXT17" s="75"/>
      <c r="FXU17" s="75"/>
      <c r="FXV17" s="75"/>
      <c r="FXW17" s="75"/>
      <c r="FXX17" s="75"/>
      <c r="FXY17" s="75"/>
      <c r="FXZ17" s="75"/>
      <c r="FYA17" s="75"/>
      <c r="FYB17" s="75"/>
      <c r="FYC17" s="75"/>
      <c r="FYD17" s="75"/>
      <c r="FYE17" s="75"/>
      <c r="FYF17" s="75"/>
      <c r="FYG17" s="75"/>
      <c r="FYH17" s="75"/>
      <c r="FYI17" s="75"/>
      <c r="FYJ17" s="75"/>
      <c r="FYK17" s="75"/>
      <c r="FYL17" s="75"/>
      <c r="FYM17" s="75"/>
      <c r="FYN17" s="75"/>
      <c r="FYO17" s="75"/>
      <c r="FYP17" s="75"/>
      <c r="FYQ17" s="75"/>
      <c r="FYR17" s="75"/>
      <c r="FYS17" s="75"/>
      <c r="FYT17" s="75"/>
      <c r="FYU17" s="75"/>
      <c r="FYV17" s="75"/>
      <c r="FYW17" s="75"/>
      <c r="FYX17" s="75"/>
      <c r="FYY17" s="75"/>
      <c r="FYZ17" s="75"/>
      <c r="FZA17" s="75"/>
      <c r="FZB17" s="75"/>
      <c r="FZC17" s="75"/>
      <c r="FZD17" s="75"/>
      <c r="FZE17" s="75"/>
      <c r="FZF17" s="75"/>
      <c r="FZG17" s="75"/>
      <c r="FZH17" s="75"/>
      <c r="FZI17" s="75"/>
      <c r="FZJ17" s="75"/>
      <c r="FZK17" s="75"/>
      <c r="FZL17" s="75"/>
      <c r="FZM17" s="75"/>
      <c r="FZN17" s="75"/>
      <c r="FZO17" s="75"/>
      <c r="FZP17" s="75"/>
      <c r="FZQ17" s="75"/>
      <c r="FZR17" s="75"/>
      <c r="FZS17" s="75"/>
      <c r="FZT17" s="75"/>
      <c r="FZU17" s="75"/>
      <c r="FZV17" s="75"/>
      <c r="FZW17" s="75"/>
      <c r="FZX17" s="75"/>
      <c r="FZY17" s="75"/>
      <c r="FZZ17" s="75"/>
      <c r="GAA17" s="75"/>
      <c r="GAB17" s="75"/>
      <c r="GAC17" s="75"/>
      <c r="GAD17" s="75"/>
      <c r="GAE17" s="75"/>
      <c r="GAF17" s="75"/>
      <c r="GAG17" s="75"/>
      <c r="GAH17" s="75"/>
      <c r="GAI17" s="75"/>
      <c r="GAJ17" s="75"/>
      <c r="GAK17" s="75"/>
      <c r="GAL17" s="75"/>
      <c r="GAM17" s="75"/>
      <c r="GAN17" s="75"/>
      <c r="GAO17" s="75"/>
      <c r="GAP17" s="75"/>
      <c r="GAQ17" s="75"/>
      <c r="GAR17" s="75"/>
      <c r="GAS17" s="75"/>
      <c r="GAT17" s="75"/>
      <c r="GAU17" s="75"/>
      <c r="GAV17" s="75"/>
      <c r="GAW17" s="75"/>
      <c r="GAX17" s="75"/>
      <c r="GAY17" s="75"/>
      <c r="GAZ17" s="75"/>
      <c r="GBA17" s="75"/>
      <c r="GBB17" s="75"/>
      <c r="GBC17" s="75"/>
      <c r="GBD17" s="75"/>
      <c r="GBE17" s="75"/>
      <c r="GBF17" s="75"/>
      <c r="GBG17" s="75"/>
      <c r="GBH17" s="75"/>
      <c r="GBI17" s="75"/>
      <c r="GBJ17" s="75"/>
      <c r="GBK17" s="75"/>
      <c r="GBL17" s="75"/>
      <c r="GBM17" s="75"/>
      <c r="GBN17" s="75"/>
      <c r="GBO17" s="75"/>
      <c r="GBP17" s="75"/>
      <c r="GBQ17" s="75"/>
      <c r="GBR17" s="75"/>
      <c r="GBS17" s="75"/>
      <c r="GBT17" s="75"/>
      <c r="GBU17" s="75"/>
      <c r="GBV17" s="75"/>
      <c r="GBW17" s="75"/>
      <c r="GBX17" s="75"/>
      <c r="GBY17" s="75"/>
      <c r="GBZ17" s="75"/>
      <c r="GCA17" s="75"/>
      <c r="GCB17" s="75"/>
      <c r="GCC17" s="75"/>
      <c r="GCD17" s="75"/>
      <c r="GCE17" s="75"/>
      <c r="GCF17" s="75"/>
      <c r="GCG17" s="75"/>
      <c r="GCH17" s="75"/>
      <c r="GCI17" s="75"/>
      <c r="GCJ17" s="75"/>
      <c r="GCK17" s="75"/>
      <c r="GCL17" s="75"/>
      <c r="GCM17" s="75"/>
      <c r="GCN17" s="75"/>
      <c r="GCO17" s="75"/>
      <c r="GCP17" s="75"/>
      <c r="GCQ17" s="75"/>
      <c r="GCR17" s="75"/>
      <c r="GCS17" s="75"/>
      <c r="GCT17" s="75"/>
      <c r="GCU17" s="75"/>
      <c r="GCV17" s="75"/>
      <c r="GCW17" s="75"/>
      <c r="GCX17" s="75"/>
      <c r="GCY17" s="75"/>
      <c r="GCZ17" s="75"/>
      <c r="GDA17" s="75"/>
      <c r="GDB17" s="75"/>
      <c r="GDC17" s="75"/>
      <c r="GDD17" s="75"/>
      <c r="GDE17" s="75"/>
      <c r="GDF17" s="75"/>
      <c r="GDG17" s="75"/>
      <c r="GDH17" s="75"/>
      <c r="GDI17" s="75"/>
      <c r="GDJ17" s="75"/>
      <c r="GDK17" s="75"/>
      <c r="GDL17" s="75"/>
      <c r="GDM17" s="75"/>
      <c r="GDN17" s="75"/>
      <c r="GDO17" s="75"/>
      <c r="GDP17" s="75"/>
      <c r="GDQ17" s="75"/>
      <c r="GDR17" s="75"/>
      <c r="GDS17" s="75"/>
      <c r="GDT17" s="75"/>
      <c r="GDU17" s="75"/>
      <c r="GDV17" s="75"/>
      <c r="GDW17" s="75"/>
      <c r="GDX17" s="75"/>
      <c r="GDY17" s="75"/>
      <c r="GDZ17" s="75"/>
      <c r="GEA17" s="75"/>
      <c r="GEB17" s="75"/>
      <c r="GEC17" s="75"/>
      <c r="GED17" s="75"/>
      <c r="GEE17" s="75"/>
      <c r="GEF17" s="75"/>
      <c r="GEG17" s="75"/>
      <c r="GEH17" s="75"/>
      <c r="GEI17" s="75"/>
      <c r="GEJ17" s="75"/>
      <c r="GEK17" s="75"/>
      <c r="GEL17" s="75"/>
      <c r="GEM17" s="75"/>
      <c r="GEN17" s="75"/>
      <c r="GEO17" s="75"/>
      <c r="GEP17" s="75"/>
      <c r="GEQ17" s="75"/>
      <c r="GER17" s="75"/>
      <c r="GES17" s="75"/>
      <c r="GET17" s="75"/>
      <c r="GEU17" s="75"/>
      <c r="GEV17" s="75"/>
      <c r="GEW17" s="75"/>
      <c r="GEX17" s="75"/>
      <c r="GEY17" s="75"/>
      <c r="GEZ17" s="75"/>
      <c r="GFA17" s="75"/>
      <c r="GFB17" s="75"/>
      <c r="GFC17" s="75"/>
      <c r="GFD17" s="75"/>
      <c r="GFE17" s="75"/>
      <c r="GFF17" s="75"/>
      <c r="GFG17" s="75"/>
      <c r="GFH17" s="75"/>
      <c r="GFI17" s="75"/>
      <c r="GFJ17" s="75"/>
      <c r="GFK17" s="75"/>
      <c r="GFL17" s="75"/>
      <c r="GFM17" s="75"/>
      <c r="GFN17" s="75"/>
      <c r="GFO17" s="75"/>
      <c r="GFP17" s="75"/>
      <c r="GFQ17" s="75"/>
      <c r="GFR17" s="75"/>
      <c r="GFS17" s="75"/>
      <c r="GFT17" s="75"/>
      <c r="GFU17" s="75"/>
      <c r="GFV17" s="75"/>
      <c r="GFW17" s="75"/>
      <c r="GFX17" s="75"/>
      <c r="GFY17" s="75"/>
      <c r="GFZ17" s="75"/>
      <c r="GGA17" s="75"/>
      <c r="GGB17" s="75"/>
      <c r="GGC17" s="75"/>
      <c r="GGD17" s="75"/>
      <c r="GGE17" s="75"/>
      <c r="GGF17" s="75"/>
      <c r="GGG17" s="75"/>
      <c r="GGH17" s="75"/>
      <c r="GGI17" s="75"/>
      <c r="GGJ17" s="75"/>
      <c r="GGK17" s="75"/>
      <c r="GGL17" s="75"/>
      <c r="GGM17" s="75"/>
      <c r="GGN17" s="75"/>
      <c r="GGO17" s="75"/>
      <c r="GGP17" s="75"/>
      <c r="GGQ17" s="75"/>
      <c r="GGR17" s="75"/>
      <c r="GGS17" s="75"/>
      <c r="GGT17" s="75"/>
      <c r="GGU17" s="75"/>
      <c r="GGV17" s="75"/>
      <c r="GGW17" s="75"/>
      <c r="GGX17" s="75"/>
      <c r="GGY17" s="75"/>
      <c r="GGZ17" s="75"/>
      <c r="GHA17" s="75"/>
      <c r="GHB17" s="75"/>
      <c r="GHC17" s="75"/>
      <c r="GHD17" s="75"/>
      <c r="GHE17" s="75"/>
      <c r="GHF17" s="75"/>
      <c r="GHG17" s="75"/>
      <c r="GHH17" s="75"/>
      <c r="GHI17" s="75"/>
      <c r="GHJ17" s="75"/>
      <c r="GHK17" s="75"/>
      <c r="GHL17" s="75"/>
      <c r="GHM17" s="75"/>
      <c r="GHN17" s="75"/>
      <c r="GHO17" s="75"/>
      <c r="GHP17" s="75"/>
      <c r="GHQ17" s="75"/>
      <c r="GHR17" s="75"/>
      <c r="GHS17" s="75"/>
      <c r="GHT17" s="75"/>
      <c r="GHU17" s="75"/>
      <c r="GHV17" s="75"/>
      <c r="GHW17" s="75"/>
      <c r="GHX17" s="75"/>
      <c r="GHY17" s="75"/>
      <c r="GHZ17" s="75"/>
      <c r="GIA17" s="75"/>
      <c r="GIB17" s="75"/>
      <c r="GIC17" s="75"/>
      <c r="GID17" s="75"/>
      <c r="GIE17" s="75"/>
      <c r="GIF17" s="75"/>
      <c r="GIG17" s="75"/>
      <c r="GIH17" s="75"/>
      <c r="GII17" s="75"/>
      <c r="GIJ17" s="75"/>
      <c r="GIK17" s="75"/>
      <c r="GIL17" s="75"/>
      <c r="GIM17" s="75"/>
      <c r="GIN17" s="75"/>
      <c r="GIO17" s="75"/>
      <c r="GIP17" s="75"/>
      <c r="GIQ17" s="75"/>
      <c r="GIR17" s="75"/>
      <c r="GIS17" s="75"/>
      <c r="GIT17" s="75"/>
      <c r="GIU17" s="75"/>
      <c r="GIV17" s="75"/>
      <c r="GIW17" s="75"/>
      <c r="GIX17" s="75"/>
      <c r="GIY17" s="75"/>
      <c r="GIZ17" s="75"/>
      <c r="GJA17" s="75"/>
      <c r="GJB17" s="75"/>
      <c r="GJC17" s="75"/>
      <c r="GJD17" s="75"/>
      <c r="GJE17" s="75"/>
      <c r="GJF17" s="75"/>
      <c r="GJG17" s="75"/>
      <c r="GJH17" s="75"/>
      <c r="GJI17" s="75"/>
      <c r="GJJ17" s="75"/>
      <c r="GJK17" s="75"/>
      <c r="GJL17" s="75"/>
      <c r="GJM17" s="75"/>
      <c r="GJN17" s="75"/>
      <c r="GJO17" s="75"/>
      <c r="GJP17" s="75"/>
      <c r="GJQ17" s="75"/>
      <c r="GJR17" s="75"/>
      <c r="GJS17" s="75"/>
      <c r="GJT17" s="75"/>
      <c r="GJU17" s="75"/>
      <c r="GJV17" s="75"/>
      <c r="GJW17" s="75"/>
      <c r="GJX17" s="75"/>
      <c r="GJY17" s="75"/>
      <c r="GJZ17" s="75"/>
      <c r="GKA17" s="75"/>
      <c r="GKB17" s="75"/>
      <c r="GKC17" s="75"/>
      <c r="GKD17" s="75"/>
      <c r="GKE17" s="75"/>
      <c r="GKF17" s="75"/>
      <c r="GKG17" s="75"/>
      <c r="GKH17" s="75"/>
      <c r="GKI17" s="75"/>
      <c r="GKJ17" s="75"/>
      <c r="GKK17" s="75"/>
      <c r="GKL17" s="75"/>
      <c r="GKM17" s="75"/>
      <c r="GKN17" s="75"/>
      <c r="GKO17" s="75"/>
      <c r="GKP17" s="75"/>
      <c r="GKQ17" s="75"/>
      <c r="GKR17" s="75"/>
      <c r="GKS17" s="75"/>
      <c r="GKT17" s="75"/>
      <c r="GKU17" s="75"/>
      <c r="GKV17" s="75"/>
      <c r="GKW17" s="75"/>
      <c r="GKX17" s="75"/>
      <c r="GKY17" s="75"/>
      <c r="GKZ17" s="75"/>
      <c r="GLA17" s="75"/>
      <c r="GLB17" s="75"/>
      <c r="GLC17" s="75"/>
      <c r="GLD17" s="75"/>
      <c r="GLE17" s="75"/>
      <c r="GLF17" s="75"/>
      <c r="GLG17" s="75"/>
      <c r="GLH17" s="75"/>
      <c r="GLI17" s="75"/>
      <c r="GLJ17" s="75"/>
      <c r="GLK17" s="75"/>
      <c r="GLL17" s="75"/>
      <c r="GLM17" s="75"/>
      <c r="GLN17" s="75"/>
      <c r="GLO17" s="75"/>
      <c r="GLP17" s="75"/>
      <c r="GLQ17" s="75"/>
      <c r="GLR17" s="75"/>
      <c r="GLS17" s="75"/>
      <c r="GLT17" s="75"/>
      <c r="GLU17" s="75"/>
      <c r="GLV17" s="75"/>
      <c r="GLW17" s="75"/>
      <c r="GLX17" s="75"/>
      <c r="GLY17" s="75"/>
      <c r="GLZ17" s="75"/>
      <c r="GMA17" s="75"/>
      <c r="GMB17" s="75"/>
      <c r="GMC17" s="75"/>
      <c r="GMD17" s="75"/>
      <c r="GME17" s="75"/>
      <c r="GMF17" s="75"/>
      <c r="GMG17" s="75"/>
      <c r="GMH17" s="75"/>
      <c r="GMI17" s="75"/>
      <c r="GMJ17" s="75"/>
      <c r="GMK17" s="75"/>
      <c r="GML17" s="75"/>
      <c r="GMM17" s="75"/>
      <c r="GMN17" s="75"/>
      <c r="GMO17" s="75"/>
      <c r="GMP17" s="75"/>
      <c r="GMQ17" s="75"/>
      <c r="GMR17" s="75"/>
      <c r="GMS17" s="75"/>
      <c r="GMT17" s="75"/>
      <c r="GMU17" s="75"/>
      <c r="GMV17" s="75"/>
      <c r="GMW17" s="75"/>
      <c r="GMX17" s="75"/>
      <c r="GMY17" s="75"/>
      <c r="GMZ17" s="75"/>
      <c r="GNA17" s="75"/>
      <c r="GNB17" s="75"/>
      <c r="GNC17" s="75"/>
      <c r="GND17" s="75"/>
      <c r="GNE17" s="75"/>
      <c r="GNF17" s="75"/>
      <c r="GNG17" s="75"/>
      <c r="GNH17" s="75"/>
      <c r="GNI17" s="75"/>
      <c r="GNJ17" s="75"/>
      <c r="GNK17" s="75"/>
      <c r="GNL17" s="75"/>
      <c r="GNM17" s="75"/>
      <c r="GNN17" s="75"/>
      <c r="GNO17" s="75"/>
      <c r="GNP17" s="75"/>
      <c r="GNQ17" s="75"/>
      <c r="GNR17" s="75"/>
      <c r="GNS17" s="75"/>
      <c r="GNT17" s="75"/>
      <c r="GNU17" s="75"/>
      <c r="GNV17" s="75"/>
      <c r="GNW17" s="75"/>
      <c r="GNX17" s="75"/>
      <c r="GNY17" s="75"/>
      <c r="GNZ17" s="75"/>
      <c r="GOA17" s="75"/>
      <c r="GOB17" s="75"/>
      <c r="GOC17" s="75"/>
      <c r="GOD17" s="75"/>
      <c r="GOE17" s="75"/>
      <c r="GOF17" s="75"/>
      <c r="GOG17" s="75"/>
      <c r="GOH17" s="75"/>
      <c r="GOI17" s="75"/>
      <c r="GOJ17" s="75"/>
      <c r="GOK17" s="75"/>
      <c r="GOL17" s="75"/>
      <c r="GOM17" s="75"/>
      <c r="GON17" s="75"/>
      <c r="GOO17" s="75"/>
      <c r="GOP17" s="75"/>
      <c r="GOQ17" s="75"/>
      <c r="GOR17" s="75"/>
      <c r="GOS17" s="75"/>
      <c r="GOT17" s="75"/>
      <c r="GOU17" s="75"/>
      <c r="GOV17" s="75"/>
      <c r="GOW17" s="75"/>
      <c r="GOX17" s="75"/>
      <c r="GOY17" s="75"/>
      <c r="GOZ17" s="75"/>
      <c r="GPA17" s="75"/>
      <c r="GPB17" s="75"/>
      <c r="GPC17" s="75"/>
      <c r="GPD17" s="75"/>
      <c r="GPE17" s="75"/>
      <c r="GPF17" s="75"/>
      <c r="GPG17" s="75"/>
      <c r="GPH17" s="75"/>
      <c r="GPI17" s="75"/>
      <c r="GPJ17" s="75"/>
      <c r="GPK17" s="75"/>
      <c r="GPL17" s="75"/>
      <c r="GPM17" s="75"/>
      <c r="GPN17" s="75"/>
      <c r="GPO17" s="75"/>
      <c r="GPP17" s="75"/>
      <c r="GPQ17" s="75"/>
      <c r="GPR17" s="75"/>
      <c r="GPS17" s="75"/>
      <c r="GPT17" s="75"/>
      <c r="GPU17" s="75"/>
      <c r="GPV17" s="75"/>
      <c r="GPW17" s="75"/>
      <c r="GPX17" s="75"/>
      <c r="GPY17" s="75"/>
      <c r="GPZ17" s="75"/>
      <c r="GQA17" s="75"/>
      <c r="GQB17" s="75"/>
      <c r="GQC17" s="75"/>
      <c r="GQD17" s="75"/>
      <c r="GQE17" s="75"/>
      <c r="GQF17" s="75"/>
      <c r="GQG17" s="75"/>
      <c r="GQH17" s="75"/>
      <c r="GQI17" s="75"/>
      <c r="GQJ17" s="75"/>
      <c r="GQK17" s="75"/>
      <c r="GQL17" s="75"/>
      <c r="GQM17" s="75"/>
      <c r="GQN17" s="75"/>
      <c r="GQO17" s="75"/>
      <c r="GQP17" s="75"/>
      <c r="GQQ17" s="75"/>
      <c r="GQR17" s="75"/>
      <c r="GQS17" s="75"/>
      <c r="GQT17" s="75"/>
      <c r="GQU17" s="75"/>
      <c r="GQV17" s="75"/>
      <c r="GQW17" s="75"/>
      <c r="GQX17" s="75"/>
      <c r="GQY17" s="75"/>
      <c r="GQZ17" s="75"/>
      <c r="GRA17" s="75"/>
      <c r="GRB17" s="75"/>
      <c r="GRC17" s="75"/>
      <c r="GRD17" s="75"/>
      <c r="GRE17" s="75"/>
      <c r="GRF17" s="75"/>
      <c r="GRG17" s="75"/>
      <c r="GRH17" s="75"/>
      <c r="GRI17" s="75"/>
      <c r="GRJ17" s="75"/>
      <c r="GRK17" s="75"/>
      <c r="GRL17" s="75"/>
      <c r="GRM17" s="75"/>
      <c r="GRN17" s="75"/>
      <c r="GRO17" s="75"/>
      <c r="GRP17" s="75"/>
      <c r="GRQ17" s="75"/>
      <c r="GRR17" s="75"/>
      <c r="GRS17" s="75"/>
      <c r="GRT17" s="75"/>
      <c r="GRU17" s="75"/>
      <c r="GRV17" s="75"/>
      <c r="GRW17" s="75"/>
      <c r="GRX17" s="75"/>
      <c r="GRY17" s="75"/>
      <c r="GRZ17" s="75"/>
      <c r="GSA17" s="75"/>
      <c r="GSB17" s="75"/>
      <c r="GSC17" s="75"/>
      <c r="GSD17" s="75"/>
      <c r="GSE17" s="75"/>
      <c r="GSF17" s="75"/>
      <c r="GSG17" s="75"/>
      <c r="GSH17" s="75"/>
      <c r="GSI17" s="75"/>
      <c r="GSJ17" s="75"/>
      <c r="GSK17" s="75"/>
      <c r="GSL17" s="75"/>
      <c r="GSM17" s="75"/>
      <c r="GSN17" s="75"/>
      <c r="GSO17" s="75"/>
      <c r="GSP17" s="75"/>
      <c r="GSQ17" s="75"/>
      <c r="GSR17" s="75"/>
      <c r="GSS17" s="75"/>
      <c r="GST17" s="75"/>
      <c r="GSU17" s="75"/>
      <c r="GSV17" s="75"/>
      <c r="GSW17" s="75"/>
      <c r="GSX17" s="75"/>
      <c r="GSY17" s="75"/>
      <c r="GSZ17" s="75"/>
      <c r="GTA17" s="75"/>
      <c r="GTB17" s="75"/>
      <c r="GTC17" s="75"/>
      <c r="GTD17" s="75"/>
      <c r="GTE17" s="75"/>
      <c r="GTF17" s="75"/>
      <c r="GTG17" s="75"/>
      <c r="GTH17" s="75"/>
      <c r="GTI17" s="75"/>
      <c r="GTJ17" s="75"/>
      <c r="GTK17" s="75"/>
      <c r="GTL17" s="75"/>
      <c r="GTM17" s="75"/>
      <c r="GTN17" s="75"/>
      <c r="GTO17" s="75"/>
      <c r="GTP17" s="75"/>
      <c r="GTQ17" s="75"/>
      <c r="GTR17" s="75"/>
      <c r="GTS17" s="75"/>
      <c r="GTT17" s="75"/>
      <c r="GTU17" s="75"/>
      <c r="GTV17" s="75"/>
      <c r="GTW17" s="75"/>
      <c r="GTX17" s="75"/>
      <c r="GTY17" s="75"/>
      <c r="GTZ17" s="75"/>
      <c r="GUA17" s="75"/>
      <c r="GUB17" s="75"/>
      <c r="GUC17" s="75"/>
      <c r="GUD17" s="75"/>
      <c r="GUE17" s="75"/>
      <c r="GUF17" s="75"/>
      <c r="GUG17" s="75"/>
      <c r="GUH17" s="75"/>
      <c r="GUI17" s="75"/>
      <c r="GUJ17" s="75"/>
      <c r="GUK17" s="75"/>
      <c r="GUL17" s="75"/>
      <c r="GUM17" s="75"/>
      <c r="GUN17" s="75"/>
      <c r="GUO17" s="75"/>
      <c r="GUP17" s="75"/>
      <c r="GUQ17" s="75"/>
      <c r="GUR17" s="75"/>
      <c r="GUS17" s="75"/>
      <c r="GUT17" s="75"/>
      <c r="GUU17" s="75"/>
      <c r="GUV17" s="75"/>
      <c r="GUW17" s="75"/>
      <c r="GUX17" s="75"/>
      <c r="GUY17" s="75"/>
      <c r="GUZ17" s="75"/>
      <c r="GVA17" s="75"/>
      <c r="GVB17" s="75"/>
      <c r="GVC17" s="75"/>
      <c r="GVD17" s="75"/>
      <c r="GVE17" s="75"/>
      <c r="GVF17" s="75"/>
      <c r="GVG17" s="75"/>
      <c r="GVH17" s="75"/>
      <c r="GVI17" s="75"/>
      <c r="GVJ17" s="75"/>
      <c r="GVK17" s="75"/>
      <c r="GVL17" s="75"/>
      <c r="GVM17" s="75"/>
      <c r="GVN17" s="75"/>
      <c r="GVO17" s="75"/>
      <c r="GVP17" s="75"/>
      <c r="GVQ17" s="75"/>
      <c r="GVR17" s="75"/>
      <c r="GVS17" s="75"/>
      <c r="GVT17" s="75"/>
      <c r="GVU17" s="75"/>
      <c r="GVV17" s="75"/>
      <c r="GVW17" s="75"/>
      <c r="GVX17" s="75"/>
      <c r="GVY17" s="75"/>
      <c r="GVZ17" s="75"/>
      <c r="GWA17" s="75"/>
      <c r="GWB17" s="75"/>
      <c r="GWC17" s="75"/>
      <c r="GWD17" s="75"/>
      <c r="GWE17" s="75"/>
      <c r="GWF17" s="75"/>
      <c r="GWG17" s="75"/>
      <c r="GWH17" s="75"/>
      <c r="GWI17" s="75"/>
      <c r="GWJ17" s="75"/>
      <c r="GWK17" s="75"/>
      <c r="GWL17" s="75"/>
      <c r="GWM17" s="75"/>
      <c r="GWN17" s="75"/>
      <c r="GWO17" s="75"/>
      <c r="GWP17" s="75"/>
      <c r="GWQ17" s="75"/>
      <c r="GWR17" s="75"/>
      <c r="GWS17" s="75"/>
      <c r="GWT17" s="75"/>
      <c r="GWU17" s="75"/>
      <c r="GWV17" s="75"/>
      <c r="GWW17" s="75"/>
      <c r="GWX17" s="75"/>
      <c r="GWY17" s="75"/>
      <c r="GWZ17" s="75"/>
      <c r="GXA17" s="75"/>
      <c r="GXB17" s="75"/>
      <c r="GXC17" s="75"/>
      <c r="GXD17" s="75"/>
      <c r="GXE17" s="75"/>
      <c r="GXF17" s="75"/>
      <c r="GXG17" s="75"/>
      <c r="GXH17" s="75"/>
      <c r="GXI17" s="75"/>
      <c r="GXJ17" s="75"/>
      <c r="GXK17" s="75"/>
      <c r="GXL17" s="75"/>
      <c r="GXM17" s="75"/>
      <c r="GXN17" s="75"/>
      <c r="GXO17" s="75"/>
      <c r="GXP17" s="75"/>
      <c r="GXQ17" s="75"/>
      <c r="GXR17" s="75"/>
      <c r="GXS17" s="75"/>
      <c r="GXT17" s="75"/>
      <c r="GXU17" s="75"/>
      <c r="GXV17" s="75"/>
      <c r="GXW17" s="75"/>
      <c r="GXX17" s="75"/>
      <c r="GXY17" s="75"/>
      <c r="GXZ17" s="75"/>
      <c r="GYA17" s="75"/>
      <c r="GYB17" s="75"/>
      <c r="GYC17" s="75"/>
      <c r="GYD17" s="75"/>
      <c r="GYE17" s="75"/>
      <c r="GYF17" s="75"/>
      <c r="GYG17" s="75"/>
      <c r="GYH17" s="75"/>
      <c r="GYI17" s="75"/>
      <c r="GYJ17" s="75"/>
      <c r="GYK17" s="75"/>
      <c r="GYL17" s="75"/>
      <c r="GYM17" s="75"/>
      <c r="GYN17" s="75"/>
      <c r="GYO17" s="75"/>
      <c r="GYP17" s="75"/>
      <c r="GYQ17" s="75"/>
      <c r="GYR17" s="75"/>
      <c r="GYS17" s="75"/>
      <c r="GYT17" s="75"/>
      <c r="GYU17" s="75"/>
      <c r="GYV17" s="75"/>
      <c r="GYW17" s="75"/>
      <c r="GYX17" s="75"/>
      <c r="GYY17" s="75"/>
      <c r="GYZ17" s="75"/>
      <c r="GZA17" s="75"/>
      <c r="GZB17" s="75"/>
      <c r="GZC17" s="75"/>
      <c r="GZD17" s="75"/>
      <c r="GZE17" s="75"/>
      <c r="GZF17" s="75"/>
      <c r="GZG17" s="75"/>
      <c r="GZH17" s="75"/>
      <c r="GZI17" s="75"/>
      <c r="GZJ17" s="75"/>
      <c r="GZK17" s="75"/>
      <c r="GZL17" s="75"/>
      <c r="GZM17" s="75"/>
      <c r="GZN17" s="75"/>
      <c r="GZO17" s="75"/>
      <c r="GZP17" s="75"/>
      <c r="GZQ17" s="75"/>
      <c r="GZR17" s="75"/>
      <c r="GZS17" s="75"/>
      <c r="GZT17" s="75"/>
      <c r="GZU17" s="75"/>
      <c r="GZV17" s="75"/>
      <c r="GZW17" s="75"/>
      <c r="GZX17" s="75"/>
      <c r="GZY17" s="75"/>
      <c r="GZZ17" s="75"/>
      <c r="HAA17" s="75"/>
      <c r="HAB17" s="75"/>
      <c r="HAC17" s="75"/>
      <c r="HAD17" s="75"/>
      <c r="HAE17" s="75"/>
      <c r="HAF17" s="75"/>
      <c r="HAG17" s="75"/>
      <c r="HAH17" s="75"/>
      <c r="HAI17" s="75"/>
      <c r="HAJ17" s="75"/>
      <c r="HAK17" s="75"/>
      <c r="HAL17" s="75"/>
      <c r="HAM17" s="75"/>
      <c r="HAN17" s="75"/>
      <c r="HAO17" s="75"/>
      <c r="HAP17" s="75"/>
      <c r="HAQ17" s="75"/>
      <c r="HAR17" s="75"/>
      <c r="HAS17" s="75"/>
      <c r="HAT17" s="75"/>
      <c r="HAU17" s="75"/>
      <c r="HAV17" s="75"/>
      <c r="HAW17" s="75"/>
      <c r="HAX17" s="75"/>
      <c r="HAY17" s="75"/>
      <c r="HAZ17" s="75"/>
      <c r="HBA17" s="75"/>
      <c r="HBB17" s="75"/>
      <c r="HBC17" s="75"/>
      <c r="HBD17" s="75"/>
      <c r="HBE17" s="75"/>
      <c r="HBF17" s="75"/>
      <c r="HBG17" s="75"/>
      <c r="HBH17" s="75"/>
      <c r="HBI17" s="75"/>
      <c r="HBJ17" s="75"/>
      <c r="HBK17" s="75"/>
      <c r="HBL17" s="75"/>
      <c r="HBM17" s="75"/>
      <c r="HBN17" s="75"/>
      <c r="HBO17" s="75"/>
      <c r="HBP17" s="75"/>
      <c r="HBQ17" s="75"/>
      <c r="HBR17" s="75"/>
      <c r="HBS17" s="75"/>
      <c r="HBT17" s="75"/>
      <c r="HBU17" s="75"/>
      <c r="HBV17" s="75"/>
      <c r="HBW17" s="75"/>
      <c r="HBX17" s="75"/>
      <c r="HBY17" s="75"/>
      <c r="HBZ17" s="75"/>
      <c r="HCA17" s="75"/>
      <c r="HCB17" s="75"/>
      <c r="HCC17" s="75"/>
      <c r="HCD17" s="75"/>
      <c r="HCE17" s="75"/>
      <c r="HCF17" s="75"/>
      <c r="HCG17" s="75"/>
      <c r="HCH17" s="75"/>
      <c r="HCI17" s="75"/>
      <c r="HCJ17" s="75"/>
      <c r="HCK17" s="75"/>
      <c r="HCL17" s="75"/>
      <c r="HCM17" s="75"/>
      <c r="HCN17" s="75"/>
      <c r="HCO17" s="75"/>
      <c r="HCP17" s="75"/>
      <c r="HCQ17" s="75"/>
      <c r="HCR17" s="75"/>
      <c r="HCS17" s="75"/>
      <c r="HCT17" s="75"/>
      <c r="HCU17" s="75"/>
      <c r="HCV17" s="75"/>
      <c r="HCW17" s="75"/>
      <c r="HCX17" s="75"/>
      <c r="HCY17" s="75"/>
      <c r="HCZ17" s="75"/>
      <c r="HDA17" s="75"/>
      <c r="HDB17" s="75"/>
      <c r="HDC17" s="75"/>
      <c r="HDD17" s="75"/>
      <c r="HDE17" s="75"/>
      <c r="HDF17" s="75"/>
      <c r="HDG17" s="75"/>
      <c r="HDH17" s="75"/>
      <c r="HDI17" s="75"/>
      <c r="HDJ17" s="75"/>
      <c r="HDK17" s="75"/>
      <c r="HDL17" s="75"/>
      <c r="HDM17" s="75"/>
      <c r="HDN17" s="75"/>
      <c r="HDO17" s="75"/>
      <c r="HDP17" s="75"/>
      <c r="HDQ17" s="75"/>
      <c r="HDR17" s="75"/>
      <c r="HDS17" s="75"/>
      <c r="HDT17" s="75"/>
      <c r="HDU17" s="75"/>
      <c r="HDV17" s="75"/>
      <c r="HDW17" s="75"/>
      <c r="HDX17" s="75"/>
      <c r="HDY17" s="75"/>
      <c r="HDZ17" s="75"/>
      <c r="HEA17" s="75"/>
      <c r="HEB17" s="75"/>
      <c r="HEC17" s="75"/>
      <c r="HED17" s="75"/>
      <c r="HEE17" s="75"/>
      <c r="HEF17" s="75"/>
      <c r="HEG17" s="75"/>
      <c r="HEH17" s="75"/>
      <c r="HEI17" s="75"/>
      <c r="HEJ17" s="75"/>
      <c r="HEK17" s="75"/>
      <c r="HEL17" s="75"/>
      <c r="HEM17" s="75"/>
      <c r="HEN17" s="75"/>
      <c r="HEO17" s="75"/>
      <c r="HEP17" s="75"/>
      <c r="HEQ17" s="75"/>
      <c r="HER17" s="75"/>
      <c r="HES17" s="75"/>
      <c r="HET17" s="75"/>
      <c r="HEU17" s="75"/>
      <c r="HEV17" s="75"/>
      <c r="HEW17" s="75"/>
      <c r="HEX17" s="75"/>
      <c r="HEY17" s="75"/>
      <c r="HEZ17" s="75"/>
      <c r="HFA17" s="75"/>
      <c r="HFB17" s="75"/>
      <c r="HFC17" s="75"/>
      <c r="HFD17" s="75"/>
      <c r="HFE17" s="75"/>
      <c r="HFF17" s="75"/>
      <c r="HFG17" s="75"/>
      <c r="HFH17" s="75"/>
      <c r="HFI17" s="75"/>
      <c r="HFJ17" s="75"/>
      <c r="HFK17" s="75"/>
      <c r="HFL17" s="75"/>
      <c r="HFM17" s="75"/>
      <c r="HFN17" s="75"/>
      <c r="HFO17" s="75"/>
      <c r="HFP17" s="75"/>
      <c r="HFQ17" s="75"/>
      <c r="HFR17" s="75"/>
      <c r="HFS17" s="75"/>
      <c r="HFT17" s="75"/>
      <c r="HFU17" s="75"/>
      <c r="HFV17" s="75"/>
      <c r="HFW17" s="75"/>
      <c r="HFX17" s="75"/>
      <c r="HFY17" s="75"/>
      <c r="HFZ17" s="75"/>
      <c r="HGA17" s="75"/>
      <c r="HGB17" s="75"/>
      <c r="HGC17" s="75"/>
      <c r="HGD17" s="75"/>
      <c r="HGE17" s="75"/>
      <c r="HGF17" s="75"/>
      <c r="HGG17" s="75"/>
      <c r="HGH17" s="75"/>
      <c r="HGI17" s="75"/>
      <c r="HGJ17" s="75"/>
      <c r="HGK17" s="75"/>
      <c r="HGL17" s="75"/>
      <c r="HGM17" s="75"/>
      <c r="HGN17" s="75"/>
      <c r="HGO17" s="75"/>
      <c r="HGP17" s="75"/>
      <c r="HGQ17" s="75"/>
      <c r="HGR17" s="75"/>
      <c r="HGS17" s="75"/>
      <c r="HGT17" s="75"/>
      <c r="HGU17" s="75"/>
      <c r="HGV17" s="75"/>
      <c r="HGW17" s="75"/>
      <c r="HGX17" s="75"/>
      <c r="HGY17" s="75"/>
      <c r="HGZ17" s="75"/>
      <c r="HHA17" s="75"/>
      <c r="HHB17" s="75"/>
      <c r="HHC17" s="75"/>
      <c r="HHD17" s="75"/>
      <c r="HHE17" s="75"/>
      <c r="HHF17" s="75"/>
      <c r="HHG17" s="75"/>
      <c r="HHH17" s="75"/>
      <c r="HHI17" s="75"/>
      <c r="HHJ17" s="75"/>
      <c r="HHK17" s="75"/>
      <c r="HHL17" s="75"/>
      <c r="HHM17" s="75"/>
      <c r="HHN17" s="75"/>
      <c r="HHO17" s="75"/>
      <c r="HHP17" s="75"/>
      <c r="HHQ17" s="75"/>
      <c r="HHR17" s="75"/>
      <c r="HHS17" s="75"/>
      <c r="HHT17" s="75"/>
      <c r="HHU17" s="75"/>
      <c r="HHV17" s="75"/>
      <c r="HHW17" s="75"/>
      <c r="HHX17" s="75"/>
      <c r="HHY17" s="75"/>
      <c r="HHZ17" s="75"/>
      <c r="HIA17" s="75"/>
      <c r="HIB17" s="75"/>
      <c r="HIC17" s="75"/>
      <c r="HID17" s="75"/>
      <c r="HIE17" s="75"/>
      <c r="HIF17" s="75"/>
      <c r="HIG17" s="75"/>
      <c r="HIH17" s="75"/>
      <c r="HII17" s="75"/>
      <c r="HIJ17" s="75"/>
      <c r="HIK17" s="75"/>
      <c r="HIL17" s="75"/>
      <c r="HIM17" s="75"/>
      <c r="HIN17" s="75"/>
      <c r="HIO17" s="75"/>
      <c r="HIP17" s="75"/>
      <c r="HIQ17" s="75"/>
      <c r="HIR17" s="75"/>
      <c r="HIS17" s="75"/>
      <c r="HIT17" s="75"/>
      <c r="HIU17" s="75"/>
      <c r="HIV17" s="75"/>
      <c r="HIW17" s="75"/>
      <c r="HIX17" s="75"/>
      <c r="HIY17" s="75"/>
      <c r="HIZ17" s="75"/>
      <c r="HJA17" s="75"/>
      <c r="HJB17" s="75"/>
      <c r="HJC17" s="75"/>
      <c r="HJD17" s="75"/>
      <c r="HJE17" s="75"/>
      <c r="HJF17" s="75"/>
      <c r="HJG17" s="75"/>
      <c r="HJH17" s="75"/>
      <c r="HJI17" s="75"/>
      <c r="HJJ17" s="75"/>
      <c r="HJK17" s="75"/>
      <c r="HJL17" s="75"/>
      <c r="HJM17" s="75"/>
      <c r="HJN17" s="75"/>
      <c r="HJO17" s="75"/>
      <c r="HJP17" s="75"/>
      <c r="HJQ17" s="75"/>
      <c r="HJR17" s="75"/>
      <c r="HJS17" s="75"/>
      <c r="HJT17" s="75"/>
      <c r="HJU17" s="75"/>
      <c r="HJV17" s="75"/>
      <c r="HJW17" s="75"/>
      <c r="HJX17" s="75"/>
      <c r="HJY17" s="75"/>
      <c r="HJZ17" s="75"/>
      <c r="HKA17" s="75"/>
      <c r="HKB17" s="75"/>
      <c r="HKC17" s="75"/>
      <c r="HKD17" s="75"/>
      <c r="HKE17" s="75"/>
      <c r="HKF17" s="75"/>
      <c r="HKG17" s="75"/>
      <c r="HKH17" s="75"/>
      <c r="HKI17" s="75"/>
      <c r="HKJ17" s="75"/>
      <c r="HKK17" s="75"/>
      <c r="HKL17" s="75"/>
      <c r="HKM17" s="75"/>
      <c r="HKN17" s="75"/>
      <c r="HKO17" s="75"/>
      <c r="HKP17" s="75"/>
      <c r="HKQ17" s="75"/>
      <c r="HKR17" s="75"/>
      <c r="HKS17" s="75"/>
      <c r="HKT17" s="75"/>
      <c r="HKU17" s="75"/>
      <c r="HKV17" s="75"/>
      <c r="HKW17" s="75"/>
      <c r="HKX17" s="75"/>
      <c r="HKY17" s="75"/>
      <c r="HKZ17" s="75"/>
      <c r="HLA17" s="75"/>
      <c r="HLB17" s="75"/>
      <c r="HLC17" s="75"/>
      <c r="HLD17" s="75"/>
      <c r="HLE17" s="75"/>
      <c r="HLF17" s="75"/>
      <c r="HLG17" s="75"/>
      <c r="HLH17" s="75"/>
      <c r="HLI17" s="75"/>
      <c r="HLJ17" s="75"/>
      <c r="HLK17" s="75"/>
      <c r="HLL17" s="75"/>
      <c r="HLM17" s="75"/>
      <c r="HLN17" s="75"/>
      <c r="HLO17" s="75"/>
      <c r="HLP17" s="75"/>
      <c r="HLQ17" s="75"/>
      <c r="HLR17" s="75"/>
      <c r="HLS17" s="75"/>
      <c r="HLT17" s="75"/>
      <c r="HLU17" s="75"/>
      <c r="HLV17" s="75"/>
      <c r="HLW17" s="75"/>
      <c r="HLX17" s="75"/>
      <c r="HLY17" s="75"/>
      <c r="HLZ17" s="75"/>
      <c r="HMA17" s="75"/>
      <c r="HMB17" s="75"/>
      <c r="HMC17" s="75"/>
      <c r="HMD17" s="75"/>
      <c r="HME17" s="75"/>
      <c r="HMF17" s="75"/>
      <c r="HMG17" s="75"/>
      <c r="HMH17" s="75"/>
      <c r="HMI17" s="75"/>
      <c r="HMJ17" s="75"/>
      <c r="HMK17" s="75"/>
      <c r="HML17" s="75"/>
      <c r="HMM17" s="75"/>
      <c r="HMN17" s="75"/>
      <c r="HMO17" s="75"/>
      <c r="HMP17" s="75"/>
      <c r="HMQ17" s="75"/>
      <c r="HMR17" s="75"/>
      <c r="HMS17" s="75"/>
      <c r="HMT17" s="75"/>
      <c r="HMU17" s="75"/>
      <c r="HMV17" s="75"/>
      <c r="HMW17" s="75"/>
      <c r="HMX17" s="75"/>
      <c r="HMY17" s="75"/>
      <c r="HMZ17" s="75"/>
      <c r="HNA17" s="75"/>
      <c r="HNB17" s="75"/>
      <c r="HNC17" s="75"/>
      <c r="HND17" s="75"/>
      <c r="HNE17" s="75"/>
      <c r="HNF17" s="75"/>
      <c r="HNG17" s="75"/>
      <c r="HNH17" s="75"/>
      <c r="HNI17" s="75"/>
      <c r="HNJ17" s="75"/>
      <c r="HNK17" s="75"/>
      <c r="HNL17" s="75"/>
      <c r="HNM17" s="75"/>
      <c r="HNN17" s="75"/>
      <c r="HNO17" s="75"/>
      <c r="HNP17" s="75"/>
      <c r="HNQ17" s="75"/>
      <c r="HNR17" s="75"/>
      <c r="HNS17" s="75"/>
      <c r="HNT17" s="75"/>
      <c r="HNU17" s="75"/>
      <c r="HNV17" s="75"/>
      <c r="HNW17" s="75"/>
      <c r="HNX17" s="75"/>
      <c r="HNY17" s="75"/>
      <c r="HNZ17" s="75"/>
      <c r="HOA17" s="75"/>
      <c r="HOB17" s="75"/>
      <c r="HOC17" s="75"/>
      <c r="HOD17" s="75"/>
      <c r="HOE17" s="75"/>
      <c r="HOF17" s="75"/>
      <c r="HOG17" s="75"/>
      <c r="HOH17" s="75"/>
      <c r="HOI17" s="75"/>
      <c r="HOJ17" s="75"/>
      <c r="HOK17" s="75"/>
      <c r="HOL17" s="75"/>
      <c r="HOM17" s="75"/>
      <c r="HON17" s="75"/>
      <c r="HOO17" s="75"/>
      <c r="HOP17" s="75"/>
      <c r="HOQ17" s="75"/>
      <c r="HOR17" s="75"/>
      <c r="HOS17" s="75"/>
      <c r="HOT17" s="75"/>
      <c r="HOU17" s="75"/>
      <c r="HOV17" s="75"/>
      <c r="HOW17" s="75"/>
      <c r="HOX17" s="75"/>
      <c r="HOY17" s="75"/>
      <c r="HOZ17" s="75"/>
      <c r="HPA17" s="75"/>
      <c r="HPB17" s="75"/>
      <c r="HPC17" s="75"/>
      <c r="HPD17" s="75"/>
      <c r="HPE17" s="75"/>
      <c r="HPF17" s="75"/>
      <c r="HPG17" s="75"/>
      <c r="HPH17" s="75"/>
      <c r="HPI17" s="75"/>
      <c r="HPJ17" s="75"/>
      <c r="HPK17" s="75"/>
      <c r="HPL17" s="75"/>
      <c r="HPM17" s="75"/>
      <c r="HPN17" s="75"/>
      <c r="HPO17" s="75"/>
      <c r="HPP17" s="75"/>
      <c r="HPQ17" s="75"/>
      <c r="HPR17" s="75"/>
      <c r="HPS17" s="75"/>
      <c r="HPT17" s="75"/>
      <c r="HPU17" s="75"/>
      <c r="HPV17" s="75"/>
      <c r="HPW17" s="75"/>
      <c r="HPX17" s="75"/>
      <c r="HPY17" s="75"/>
      <c r="HPZ17" s="75"/>
      <c r="HQA17" s="75"/>
      <c r="HQB17" s="75"/>
      <c r="HQC17" s="75"/>
      <c r="HQD17" s="75"/>
      <c r="HQE17" s="75"/>
      <c r="HQF17" s="75"/>
      <c r="HQG17" s="75"/>
      <c r="HQH17" s="75"/>
      <c r="HQI17" s="75"/>
      <c r="HQJ17" s="75"/>
      <c r="HQK17" s="75"/>
      <c r="HQL17" s="75"/>
      <c r="HQM17" s="75"/>
      <c r="HQN17" s="75"/>
      <c r="HQO17" s="75"/>
      <c r="HQP17" s="75"/>
      <c r="HQQ17" s="75"/>
      <c r="HQR17" s="75"/>
      <c r="HQS17" s="75"/>
      <c r="HQT17" s="75"/>
      <c r="HQU17" s="75"/>
      <c r="HQV17" s="75"/>
      <c r="HQW17" s="75"/>
      <c r="HQX17" s="75"/>
      <c r="HQY17" s="75"/>
      <c r="HQZ17" s="75"/>
      <c r="HRA17" s="75"/>
      <c r="HRB17" s="75"/>
      <c r="HRC17" s="75"/>
      <c r="HRD17" s="75"/>
      <c r="HRE17" s="75"/>
      <c r="HRF17" s="75"/>
      <c r="HRG17" s="75"/>
      <c r="HRH17" s="75"/>
      <c r="HRI17" s="75"/>
      <c r="HRJ17" s="75"/>
      <c r="HRK17" s="75"/>
      <c r="HRL17" s="75"/>
      <c r="HRM17" s="75"/>
      <c r="HRN17" s="75"/>
      <c r="HRO17" s="75"/>
      <c r="HRP17" s="75"/>
      <c r="HRQ17" s="75"/>
      <c r="HRR17" s="75"/>
      <c r="HRS17" s="75"/>
      <c r="HRT17" s="75"/>
      <c r="HRU17" s="75"/>
      <c r="HRV17" s="75"/>
      <c r="HRW17" s="75"/>
      <c r="HRX17" s="75"/>
      <c r="HRY17" s="75"/>
      <c r="HRZ17" s="75"/>
      <c r="HSA17" s="75"/>
      <c r="HSB17" s="75"/>
      <c r="HSC17" s="75"/>
      <c r="HSD17" s="75"/>
      <c r="HSE17" s="75"/>
      <c r="HSF17" s="75"/>
      <c r="HSG17" s="75"/>
      <c r="HSH17" s="75"/>
      <c r="HSI17" s="75"/>
      <c r="HSJ17" s="75"/>
      <c r="HSK17" s="75"/>
      <c r="HSL17" s="75"/>
      <c r="HSM17" s="75"/>
      <c r="HSN17" s="75"/>
      <c r="HSO17" s="75"/>
      <c r="HSP17" s="75"/>
      <c r="HSQ17" s="75"/>
      <c r="HSR17" s="75"/>
      <c r="HSS17" s="75"/>
      <c r="HST17" s="75"/>
      <c r="HSU17" s="75"/>
      <c r="HSV17" s="75"/>
      <c r="HSW17" s="75"/>
      <c r="HSX17" s="75"/>
      <c r="HSY17" s="75"/>
      <c r="HSZ17" s="75"/>
      <c r="HTA17" s="75"/>
      <c r="HTB17" s="75"/>
      <c r="HTC17" s="75"/>
      <c r="HTD17" s="75"/>
      <c r="HTE17" s="75"/>
      <c r="HTF17" s="75"/>
      <c r="HTG17" s="75"/>
      <c r="HTH17" s="75"/>
      <c r="HTI17" s="75"/>
      <c r="HTJ17" s="75"/>
      <c r="HTK17" s="75"/>
      <c r="HTL17" s="75"/>
      <c r="HTM17" s="75"/>
      <c r="HTN17" s="75"/>
      <c r="HTO17" s="75"/>
      <c r="HTP17" s="75"/>
      <c r="HTQ17" s="75"/>
      <c r="HTR17" s="75"/>
      <c r="HTS17" s="75"/>
      <c r="HTT17" s="75"/>
      <c r="HTU17" s="75"/>
      <c r="HTV17" s="75"/>
      <c r="HTW17" s="75"/>
      <c r="HTX17" s="75"/>
      <c r="HTY17" s="75"/>
      <c r="HTZ17" s="75"/>
      <c r="HUA17" s="75"/>
      <c r="HUB17" s="75"/>
      <c r="HUC17" s="75"/>
      <c r="HUD17" s="75"/>
      <c r="HUE17" s="75"/>
      <c r="HUF17" s="75"/>
      <c r="HUG17" s="75"/>
      <c r="HUH17" s="75"/>
      <c r="HUI17" s="75"/>
      <c r="HUJ17" s="75"/>
      <c r="HUK17" s="75"/>
      <c r="HUL17" s="75"/>
      <c r="HUM17" s="75"/>
      <c r="HUN17" s="75"/>
      <c r="HUO17" s="75"/>
      <c r="HUP17" s="75"/>
      <c r="HUQ17" s="75"/>
      <c r="HUR17" s="75"/>
      <c r="HUS17" s="75"/>
      <c r="HUT17" s="75"/>
      <c r="HUU17" s="75"/>
      <c r="HUV17" s="75"/>
      <c r="HUW17" s="75"/>
      <c r="HUX17" s="75"/>
      <c r="HUY17" s="75"/>
      <c r="HUZ17" s="75"/>
      <c r="HVA17" s="75"/>
      <c r="HVB17" s="75"/>
      <c r="HVC17" s="75"/>
      <c r="HVD17" s="75"/>
      <c r="HVE17" s="75"/>
      <c r="HVF17" s="75"/>
      <c r="HVG17" s="75"/>
      <c r="HVH17" s="75"/>
      <c r="HVI17" s="75"/>
      <c r="HVJ17" s="75"/>
      <c r="HVK17" s="75"/>
      <c r="HVL17" s="75"/>
      <c r="HVM17" s="75"/>
      <c r="HVN17" s="75"/>
      <c r="HVO17" s="75"/>
      <c r="HVP17" s="75"/>
      <c r="HVQ17" s="75"/>
      <c r="HVR17" s="75"/>
      <c r="HVS17" s="75"/>
      <c r="HVT17" s="75"/>
      <c r="HVU17" s="75"/>
      <c r="HVV17" s="75"/>
      <c r="HVW17" s="75"/>
      <c r="HVX17" s="75"/>
      <c r="HVY17" s="75"/>
      <c r="HVZ17" s="75"/>
      <c r="HWA17" s="75"/>
      <c r="HWB17" s="75"/>
      <c r="HWC17" s="75"/>
      <c r="HWD17" s="75"/>
      <c r="HWE17" s="75"/>
      <c r="HWF17" s="75"/>
      <c r="HWG17" s="75"/>
      <c r="HWH17" s="75"/>
      <c r="HWI17" s="75"/>
      <c r="HWJ17" s="75"/>
      <c r="HWK17" s="75"/>
      <c r="HWL17" s="75"/>
      <c r="HWM17" s="75"/>
      <c r="HWN17" s="75"/>
      <c r="HWO17" s="75"/>
      <c r="HWP17" s="75"/>
      <c r="HWQ17" s="75"/>
      <c r="HWR17" s="75"/>
      <c r="HWS17" s="75"/>
      <c r="HWT17" s="75"/>
      <c r="HWU17" s="75"/>
      <c r="HWV17" s="75"/>
      <c r="HWW17" s="75"/>
      <c r="HWX17" s="75"/>
      <c r="HWY17" s="75"/>
      <c r="HWZ17" s="75"/>
      <c r="HXA17" s="75"/>
      <c r="HXB17" s="75"/>
      <c r="HXC17" s="75"/>
      <c r="HXD17" s="75"/>
      <c r="HXE17" s="75"/>
      <c r="HXF17" s="75"/>
      <c r="HXG17" s="75"/>
      <c r="HXH17" s="75"/>
      <c r="HXI17" s="75"/>
      <c r="HXJ17" s="75"/>
      <c r="HXK17" s="75"/>
      <c r="HXL17" s="75"/>
      <c r="HXM17" s="75"/>
      <c r="HXN17" s="75"/>
      <c r="HXO17" s="75"/>
      <c r="HXP17" s="75"/>
      <c r="HXQ17" s="75"/>
      <c r="HXR17" s="75"/>
      <c r="HXS17" s="75"/>
      <c r="HXT17" s="75"/>
      <c r="HXU17" s="75"/>
      <c r="HXV17" s="75"/>
      <c r="HXW17" s="75"/>
      <c r="HXX17" s="75"/>
      <c r="HXY17" s="75"/>
      <c r="HXZ17" s="75"/>
      <c r="HYA17" s="75"/>
      <c r="HYB17" s="75"/>
      <c r="HYC17" s="75"/>
      <c r="HYD17" s="75"/>
      <c r="HYE17" s="75"/>
      <c r="HYF17" s="75"/>
      <c r="HYG17" s="75"/>
      <c r="HYH17" s="75"/>
      <c r="HYI17" s="75"/>
      <c r="HYJ17" s="75"/>
      <c r="HYK17" s="75"/>
      <c r="HYL17" s="75"/>
      <c r="HYM17" s="75"/>
      <c r="HYN17" s="75"/>
      <c r="HYO17" s="75"/>
      <c r="HYP17" s="75"/>
      <c r="HYQ17" s="75"/>
      <c r="HYR17" s="75"/>
      <c r="HYS17" s="75"/>
      <c r="HYT17" s="75"/>
      <c r="HYU17" s="75"/>
      <c r="HYV17" s="75"/>
      <c r="HYW17" s="75"/>
      <c r="HYX17" s="75"/>
      <c r="HYY17" s="75"/>
      <c r="HYZ17" s="75"/>
      <c r="HZA17" s="75"/>
      <c r="HZB17" s="75"/>
      <c r="HZC17" s="75"/>
      <c r="HZD17" s="75"/>
      <c r="HZE17" s="75"/>
      <c r="HZF17" s="75"/>
      <c r="HZG17" s="75"/>
      <c r="HZH17" s="75"/>
      <c r="HZI17" s="75"/>
      <c r="HZJ17" s="75"/>
      <c r="HZK17" s="75"/>
      <c r="HZL17" s="75"/>
      <c r="HZM17" s="75"/>
      <c r="HZN17" s="75"/>
      <c r="HZO17" s="75"/>
      <c r="HZP17" s="75"/>
      <c r="HZQ17" s="75"/>
      <c r="HZR17" s="75"/>
      <c r="HZS17" s="75"/>
      <c r="HZT17" s="75"/>
      <c r="HZU17" s="75"/>
      <c r="HZV17" s="75"/>
      <c r="HZW17" s="75"/>
      <c r="HZX17" s="75"/>
      <c r="HZY17" s="75"/>
      <c r="HZZ17" s="75"/>
      <c r="IAA17" s="75"/>
      <c r="IAB17" s="75"/>
      <c r="IAC17" s="75"/>
      <c r="IAD17" s="75"/>
      <c r="IAE17" s="75"/>
      <c r="IAF17" s="75"/>
      <c r="IAG17" s="75"/>
      <c r="IAH17" s="75"/>
      <c r="IAI17" s="75"/>
      <c r="IAJ17" s="75"/>
      <c r="IAK17" s="75"/>
      <c r="IAL17" s="75"/>
      <c r="IAM17" s="75"/>
      <c r="IAN17" s="75"/>
      <c r="IAO17" s="75"/>
      <c r="IAP17" s="75"/>
      <c r="IAQ17" s="75"/>
      <c r="IAR17" s="75"/>
      <c r="IAS17" s="75"/>
      <c r="IAT17" s="75"/>
      <c r="IAU17" s="75"/>
      <c r="IAV17" s="75"/>
      <c r="IAW17" s="75"/>
      <c r="IAX17" s="75"/>
      <c r="IAY17" s="75"/>
      <c r="IAZ17" s="75"/>
      <c r="IBA17" s="75"/>
      <c r="IBB17" s="75"/>
      <c r="IBC17" s="75"/>
      <c r="IBD17" s="75"/>
      <c r="IBE17" s="75"/>
      <c r="IBF17" s="75"/>
      <c r="IBG17" s="75"/>
      <c r="IBH17" s="75"/>
      <c r="IBI17" s="75"/>
      <c r="IBJ17" s="75"/>
      <c r="IBK17" s="75"/>
      <c r="IBL17" s="75"/>
      <c r="IBM17" s="75"/>
      <c r="IBN17" s="75"/>
      <c r="IBO17" s="75"/>
      <c r="IBP17" s="75"/>
      <c r="IBQ17" s="75"/>
      <c r="IBR17" s="75"/>
      <c r="IBS17" s="75"/>
      <c r="IBT17" s="75"/>
      <c r="IBU17" s="75"/>
      <c r="IBV17" s="75"/>
      <c r="IBW17" s="75"/>
      <c r="IBX17" s="75"/>
      <c r="IBY17" s="75"/>
      <c r="IBZ17" s="75"/>
      <c r="ICA17" s="75"/>
      <c r="ICB17" s="75"/>
      <c r="ICC17" s="75"/>
      <c r="ICD17" s="75"/>
      <c r="ICE17" s="75"/>
      <c r="ICF17" s="75"/>
      <c r="ICG17" s="75"/>
      <c r="ICH17" s="75"/>
      <c r="ICI17" s="75"/>
      <c r="ICJ17" s="75"/>
      <c r="ICK17" s="75"/>
      <c r="ICL17" s="75"/>
      <c r="ICM17" s="75"/>
      <c r="ICN17" s="75"/>
      <c r="ICO17" s="75"/>
      <c r="ICP17" s="75"/>
      <c r="ICQ17" s="75"/>
      <c r="ICR17" s="75"/>
      <c r="ICS17" s="75"/>
      <c r="ICT17" s="75"/>
      <c r="ICU17" s="75"/>
      <c r="ICV17" s="75"/>
      <c r="ICW17" s="75"/>
      <c r="ICX17" s="75"/>
      <c r="ICY17" s="75"/>
      <c r="ICZ17" s="75"/>
      <c r="IDA17" s="75"/>
      <c r="IDB17" s="75"/>
      <c r="IDC17" s="75"/>
      <c r="IDD17" s="75"/>
      <c r="IDE17" s="75"/>
      <c r="IDF17" s="75"/>
      <c r="IDG17" s="75"/>
      <c r="IDH17" s="75"/>
      <c r="IDI17" s="75"/>
      <c r="IDJ17" s="75"/>
      <c r="IDK17" s="75"/>
      <c r="IDL17" s="75"/>
      <c r="IDM17" s="75"/>
      <c r="IDN17" s="75"/>
      <c r="IDO17" s="75"/>
      <c r="IDP17" s="75"/>
      <c r="IDQ17" s="75"/>
      <c r="IDR17" s="75"/>
      <c r="IDS17" s="75"/>
      <c r="IDT17" s="75"/>
      <c r="IDU17" s="75"/>
      <c r="IDV17" s="75"/>
      <c r="IDW17" s="75"/>
      <c r="IDX17" s="75"/>
      <c r="IDY17" s="75"/>
      <c r="IDZ17" s="75"/>
      <c r="IEA17" s="75"/>
      <c r="IEB17" s="75"/>
      <c r="IEC17" s="75"/>
      <c r="IED17" s="75"/>
      <c r="IEE17" s="75"/>
      <c r="IEF17" s="75"/>
      <c r="IEG17" s="75"/>
      <c r="IEH17" s="75"/>
      <c r="IEI17" s="75"/>
      <c r="IEJ17" s="75"/>
      <c r="IEK17" s="75"/>
      <c r="IEL17" s="75"/>
      <c r="IEM17" s="75"/>
      <c r="IEN17" s="75"/>
      <c r="IEO17" s="75"/>
      <c r="IEP17" s="75"/>
      <c r="IEQ17" s="75"/>
      <c r="IER17" s="75"/>
      <c r="IES17" s="75"/>
      <c r="IET17" s="75"/>
      <c r="IEU17" s="75"/>
      <c r="IEV17" s="75"/>
      <c r="IEW17" s="75"/>
      <c r="IEX17" s="75"/>
      <c r="IEY17" s="75"/>
      <c r="IEZ17" s="75"/>
      <c r="IFA17" s="75"/>
      <c r="IFB17" s="75"/>
      <c r="IFC17" s="75"/>
      <c r="IFD17" s="75"/>
      <c r="IFE17" s="75"/>
      <c r="IFF17" s="75"/>
      <c r="IFG17" s="75"/>
      <c r="IFH17" s="75"/>
      <c r="IFI17" s="75"/>
      <c r="IFJ17" s="75"/>
      <c r="IFK17" s="75"/>
      <c r="IFL17" s="75"/>
      <c r="IFM17" s="75"/>
      <c r="IFN17" s="75"/>
      <c r="IFO17" s="75"/>
      <c r="IFP17" s="75"/>
      <c r="IFQ17" s="75"/>
      <c r="IFR17" s="75"/>
      <c r="IFS17" s="75"/>
      <c r="IFT17" s="75"/>
      <c r="IFU17" s="75"/>
      <c r="IFV17" s="75"/>
      <c r="IFW17" s="75"/>
      <c r="IFX17" s="75"/>
      <c r="IFY17" s="75"/>
      <c r="IFZ17" s="75"/>
      <c r="IGA17" s="75"/>
      <c r="IGB17" s="75"/>
      <c r="IGC17" s="75"/>
      <c r="IGD17" s="75"/>
      <c r="IGE17" s="75"/>
      <c r="IGF17" s="75"/>
      <c r="IGG17" s="75"/>
      <c r="IGH17" s="75"/>
      <c r="IGI17" s="75"/>
      <c r="IGJ17" s="75"/>
      <c r="IGK17" s="75"/>
      <c r="IGL17" s="75"/>
      <c r="IGM17" s="75"/>
      <c r="IGN17" s="75"/>
      <c r="IGO17" s="75"/>
      <c r="IGP17" s="75"/>
      <c r="IGQ17" s="75"/>
      <c r="IGR17" s="75"/>
      <c r="IGS17" s="75"/>
      <c r="IGT17" s="75"/>
      <c r="IGU17" s="75"/>
      <c r="IGV17" s="75"/>
      <c r="IGW17" s="75"/>
      <c r="IGX17" s="75"/>
      <c r="IGY17" s="75"/>
      <c r="IGZ17" s="75"/>
      <c r="IHA17" s="75"/>
      <c r="IHB17" s="75"/>
      <c r="IHC17" s="75"/>
      <c r="IHD17" s="75"/>
      <c r="IHE17" s="75"/>
      <c r="IHF17" s="75"/>
      <c r="IHG17" s="75"/>
      <c r="IHH17" s="75"/>
      <c r="IHI17" s="75"/>
      <c r="IHJ17" s="75"/>
      <c r="IHK17" s="75"/>
      <c r="IHL17" s="75"/>
      <c r="IHM17" s="75"/>
      <c r="IHN17" s="75"/>
      <c r="IHO17" s="75"/>
      <c r="IHP17" s="75"/>
      <c r="IHQ17" s="75"/>
      <c r="IHR17" s="75"/>
      <c r="IHS17" s="75"/>
      <c r="IHT17" s="75"/>
      <c r="IHU17" s="75"/>
      <c r="IHV17" s="75"/>
      <c r="IHW17" s="75"/>
      <c r="IHX17" s="75"/>
      <c r="IHY17" s="75"/>
      <c r="IHZ17" s="75"/>
      <c r="IIA17" s="75"/>
      <c r="IIB17" s="75"/>
      <c r="IIC17" s="75"/>
      <c r="IID17" s="75"/>
      <c r="IIE17" s="75"/>
      <c r="IIF17" s="75"/>
      <c r="IIG17" s="75"/>
      <c r="IIH17" s="75"/>
      <c r="III17" s="75"/>
      <c r="IIJ17" s="75"/>
      <c r="IIK17" s="75"/>
      <c r="IIL17" s="75"/>
      <c r="IIM17" s="75"/>
      <c r="IIN17" s="75"/>
      <c r="IIO17" s="75"/>
      <c r="IIP17" s="75"/>
      <c r="IIQ17" s="75"/>
      <c r="IIR17" s="75"/>
      <c r="IIS17" s="75"/>
      <c r="IIT17" s="75"/>
      <c r="IIU17" s="75"/>
      <c r="IIV17" s="75"/>
      <c r="IIW17" s="75"/>
      <c r="IIX17" s="75"/>
      <c r="IIY17" s="75"/>
      <c r="IIZ17" s="75"/>
      <c r="IJA17" s="75"/>
      <c r="IJB17" s="75"/>
      <c r="IJC17" s="75"/>
      <c r="IJD17" s="75"/>
      <c r="IJE17" s="75"/>
      <c r="IJF17" s="75"/>
      <c r="IJG17" s="75"/>
      <c r="IJH17" s="75"/>
      <c r="IJI17" s="75"/>
      <c r="IJJ17" s="75"/>
      <c r="IJK17" s="75"/>
      <c r="IJL17" s="75"/>
      <c r="IJM17" s="75"/>
      <c r="IJN17" s="75"/>
      <c r="IJO17" s="75"/>
      <c r="IJP17" s="75"/>
      <c r="IJQ17" s="75"/>
      <c r="IJR17" s="75"/>
      <c r="IJS17" s="75"/>
      <c r="IJT17" s="75"/>
      <c r="IJU17" s="75"/>
      <c r="IJV17" s="75"/>
      <c r="IJW17" s="75"/>
      <c r="IJX17" s="75"/>
      <c r="IJY17" s="75"/>
      <c r="IJZ17" s="75"/>
      <c r="IKA17" s="75"/>
      <c r="IKB17" s="75"/>
      <c r="IKC17" s="75"/>
      <c r="IKD17" s="75"/>
      <c r="IKE17" s="75"/>
      <c r="IKF17" s="75"/>
      <c r="IKG17" s="75"/>
      <c r="IKH17" s="75"/>
      <c r="IKI17" s="75"/>
      <c r="IKJ17" s="75"/>
      <c r="IKK17" s="75"/>
      <c r="IKL17" s="75"/>
      <c r="IKM17" s="75"/>
      <c r="IKN17" s="75"/>
      <c r="IKO17" s="75"/>
      <c r="IKP17" s="75"/>
      <c r="IKQ17" s="75"/>
      <c r="IKR17" s="75"/>
      <c r="IKS17" s="75"/>
      <c r="IKT17" s="75"/>
      <c r="IKU17" s="75"/>
      <c r="IKV17" s="75"/>
      <c r="IKW17" s="75"/>
      <c r="IKX17" s="75"/>
      <c r="IKY17" s="75"/>
      <c r="IKZ17" s="75"/>
      <c r="ILA17" s="75"/>
      <c r="ILB17" s="75"/>
      <c r="ILC17" s="75"/>
      <c r="ILD17" s="75"/>
      <c r="ILE17" s="75"/>
      <c r="ILF17" s="75"/>
      <c r="ILG17" s="75"/>
      <c r="ILH17" s="75"/>
      <c r="ILI17" s="75"/>
      <c r="ILJ17" s="75"/>
      <c r="ILK17" s="75"/>
      <c r="ILL17" s="75"/>
      <c r="ILM17" s="75"/>
      <c r="ILN17" s="75"/>
      <c r="ILO17" s="75"/>
      <c r="ILP17" s="75"/>
      <c r="ILQ17" s="75"/>
      <c r="ILR17" s="75"/>
      <c r="ILS17" s="75"/>
      <c r="ILT17" s="75"/>
      <c r="ILU17" s="75"/>
      <c r="ILV17" s="75"/>
      <c r="ILW17" s="75"/>
      <c r="ILX17" s="75"/>
      <c r="ILY17" s="75"/>
      <c r="ILZ17" s="75"/>
      <c r="IMA17" s="75"/>
      <c r="IMB17" s="75"/>
      <c r="IMC17" s="75"/>
      <c r="IMD17" s="75"/>
      <c r="IME17" s="75"/>
      <c r="IMF17" s="75"/>
      <c r="IMG17" s="75"/>
      <c r="IMH17" s="75"/>
      <c r="IMI17" s="75"/>
      <c r="IMJ17" s="75"/>
      <c r="IMK17" s="75"/>
      <c r="IML17" s="75"/>
      <c r="IMM17" s="75"/>
      <c r="IMN17" s="75"/>
      <c r="IMO17" s="75"/>
      <c r="IMP17" s="75"/>
      <c r="IMQ17" s="75"/>
      <c r="IMR17" s="75"/>
      <c r="IMS17" s="75"/>
      <c r="IMT17" s="75"/>
      <c r="IMU17" s="75"/>
      <c r="IMV17" s="75"/>
      <c r="IMW17" s="75"/>
      <c r="IMX17" s="75"/>
      <c r="IMY17" s="75"/>
      <c r="IMZ17" s="75"/>
      <c r="INA17" s="75"/>
      <c r="INB17" s="75"/>
      <c r="INC17" s="75"/>
      <c r="IND17" s="75"/>
      <c r="INE17" s="75"/>
      <c r="INF17" s="75"/>
      <c r="ING17" s="75"/>
      <c r="INH17" s="75"/>
      <c r="INI17" s="75"/>
      <c r="INJ17" s="75"/>
      <c r="INK17" s="75"/>
      <c r="INL17" s="75"/>
      <c r="INM17" s="75"/>
      <c r="INN17" s="75"/>
      <c r="INO17" s="75"/>
      <c r="INP17" s="75"/>
      <c r="INQ17" s="75"/>
      <c r="INR17" s="75"/>
      <c r="INS17" s="75"/>
      <c r="INT17" s="75"/>
      <c r="INU17" s="75"/>
      <c r="INV17" s="75"/>
      <c r="INW17" s="75"/>
      <c r="INX17" s="75"/>
      <c r="INY17" s="75"/>
      <c r="INZ17" s="75"/>
      <c r="IOA17" s="75"/>
      <c r="IOB17" s="75"/>
      <c r="IOC17" s="75"/>
      <c r="IOD17" s="75"/>
      <c r="IOE17" s="75"/>
      <c r="IOF17" s="75"/>
      <c r="IOG17" s="75"/>
      <c r="IOH17" s="75"/>
      <c r="IOI17" s="75"/>
      <c r="IOJ17" s="75"/>
      <c r="IOK17" s="75"/>
      <c r="IOL17" s="75"/>
      <c r="IOM17" s="75"/>
      <c r="ION17" s="75"/>
      <c r="IOO17" s="75"/>
      <c r="IOP17" s="75"/>
      <c r="IOQ17" s="75"/>
      <c r="IOR17" s="75"/>
      <c r="IOS17" s="75"/>
      <c r="IOT17" s="75"/>
      <c r="IOU17" s="75"/>
      <c r="IOV17" s="75"/>
      <c r="IOW17" s="75"/>
      <c r="IOX17" s="75"/>
      <c r="IOY17" s="75"/>
      <c r="IOZ17" s="75"/>
      <c r="IPA17" s="75"/>
      <c r="IPB17" s="75"/>
      <c r="IPC17" s="75"/>
      <c r="IPD17" s="75"/>
      <c r="IPE17" s="75"/>
      <c r="IPF17" s="75"/>
      <c r="IPG17" s="75"/>
      <c r="IPH17" s="75"/>
      <c r="IPI17" s="75"/>
      <c r="IPJ17" s="75"/>
      <c r="IPK17" s="75"/>
      <c r="IPL17" s="75"/>
      <c r="IPM17" s="75"/>
      <c r="IPN17" s="75"/>
      <c r="IPO17" s="75"/>
      <c r="IPP17" s="75"/>
      <c r="IPQ17" s="75"/>
      <c r="IPR17" s="75"/>
      <c r="IPS17" s="75"/>
      <c r="IPT17" s="75"/>
      <c r="IPU17" s="75"/>
      <c r="IPV17" s="75"/>
      <c r="IPW17" s="75"/>
      <c r="IPX17" s="75"/>
      <c r="IPY17" s="75"/>
      <c r="IPZ17" s="75"/>
      <c r="IQA17" s="75"/>
      <c r="IQB17" s="75"/>
      <c r="IQC17" s="75"/>
      <c r="IQD17" s="75"/>
      <c r="IQE17" s="75"/>
      <c r="IQF17" s="75"/>
      <c r="IQG17" s="75"/>
      <c r="IQH17" s="75"/>
      <c r="IQI17" s="75"/>
      <c r="IQJ17" s="75"/>
      <c r="IQK17" s="75"/>
      <c r="IQL17" s="75"/>
      <c r="IQM17" s="75"/>
      <c r="IQN17" s="75"/>
      <c r="IQO17" s="75"/>
      <c r="IQP17" s="75"/>
      <c r="IQQ17" s="75"/>
      <c r="IQR17" s="75"/>
      <c r="IQS17" s="75"/>
      <c r="IQT17" s="75"/>
      <c r="IQU17" s="75"/>
      <c r="IQV17" s="75"/>
      <c r="IQW17" s="75"/>
      <c r="IQX17" s="75"/>
      <c r="IQY17" s="75"/>
      <c r="IQZ17" s="75"/>
      <c r="IRA17" s="75"/>
      <c r="IRB17" s="75"/>
      <c r="IRC17" s="75"/>
      <c r="IRD17" s="75"/>
      <c r="IRE17" s="75"/>
      <c r="IRF17" s="75"/>
      <c r="IRG17" s="75"/>
      <c r="IRH17" s="75"/>
      <c r="IRI17" s="75"/>
      <c r="IRJ17" s="75"/>
      <c r="IRK17" s="75"/>
      <c r="IRL17" s="75"/>
      <c r="IRM17" s="75"/>
      <c r="IRN17" s="75"/>
      <c r="IRO17" s="75"/>
      <c r="IRP17" s="75"/>
      <c r="IRQ17" s="75"/>
      <c r="IRR17" s="75"/>
      <c r="IRS17" s="75"/>
      <c r="IRT17" s="75"/>
      <c r="IRU17" s="75"/>
      <c r="IRV17" s="75"/>
      <c r="IRW17" s="75"/>
      <c r="IRX17" s="75"/>
      <c r="IRY17" s="75"/>
      <c r="IRZ17" s="75"/>
      <c r="ISA17" s="75"/>
      <c r="ISB17" s="75"/>
      <c r="ISC17" s="75"/>
      <c r="ISD17" s="75"/>
      <c r="ISE17" s="75"/>
      <c r="ISF17" s="75"/>
      <c r="ISG17" s="75"/>
      <c r="ISH17" s="75"/>
      <c r="ISI17" s="75"/>
      <c r="ISJ17" s="75"/>
      <c r="ISK17" s="75"/>
      <c r="ISL17" s="75"/>
      <c r="ISM17" s="75"/>
      <c r="ISN17" s="75"/>
      <c r="ISO17" s="75"/>
      <c r="ISP17" s="75"/>
      <c r="ISQ17" s="75"/>
      <c r="ISR17" s="75"/>
      <c r="ISS17" s="75"/>
      <c r="IST17" s="75"/>
      <c r="ISU17" s="75"/>
      <c r="ISV17" s="75"/>
      <c r="ISW17" s="75"/>
      <c r="ISX17" s="75"/>
      <c r="ISY17" s="75"/>
      <c r="ISZ17" s="75"/>
      <c r="ITA17" s="75"/>
      <c r="ITB17" s="75"/>
      <c r="ITC17" s="75"/>
      <c r="ITD17" s="75"/>
      <c r="ITE17" s="75"/>
      <c r="ITF17" s="75"/>
      <c r="ITG17" s="75"/>
      <c r="ITH17" s="75"/>
      <c r="ITI17" s="75"/>
      <c r="ITJ17" s="75"/>
      <c r="ITK17" s="75"/>
      <c r="ITL17" s="75"/>
      <c r="ITM17" s="75"/>
      <c r="ITN17" s="75"/>
      <c r="ITO17" s="75"/>
      <c r="ITP17" s="75"/>
      <c r="ITQ17" s="75"/>
      <c r="ITR17" s="75"/>
      <c r="ITS17" s="75"/>
      <c r="ITT17" s="75"/>
      <c r="ITU17" s="75"/>
      <c r="ITV17" s="75"/>
      <c r="ITW17" s="75"/>
      <c r="ITX17" s="75"/>
      <c r="ITY17" s="75"/>
      <c r="ITZ17" s="75"/>
      <c r="IUA17" s="75"/>
      <c r="IUB17" s="75"/>
      <c r="IUC17" s="75"/>
      <c r="IUD17" s="75"/>
      <c r="IUE17" s="75"/>
      <c r="IUF17" s="75"/>
      <c r="IUG17" s="75"/>
      <c r="IUH17" s="75"/>
      <c r="IUI17" s="75"/>
      <c r="IUJ17" s="75"/>
      <c r="IUK17" s="75"/>
      <c r="IUL17" s="75"/>
      <c r="IUM17" s="75"/>
      <c r="IUN17" s="75"/>
      <c r="IUO17" s="75"/>
      <c r="IUP17" s="75"/>
      <c r="IUQ17" s="75"/>
      <c r="IUR17" s="75"/>
      <c r="IUS17" s="75"/>
      <c r="IUT17" s="75"/>
      <c r="IUU17" s="75"/>
      <c r="IUV17" s="75"/>
      <c r="IUW17" s="75"/>
      <c r="IUX17" s="75"/>
      <c r="IUY17" s="75"/>
      <c r="IUZ17" s="75"/>
      <c r="IVA17" s="75"/>
      <c r="IVB17" s="75"/>
      <c r="IVC17" s="75"/>
      <c r="IVD17" s="75"/>
      <c r="IVE17" s="75"/>
      <c r="IVF17" s="75"/>
      <c r="IVG17" s="75"/>
      <c r="IVH17" s="75"/>
      <c r="IVI17" s="75"/>
      <c r="IVJ17" s="75"/>
      <c r="IVK17" s="75"/>
      <c r="IVL17" s="75"/>
      <c r="IVM17" s="75"/>
      <c r="IVN17" s="75"/>
      <c r="IVO17" s="75"/>
      <c r="IVP17" s="75"/>
      <c r="IVQ17" s="75"/>
      <c r="IVR17" s="75"/>
      <c r="IVS17" s="75"/>
      <c r="IVT17" s="75"/>
      <c r="IVU17" s="75"/>
      <c r="IVV17" s="75"/>
      <c r="IVW17" s="75"/>
      <c r="IVX17" s="75"/>
      <c r="IVY17" s="75"/>
      <c r="IVZ17" s="75"/>
      <c r="IWA17" s="75"/>
      <c r="IWB17" s="75"/>
      <c r="IWC17" s="75"/>
      <c r="IWD17" s="75"/>
      <c r="IWE17" s="75"/>
      <c r="IWF17" s="75"/>
      <c r="IWG17" s="75"/>
      <c r="IWH17" s="75"/>
      <c r="IWI17" s="75"/>
      <c r="IWJ17" s="75"/>
      <c r="IWK17" s="75"/>
      <c r="IWL17" s="75"/>
      <c r="IWM17" s="75"/>
      <c r="IWN17" s="75"/>
      <c r="IWO17" s="75"/>
      <c r="IWP17" s="75"/>
      <c r="IWQ17" s="75"/>
      <c r="IWR17" s="75"/>
      <c r="IWS17" s="75"/>
      <c r="IWT17" s="75"/>
      <c r="IWU17" s="75"/>
      <c r="IWV17" s="75"/>
      <c r="IWW17" s="75"/>
      <c r="IWX17" s="75"/>
      <c r="IWY17" s="75"/>
      <c r="IWZ17" s="75"/>
      <c r="IXA17" s="75"/>
      <c r="IXB17" s="75"/>
      <c r="IXC17" s="75"/>
      <c r="IXD17" s="75"/>
      <c r="IXE17" s="75"/>
      <c r="IXF17" s="75"/>
      <c r="IXG17" s="75"/>
      <c r="IXH17" s="75"/>
      <c r="IXI17" s="75"/>
      <c r="IXJ17" s="75"/>
      <c r="IXK17" s="75"/>
      <c r="IXL17" s="75"/>
      <c r="IXM17" s="75"/>
      <c r="IXN17" s="75"/>
      <c r="IXO17" s="75"/>
      <c r="IXP17" s="75"/>
      <c r="IXQ17" s="75"/>
      <c r="IXR17" s="75"/>
      <c r="IXS17" s="75"/>
      <c r="IXT17" s="75"/>
      <c r="IXU17" s="75"/>
      <c r="IXV17" s="75"/>
      <c r="IXW17" s="75"/>
      <c r="IXX17" s="75"/>
      <c r="IXY17" s="75"/>
      <c r="IXZ17" s="75"/>
      <c r="IYA17" s="75"/>
      <c r="IYB17" s="75"/>
      <c r="IYC17" s="75"/>
      <c r="IYD17" s="75"/>
      <c r="IYE17" s="75"/>
      <c r="IYF17" s="75"/>
      <c r="IYG17" s="75"/>
      <c r="IYH17" s="75"/>
      <c r="IYI17" s="75"/>
      <c r="IYJ17" s="75"/>
      <c r="IYK17" s="75"/>
      <c r="IYL17" s="75"/>
      <c r="IYM17" s="75"/>
      <c r="IYN17" s="75"/>
      <c r="IYO17" s="75"/>
      <c r="IYP17" s="75"/>
      <c r="IYQ17" s="75"/>
      <c r="IYR17" s="75"/>
      <c r="IYS17" s="75"/>
      <c r="IYT17" s="75"/>
      <c r="IYU17" s="75"/>
      <c r="IYV17" s="75"/>
      <c r="IYW17" s="75"/>
      <c r="IYX17" s="75"/>
      <c r="IYY17" s="75"/>
      <c r="IYZ17" s="75"/>
      <c r="IZA17" s="75"/>
      <c r="IZB17" s="75"/>
      <c r="IZC17" s="75"/>
      <c r="IZD17" s="75"/>
      <c r="IZE17" s="75"/>
      <c r="IZF17" s="75"/>
      <c r="IZG17" s="75"/>
      <c r="IZH17" s="75"/>
      <c r="IZI17" s="75"/>
      <c r="IZJ17" s="75"/>
      <c r="IZK17" s="75"/>
      <c r="IZL17" s="75"/>
      <c r="IZM17" s="75"/>
      <c r="IZN17" s="75"/>
      <c r="IZO17" s="75"/>
      <c r="IZP17" s="75"/>
      <c r="IZQ17" s="75"/>
      <c r="IZR17" s="75"/>
      <c r="IZS17" s="75"/>
      <c r="IZT17" s="75"/>
      <c r="IZU17" s="75"/>
      <c r="IZV17" s="75"/>
      <c r="IZW17" s="75"/>
      <c r="IZX17" s="75"/>
      <c r="IZY17" s="75"/>
      <c r="IZZ17" s="75"/>
      <c r="JAA17" s="75"/>
      <c r="JAB17" s="75"/>
      <c r="JAC17" s="75"/>
      <c r="JAD17" s="75"/>
      <c r="JAE17" s="75"/>
      <c r="JAF17" s="75"/>
      <c r="JAG17" s="75"/>
      <c r="JAH17" s="75"/>
      <c r="JAI17" s="75"/>
      <c r="JAJ17" s="75"/>
      <c r="JAK17" s="75"/>
      <c r="JAL17" s="75"/>
      <c r="JAM17" s="75"/>
      <c r="JAN17" s="75"/>
      <c r="JAO17" s="75"/>
      <c r="JAP17" s="75"/>
      <c r="JAQ17" s="75"/>
      <c r="JAR17" s="75"/>
      <c r="JAS17" s="75"/>
      <c r="JAT17" s="75"/>
      <c r="JAU17" s="75"/>
      <c r="JAV17" s="75"/>
      <c r="JAW17" s="75"/>
      <c r="JAX17" s="75"/>
      <c r="JAY17" s="75"/>
      <c r="JAZ17" s="75"/>
      <c r="JBA17" s="75"/>
      <c r="JBB17" s="75"/>
      <c r="JBC17" s="75"/>
      <c r="JBD17" s="75"/>
      <c r="JBE17" s="75"/>
      <c r="JBF17" s="75"/>
      <c r="JBG17" s="75"/>
      <c r="JBH17" s="75"/>
      <c r="JBI17" s="75"/>
      <c r="JBJ17" s="75"/>
      <c r="JBK17" s="75"/>
      <c r="JBL17" s="75"/>
      <c r="JBM17" s="75"/>
      <c r="JBN17" s="75"/>
      <c r="JBO17" s="75"/>
      <c r="JBP17" s="75"/>
      <c r="JBQ17" s="75"/>
      <c r="JBR17" s="75"/>
      <c r="JBS17" s="75"/>
      <c r="JBT17" s="75"/>
      <c r="JBU17" s="75"/>
      <c r="JBV17" s="75"/>
      <c r="JBW17" s="75"/>
      <c r="JBX17" s="75"/>
      <c r="JBY17" s="75"/>
      <c r="JBZ17" s="75"/>
      <c r="JCA17" s="75"/>
      <c r="JCB17" s="75"/>
      <c r="JCC17" s="75"/>
      <c r="JCD17" s="75"/>
      <c r="JCE17" s="75"/>
      <c r="JCF17" s="75"/>
      <c r="JCG17" s="75"/>
      <c r="JCH17" s="75"/>
      <c r="JCI17" s="75"/>
      <c r="JCJ17" s="75"/>
      <c r="JCK17" s="75"/>
      <c r="JCL17" s="75"/>
      <c r="JCM17" s="75"/>
      <c r="JCN17" s="75"/>
      <c r="JCO17" s="75"/>
      <c r="JCP17" s="75"/>
      <c r="JCQ17" s="75"/>
      <c r="JCR17" s="75"/>
      <c r="JCS17" s="75"/>
      <c r="JCT17" s="75"/>
      <c r="JCU17" s="75"/>
      <c r="JCV17" s="75"/>
      <c r="JCW17" s="75"/>
      <c r="JCX17" s="75"/>
      <c r="JCY17" s="75"/>
      <c r="JCZ17" s="75"/>
      <c r="JDA17" s="75"/>
      <c r="JDB17" s="75"/>
      <c r="JDC17" s="75"/>
      <c r="JDD17" s="75"/>
      <c r="JDE17" s="75"/>
      <c r="JDF17" s="75"/>
      <c r="JDG17" s="75"/>
      <c r="JDH17" s="75"/>
      <c r="JDI17" s="75"/>
      <c r="JDJ17" s="75"/>
      <c r="JDK17" s="75"/>
      <c r="JDL17" s="75"/>
      <c r="JDM17" s="75"/>
      <c r="JDN17" s="75"/>
      <c r="JDO17" s="75"/>
      <c r="JDP17" s="75"/>
      <c r="JDQ17" s="75"/>
      <c r="JDR17" s="75"/>
      <c r="JDS17" s="75"/>
      <c r="JDT17" s="75"/>
      <c r="JDU17" s="75"/>
      <c r="JDV17" s="75"/>
      <c r="JDW17" s="75"/>
      <c r="JDX17" s="75"/>
      <c r="JDY17" s="75"/>
      <c r="JDZ17" s="75"/>
      <c r="JEA17" s="75"/>
      <c r="JEB17" s="75"/>
      <c r="JEC17" s="75"/>
      <c r="JED17" s="75"/>
      <c r="JEE17" s="75"/>
      <c r="JEF17" s="75"/>
      <c r="JEG17" s="75"/>
      <c r="JEH17" s="75"/>
      <c r="JEI17" s="75"/>
      <c r="JEJ17" s="75"/>
      <c r="JEK17" s="75"/>
      <c r="JEL17" s="75"/>
      <c r="JEM17" s="75"/>
      <c r="JEN17" s="75"/>
      <c r="JEO17" s="75"/>
      <c r="JEP17" s="75"/>
      <c r="JEQ17" s="75"/>
      <c r="JER17" s="75"/>
      <c r="JES17" s="75"/>
      <c r="JET17" s="75"/>
      <c r="JEU17" s="75"/>
      <c r="JEV17" s="75"/>
      <c r="JEW17" s="75"/>
      <c r="JEX17" s="75"/>
      <c r="JEY17" s="75"/>
      <c r="JEZ17" s="75"/>
      <c r="JFA17" s="75"/>
      <c r="JFB17" s="75"/>
      <c r="JFC17" s="75"/>
      <c r="JFD17" s="75"/>
      <c r="JFE17" s="75"/>
      <c r="JFF17" s="75"/>
      <c r="JFG17" s="75"/>
      <c r="JFH17" s="75"/>
      <c r="JFI17" s="75"/>
      <c r="JFJ17" s="75"/>
      <c r="JFK17" s="75"/>
      <c r="JFL17" s="75"/>
      <c r="JFM17" s="75"/>
      <c r="JFN17" s="75"/>
      <c r="JFO17" s="75"/>
      <c r="JFP17" s="75"/>
      <c r="JFQ17" s="75"/>
      <c r="JFR17" s="75"/>
      <c r="JFS17" s="75"/>
      <c r="JFT17" s="75"/>
      <c r="JFU17" s="75"/>
      <c r="JFV17" s="75"/>
      <c r="JFW17" s="75"/>
      <c r="JFX17" s="75"/>
      <c r="JFY17" s="75"/>
      <c r="JFZ17" s="75"/>
      <c r="JGA17" s="75"/>
      <c r="JGB17" s="75"/>
      <c r="JGC17" s="75"/>
      <c r="JGD17" s="75"/>
      <c r="JGE17" s="75"/>
      <c r="JGF17" s="75"/>
      <c r="JGG17" s="75"/>
      <c r="JGH17" s="75"/>
      <c r="JGI17" s="75"/>
      <c r="JGJ17" s="75"/>
      <c r="JGK17" s="75"/>
      <c r="JGL17" s="75"/>
      <c r="JGM17" s="75"/>
      <c r="JGN17" s="75"/>
      <c r="JGO17" s="75"/>
      <c r="JGP17" s="75"/>
      <c r="JGQ17" s="75"/>
      <c r="JGR17" s="75"/>
      <c r="JGS17" s="75"/>
      <c r="JGT17" s="75"/>
      <c r="JGU17" s="75"/>
      <c r="JGV17" s="75"/>
      <c r="JGW17" s="75"/>
      <c r="JGX17" s="75"/>
      <c r="JGY17" s="75"/>
      <c r="JGZ17" s="75"/>
      <c r="JHA17" s="75"/>
      <c r="JHB17" s="75"/>
      <c r="JHC17" s="75"/>
      <c r="JHD17" s="75"/>
      <c r="JHE17" s="75"/>
      <c r="JHF17" s="75"/>
      <c r="JHG17" s="75"/>
      <c r="JHH17" s="75"/>
      <c r="JHI17" s="75"/>
      <c r="JHJ17" s="75"/>
      <c r="JHK17" s="75"/>
      <c r="JHL17" s="75"/>
      <c r="JHM17" s="75"/>
      <c r="JHN17" s="75"/>
      <c r="JHO17" s="75"/>
      <c r="JHP17" s="75"/>
      <c r="JHQ17" s="75"/>
      <c r="JHR17" s="75"/>
      <c r="JHS17" s="75"/>
      <c r="JHT17" s="75"/>
      <c r="JHU17" s="75"/>
      <c r="JHV17" s="75"/>
      <c r="JHW17" s="75"/>
      <c r="JHX17" s="75"/>
      <c r="JHY17" s="75"/>
      <c r="JHZ17" s="75"/>
      <c r="JIA17" s="75"/>
      <c r="JIB17" s="75"/>
      <c r="JIC17" s="75"/>
      <c r="JID17" s="75"/>
      <c r="JIE17" s="75"/>
      <c r="JIF17" s="75"/>
      <c r="JIG17" s="75"/>
      <c r="JIH17" s="75"/>
      <c r="JII17" s="75"/>
      <c r="JIJ17" s="75"/>
      <c r="JIK17" s="75"/>
      <c r="JIL17" s="75"/>
      <c r="JIM17" s="75"/>
      <c r="JIN17" s="75"/>
      <c r="JIO17" s="75"/>
      <c r="JIP17" s="75"/>
      <c r="JIQ17" s="75"/>
      <c r="JIR17" s="75"/>
      <c r="JIS17" s="75"/>
      <c r="JIT17" s="75"/>
      <c r="JIU17" s="75"/>
      <c r="JIV17" s="75"/>
      <c r="JIW17" s="75"/>
      <c r="JIX17" s="75"/>
      <c r="JIY17" s="75"/>
      <c r="JIZ17" s="75"/>
      <c r="JJA17" s="75"/>
      <c r="JJB17" s="75"/>
      <c r="JJC17" s="75"/>
      <c r="JJD17" s="75"/>
      <c r="JJE17" s="75"/>
      <c r="JJF17" s="75"/>
      <c r="JJG17" s="75"/>
      <c r="JJH17" s="75"/>
      <c r="JJI17" s="75"/>
      <c r="JJJ17" s="75"/>
      <c r="JJK17" s="75"/>
      <c r="JJL17" s="75"/>
      <c r="JJM17" s="75"/>
      <c r="JJN17" s="75"/>
      <c r="JJO17" s="75"/>
      <c r="JJP17" s="75"/>
      <c r="JJQ17" s="75"/>
      <c r="JJR17" s="75"/>
      <c r="JJS17" s="75"/>
      <c r="JJT17" s="75"/>
      <c r="JJU17" s="75"/>
      <c r="JJV17" s="75"/>
      <c r="JJW17" s="75"/>
      <c r="JJX17" s="75"/>
      <c r="JJY17" s="75"/>
      <c r="JJZ17" s="75"/>
      <c r="JKA17" s="75"/>
      <c r="JKB17" s="75"/>
      <c r="JKC17" s="75"/>
      <c r="JKD17" s="75"/>
      <c r="JKE17" s="75"/>
      <c r="JKF17" s="75"/>
      <c r="JKG17" s="75"/>
      <c r="JKH17" s="75"/>
      <c r="JKI17" s="75"/>
      <c r="JKJ17" s="75"/>
      <c r="JKK17" s="75"/>
      <c r="JKL17" s="75"/>
      <c r="JKM17" s="75"/>
      <c r="JKN17" s="75"/>
      <c r="JKO17" s="75"/>
      <c r="JKP17" s="75"/>
      <c r="JKQ17" s="75"/>
      <c r="JKR17" s="75"/>
      <c r="JKS17" s="75"/>
      <c r="JKT17" s="75"/>
      <c r="JKU17" s="75"/>
      <c r="JKV17" s="75"/>
      <c r="JKW17" s="75"/>
      <c r="JKX17" s="75"/>
      <c r="JKY17" s="75"/>
      <c r="JKZ17" s="75"/>
      <c r="JLA17" s="75"/>
      <c r="JLB17" s="75"/>
      <c r="JLC17" s="75"/>
      <c r="JLD17" s="75"/>
      <c r="JLE17" s="75"/>
      <c r="JLF17" s="75"/>
      <c r="JLG17" s="75"/>
      <c r="JLH17" s="75"/>
      <c r="JLI17" s="75"/>
      <c r="JLJ17" s="75"/>
      <c r="JLK17" s="75"/>
      <c r="JLL17" s="75"/>
      <c r="JLM17" s="75"/>
      <c r="JLN17" s="75"/>
      <c r="JLO17" s="75"/>
      <c r="JLP17" s="75"/>
      <c r="JLQ17" s="75"/>
      <c r="JLR17" s="75"/>
      <c r="JLS17" s="75"/>
      <c r="JLT17" s="75"/>
      <c r="JLU17" s="75"/>
      <c r="JLV17" s="75"/>
      <c r="JLW17" s="75"/>
      <c r="JLX17" s="75"/>
      <c r="JLY17" s="75"/>
      <c r="JLZ17" s="75"/>
      <c r="JMA17" s="75"/>
      <c r="JMB17" s="75"/>
      <c r="JMC17" s="75"/>
      <c r="JMD17" s="75"/>
      <c r="JME17" s="75"/>
      <c r="JMF17" s="75"/>
      <c r="JMG17" s="75"/>
      <c r="JMH17" s="75"/>
      <c r="JMI17" s="75"/>
      <c r="JMJ17" s="75"/>
      <c r="JMK17" s="75"/>
      <c r="JML17" s="75"/>
      <c r="JMM17" s="75"/>
      <c r="JMN17" s="75"/>
      <c r="JMO17" s="75"/>
      <c r="JMP17" s="75"/>
      <c r="JMQ17" s="75"/>
      <c r="JMR17" s="75"/>
      <c r="JMS17" s="75"/>
      <c r="JMT17" s="75"/>
      <c r="JMU17" s="75"/>
      <c r="JMV17" s="75"/>
      <c r="JMW17" s="75"/>
      <c r="JMX17" s="75"/>
      <c r="JMY17" s="75"/>
      <c r="JMZ17" s="75"/>
      <c r="JNA17" s="75"/>
      <c r="JNB17" s="75"/>
      <c r="JNC17" s="75"/>
      <c r="JND17" s="75"/>
      <c r="JNE17" s="75"/>
      <c r="JNF17" s="75"/>
      <c r="JNG17" s="75"/>
      <c r="JNH17" s="75"/>
      <c r="JNI17" s="75"/>
      <c r="JNJ17" s="75"/>
      <c r="JNK17" s="75"/>
      <c r="JNL17" s="75"/>
      <c r="JNM17" s="75"/>
      <c r="JNN17" s="75"/>
      <c r="JNO17" s="75"/>
      <c r="JNP17" s="75"/>
      <c r="JNQ17" s="75"/>
      <c r="JNR17" s="75"/>
      <c r="JNS17" s="75"/>
      <c r="JNT17" s="75"/>
      <c r="JNU17" s="75"/>
      <c r="JNV17" s="75"/>
      <c r="JNW17" s="75"/>
      <c r="JNX17" s="75"/>
      <c r="JNY17" s="75"/>
      <c r="JNZ17" s="75"/>
      <c r="JOA17" s="75"/>
      <c r="JOB17" s="75"/>
      <c r="JOC17" s="75"/>
      <c r="JOD17" s="75"/>
      <c r="JOE17" s="75"/>
      <c r="JOF17" s="75"/>
      <c r="JOG17" s="75"/>
      <c r="JOH17" s="75"/>
      <c r="JOI17" s="75"/>
      <c r="JOJ17" s="75"/>
      <c r="JOK17" s="75"/>
      <c r="JOL17" s="75"/>
      <c r="JOM17" s="75"/>
      <c r="JON17" s="75"/>
      <c r="JOO17" s="75"/>
      <c r="JOP17" s="75"/>
      <c r="JOQ17" s="75"/>
      <c r="JOR17" s="75"/>
      <c r="JOS17" s="75"/>
      <c r="JOT17" s="75"/>
      <c r="JOU17" s="75"/>
      <c r="JOV17" s="75"/>
      <c r="JOW17" s="75"/>
      <c r="JOX17" s="75"/>
      <c r="JOY17" s="75"/>
      <c r="JOZ17" s="75"/>
      <c r="JPA17" s="75"/>
      <c r="JPB17" s="75"/>
      <c r="JPC17" s="75"/>
      <c r="JPD17" s="75"/>
      <c r="JPE17" s="75"/>
      <c r="JPF17" s="75"/>
      <c r="JPG17" s="75"/>
      <c r="JPH17" s="75"/>
      <c r="JPI17" s="75"/>
      <c r="JPJ17" s="75"/>
      <c r="JPK17" s="75"/>
      <c r="JPL17" s="75"/>
      <c r="JPM17" s="75"/>
      <c r="JPN17" s="75"/>
      <c r="JPO17" s="75"/>
      <c r="JPP17" s="75"/>
      <c r="JPQ17" s="75"/>
      <c r="JPR17" s="75"/>
      <c r="JPS17" s="75"/>
      <c r="JPT17" s="75"/>
      <c r="JPU17" s="75"/>
      <c r="JPV17" s="75"/>
      <c r="JPW17" s="75"/>
      <c r="JPX17" s="75"/>
      <c r="JPY17" s="75"/>
      <c r="JPZ17" s="75"/>
      <c r="JQA17" s="75"/>
      <c r="JQB17" s="75"/>
      <c r="JQC17" s="75"/>
      <c r="JQD17" s="75"/>
      <c r="JQE17" s="75"/>
      <c r="JQF17" s="75"/>
      <c r="JQG17" s="75"/>
      <c r="JQH17" s="75"/>
      <c r="JQI17" s="75"/>
      <c r="JQJ17" s="75"/>
      <c r="JQK17" s="75"/>
      <c r="JQL17" s="75"/>
      <c r="JQM17" s="75"/>
      <c r="JQN17" s="75"/>
      <c r="JQO17" s="75"/>
      <c r="JQP17" s="75"/>
      <c r="JQQ17" s="75"/>
      <c r="JQR17" s="75"/>
      <c r="JQS17" s="75"/>
      <c r="JQT17" s="75"/>
      <c r="JQU17" s="75"/>
      <c r="JQV17" s="75"/>
      <c r="JQW17" s="75"/>
      <c r="JQX17" s="75"/>
      <c r="JQY17" s="75"/>
      <c r="JQZ17" s="75"/>
      <c r="JRA17" s="75"/>
      <c r="JRB17" s="75"/>
      <c r="JRC17" s="75"/>
      <c r="JRD17" s="75"/>
      <c r="JRE17" s="75"/>
      <c r="JRF17" s="75"/>
      <c r="JRG17" s="75"/>
      <c r="JRH17" s="75"/>
      <c r="JRI17" s="75"/>
      <c r="JRJ17" s="75"/>
      <c r="JRK17" s="75"/>
      <c r="JRL17" s="75"/>
      <c r="JRM17" s="75"/>
      <c r="JRN17" s="75"/>
      <c r="JRO17" s="75"/>
      <c r="JRP17" s="75"/>
      <c r="JRQ17" s="75"/>
      <c r="JRR17" s="75"/>
      <c r="JRS17" s="75"/>
      <c r="JRT17" s="75"/>
      <c r="JRU17" s="75"/>
      <c r="JRV17" s="75"/>
      <c r="JRW17" s="75"/>
      <c r="JRX17" s="75"/>
      <c r="JRY17" s="75"/>
      <c r="JRZ17" s="75"/>
      <c r="JSA17" s="75"/>
      <c r="JSB17" s="75"/>
      <c r="JSC17" s="75"/>
      <c r="JSD17" s="75"/>
      <c r="JSE17" s="75"/>
      <c r="JSF17" s="75"/>
      <c r="JSG17" s="75"/>
      <c r="JSH17" s="75"/>
      <c r="JSI17" s="75"/>
      <c r="JSJ17" s="75"/>
      <c r="JSK17" s="75"/>
      <c r="JSL17" s="75"/>
      <c r="JSM17" s="75"/>
      <c r="JSN17" s="75"/>
      <c r="JSO17" s="75"/>
      <c r="JSP17" s="75"/>
      <c r="JSQ17" s="75"/>
      <c r="JSR17" s="75"/>
      <c r="JSS17" s="75"/>
      <c r="JST17" s="75"/>
      <c r="JSU17" s="75"/>
      <c r="JSV17" s="75"/>
      <c r="JSW17" s="75"/>
      <c r="JSX17" s="75"/>
      <c r="JSY17" s="75"/>
      <c r="JSZ17" s="75"/>
      <c r="JTA17" s="75"/>
      <c r="JTB17" s="75"/>
      <c r="JTC17" s="75"/>
      <c r="JTD17" s="75"/>
      <c r="JTE17" s="75"/>
      <c r="JTF17" s="75"/>
      <c r="JTG17" s="75"/>
      <c r="JTH17" s="75"/>
      <c r="JTI17" s="75"/>
      <c r="JTJ17" s="75"/>
      <c r="JTK17" s="75"/>
      <c r="JTL17" s="75"/>
      <c r="JTM17" s="75"/>
      <c r="JTN17" s="75"/>
      <c r="JTO17" s="75"/>
      <c r="JTP17" s="75"/>
      <c r="JTQ17" s="75"/>
      <c r="JTR17" s="75"/>
      <c r="JTS17" s="75"/>
      <c r="JTT17" s="75"/>
      <c r="JTU17" s="75"/>
      <c r="JTV17" s="75"/>
      <c r="JTW17" s="75"/>
      <c r="JTX17" s="75"/>
      <c r="JTY17" s="75"/>
      <c r="JTZ17" s="75"/>
      <c r="JUA17" s="75"/>
      <c r="JUB17" s="75"/>
      <c r="JUC17" s="75"/>
      <c r="JUD17" s="75"/>
      <c r="JUE17" s="75"/>
      <c r="JUF17" s="75"/>
      <c r="JUG17" s="75"/>
      <c r="JUH17" s="75"/>
      <c r="JUI17" s="75"/>
      <c r="JUJ17" s="75"/>
      <c r="JUK17" s="75"/>
      <c r="JUL17" s="75"/>
      <c r="JUM17" s="75"/>
      <c r="JUN17" s="75"/>
      <c r="JUO17" s="75"/>
      <c r="JUP17" s="75"/>
      <c r="JUQ17" s="75"/>
      <c r="JUR17" s="75"/>
      <c r="JUS17" s="75"/>
      <c r="JUT17" s="75"/>
      <c r="JUU17" s="75"/>
      <c r="JUV17" s="75"/>
      <c r="JUW17" s="75"/>
      <c r="JUX17" s="75"/>
      <c r="JUY17" s="75"/>
      <c r="JUZ17" s="75"/>
      <c r="JVA17" s="75"/>
      <c r="JVB17" s="75"/>
      <c r="JVC17" s="75"/>
      <c r="JVD17" s="75"/>
      <c r="JVE17" s="75"/>
      <c r="JVF17" s="75"/>
      <c r="JVG17" s="75"/>
      <c r="JVH17" s="75"/>
      <c r="JVI17" s="75"/>
      <c r="JVJ17" s="75"/>
      <c r="JVK17" s="75"/>
      <c r="JVL17" s="75"/>
      <c r="JVM17" s="75"/>
      <c r="JVN17" s="75"/>
      <c r="JVO17" s="75"/>
      <c r="JVP17" s="75"/>
      <c r="JVQ17" s="75"/>
      <c r="JVR17" s="75"/>
      <c r="JVS17" s="75"/>
      <c r="JVT17" s="75"/>
      <c r="JVU17" s="75"/>
      <c r="JVV17" s="75"/>
      <c r="JVW17" s="75"/>
      <c r="JVX17" s="75"/>
      <c r="JVY17" s="75"/>
      <c r="JVZ17" s="75"/>
      <c r="JWA17" s="75"/>
      <c r="JWB17" s="75"/>
      <c r="JWC17" s="75"/>
      <c r="JWD17" s="75"/>
      <c r="JWE17" s="75"/>
      <c r="JWF17" s="75"/>
      <c r="JWG17" s="75"/>
      <c r="JWH17" s="75"/>
      <c r="JWI17" s="75"/>
      <c r="JWJ17" s="75"/>
      <c r="JWK17" s="75"/>
      <c r="JWL17" s="75"/>
      <c r="JWM17" s="75"/>
      <c r="JWN17" s="75"/>
      <c r="JWO17" s="75"/>
      <c r="JWP17" s="75"/>
      <c r="JWQ17" s="75"/>
      <c r="JWR17" s="75"/>
      <c r="JWS17" s="75"/>
      <c r="JWT17" s="75"/>
      <c r="JWU17" s="75"/>
      <c r="JWV17" s="75"/>
      <c r="JWW17" s="75"/>
      <c r="JWX17" s="75"/>
      <c r="JWY17" s="75"/>
      <c r="JWZ17" s="75"/>
      <c r="JXA17" s="75"/>
      <c r="JXB17" s="75"/>
      <c r="JXC17" s="75"/>
      <c r="JXD17" s="75"/>
      <c r="JXE17" s="75"/>
      <c r="JXF17" s="75"/>
      <c r="JXG17" s="75"/>
      <c r="JXH17" s="75"/>
      <c r="JXI17" s="75"/>
      <c r="JXJ17" s="75"/>
      <c r="JXK17" s="75"/>
      <c r="JXL17" s="75"/>
      <c r="JXM17" s="75"/>
      <c r="JXN17" s="75"/>
      <c r="JXO17" s="75"/>
      <c r="JXP17" s="75"/>
      <c r="JXQ17" s="75"/>
      <c r="JXR17" s="75"/>
      <c r="JXS17" s="75"/>
      <c r="JXT17" s="75"/>
      <c r="JXU17" s="75"/>
      <c r="JXV17" s="75"/>
      <c r="JXW17" s="75"/>
      <c r="JXX17" s="75"/>
      <c r="JXY17" s="75"/>
      <c r="JXZ17" s="75"/>
      <c r="JYA17" s="75"/>
      <c r="JYB17" s="75"/>
      <c r="JYC17" s="75"/>
      <c r="JYD17" s="75"/>
      <c r="JYE17" s="75"/>
      <c r="JYF17" s="75"/>
      <c r="JYG17" s="75"/>
      <c r="JYH17" s="75"/>
      <c r="JYI17" s="75"/>
      <c r="JYJ17" s="75"/>
      <c r="JYK17" s="75"/>
      <c r="JYL17" s="75"/>
      <c r="JYM17" s="75"/>
      <c r="JYN17" s="75"/>
      <c r="JYO17" s="75"/>
      <c r="JYP17" s="75"/>
      <c r="JYQ17" s="75"/>
      <c r="JYR17" s="75"/>
      <c r="JYS17" s="75"/>
      <c r="JYT17" s="75"/>
      <c r="JYU17" s="75"/>
      <c r="JYV17" s="75"/>
      <c r="JYW17" s="75"/>
      <c r="JYX17" s="75"/>
      <c r="JYY17" s="75"/>
      <c r="JYZ17" s="75"/>
      <c r="JZA17" s="75"/>
      <c r="JZB17" s="75"/>
      <c r="JZC17" s="75"/>
      <c r="JZD17" s="75"/>
      <c r="JZE17" s="75"/>
      <c r="JZF17" s="75"/>
      <c r="JZG17" s="75"/>
      <c r="JZH17" s="75"/>
      <c r="JZI17" s="75"/>
      <c r="JZJ17" s="75"/>
      <c r="JZK17" s="75"/>
      <c r="JZL17" s="75"/>
      <c r="JZM17" s="75"/>
      <c r="JZN17" s="75"/>
      <c r="JZO17" s="75"/>
      <c r="JZP17" s="75"/>
      <c r="JZQ17" s="75"/>
      <c r="JZR17" s="75"/>
      <c r="JZS17" s="75"/>
      <c r="JZT17" s="75"/>
      <c r="JZU17" s="75"/>
      <c r="JZV17" s="75"/>
      <c r="JZW17" s="75"/>
      <c r="JZX17" s="75"/>
      <c r="JZY17" s="75"/>
      <c r="JZZ17" s="75"/>
      <c r="KAA17" s="75"/>
      <c r="KAB17" s="75"/>
      <c r="KAC17" s="75"/>
      <c r="KAD17" s="75"/>
      <c r="KAE17" s="75"/>
      <c r="KAF17" s="75"/>
      <c r="KAG17" s="75"/>
      <c r="KAH17" s="75"/>
      <c r="KAI17" s="75"/>
      <c r="KAJ17" s="75"/>
      <c r="KAK17" s="75"/>
      <c r="KAL17" s="75"/>
      <c r="KAM17" s="75"/>
      <c r="KAN17" s="75"/>
      <c r="KAO17" s="75"/>
      <c r="KAP17" s="75"/>
      <c r="KAQ17" s="75"/>
      <c r="KAR17" s="75"/>
      <c r="KAS17" s="75"/>
      <c r="KAT17" s="75"/>
      <c r="KAU17" s="75"/>
      <c r="KAV17" s="75"/>
      <c r="KAW17" s="75"/>
      <c r="KAX17" s="75"/>
      <c r="KAY17" s="75"/>
      <c r="KAZ17" s="75"/>
      <c r="KBA17" s="75"/>
      <c r="KBB17" s="75"/>
      <c r="KBC17" s="75"/>
      <c r="KBD17" s="75"/>
      <c r="KBE17" s="75"/>
      <c r="KBF17" s="75"/>
      <c r="KBG17" s="75"/>
      <c r="KBH17" s="75"/>
      <c r="KBI17" s="75"/>
      <c r="KBJ17" s="75"/>
      <c r="KBK17" s="75"/>
      <c r="KBL17" s="75"/>
      <c r="KBM17" s="75"/>
      <c r="KBN17" s="75"/>
      <c r="KBO17" s="75"/>
      <c r="KBP17" s="75"/>
      <c r="KBQ17" s="75"/>
      <c r="KBR17" s="75"/>
      <c r="KBS17" s="75"/>
      <c r="KBT17" s="75"/>
      <c r="KBU17" s="75"/>
      <c r="KBV17" s="75"/>
      <c r="KBW17" s="75"/>
      <c r="KBX17" s="75"/>
      <c r="KBY17" s="75"/>
      <c r="KBZ17" s="75"/>
      <c r="KCA17" s="75"/>
      <c r="KCB17" s="75"/>
      <c r="KCC17" s="75"/>
      <c r="KCD17" s="75"/>
      <c r="KCE17" s="75"/>
      <c r="KCF17" s="75"/>
      <c r="KCG17" s="75"/>
      <c r="KCH17" s="75"/>
      <c r="KCI17" s="75"/>
      <c r="KCJ17" s="75"/>
      <c r="KCK17" s="75"/>
      <c r="KCL17" s="75"/>
      <c r="KCM17" s="75"/>
      <c r="KCN17" s="75"/>
      <c r="KCO17" s="75"/>
      <c r="KCP17" s="75"/>
      <c r="KCQ17" s="75"/>
      <c r="KCR17" s="75"/>
      <c r="KCS17" s="75"/>
      <c r="KCT17" s="75"/>
      <c r="KCU17" s="75"/>
      <c r="KCV17" s="75"/>
      <c r="KCW17" s="75"/>
      <c r="KCX17" s="75"/>
      <c r="KCY17" s="75"/>
      <c r="KCZ17" s="75"/>
      <c r="KDA17" s="75"/>
      <c r="KDB17" s="75"/>
      <c r="KDC17" s="75"/>
      <c r="KDD17" s="75"/>
      <c r="KDE17" s="75"/>
      <c r="KDF17" s="75"/>
      <c r="KDG17" s="75"/>
      <c r="KDH17" s="75"/>
      <c r="KDI17" s="75"/>
      <c r="KDJ17" s="75"/>
      <c r="KDK17" s="75"/>
      <c r="KDL17" s="75"/>
      <c r="KDM17" s="75"/>
      <c r="KDN17" s="75"/>
      <c r="KDO17" s="75"/>
      <c r="KDP17" s="75"/>
      <c r="KDQ17" s="75"/>
      <c r="KDR17" s="75"/>
      <c r="KDS17" s="75"/>
      <c r="KDT17" s="75"/>
      <c r="KDU17" s="75"/>
      <c r="KDV17" s="75"/>
      <c r="KDW17" s="75"/>
      <c r="KDX17" s="75"/>
      <c r="KDY17" s="75"/>
      <c r="KDZ17" s="75"/>
      <c r="KEA17" s="75"/>
      <c r="KEB17" s="75"/>
      <c r="KEC17" s="75"/>
      <c r="KED17" s="75"/>
      <c r="KEE17" s="75"/>
      <c r="KEF17" s="75"/>
      <c r="KEG17" s="75"/>
      <c r="KEH17" s="75"/>
      <c r="KEI17" s="75"/>
      <c r="KEJ17" s="75"/>
      <c r="KEK17" s="75"/>
      <c r="KEL17" s="75"/>
      <c r="KEM17" s="75"/>
      <c r="KEN17" s="75"/>
      <c r="KEO17" s="75"/>
      <c r="KEP17" s="75"/>
      <c r="KEQ17" s="75"/>
      <c r="KER17" s="75"/>
      <c r="KES17" s="75"/>
      <c r="KET17" s="75"/>
      <c r="KEU17" s="75"/>
      <c r="KEV17" s="75"/>
      <c r="KEW17" s="75"/>
      <c r="KEX17" s="75"/>
      <c r="KEY17" s="75"/>
      <c r="KEZ17" s="75"/>
      <c r="KFA17" s="75"/>
      <c r="KFB17" s="75"/>
      <c r="KFC17" s="75"/>
      <c r="KFD17" s="75"/>
      <c r="KFE17" s="75"/>
      <c r="KFF17" s="75"/>
      <c r="KFG17" s="75"/>
      <c r="KFH17" s="75"/>
      <c r="KFI17" s="75"/>
      <c r="KFJ17" s="75"/>
      <c r="KFK17" s="75"/>
      <c r="KFL17" s="75"/>
      <c r="KFM17" s="75"/>
      <c r="KFN17" s="75"/>
      <c r="KFO17" s="75"/>
      <c r="KFP17" s="75"/>
      <c r="KFQ17" s="75"/>
      <c r="KFR17" s="75"/>
      <c r="KFS17" s="75"/>
      <c r="KFT17" s="75"/>
      <c r="KFU17" s="75"/>
      <c r="KFV17" s="75"/>
      <c r="KFW17" s="75"/>
      <c r="KFX17" s="75"/>
      <c r="KFY17" s="75"/>
      <c r="KFZ17" s="75"/>
      <c r="KGA17" s="75"/>
      <c r="KGB17" s="75"/>
      <c r="KGC17" s="75"/>
      <c r="KGD17" s="75"/>
      <c r="KGE17" s="75"/>
      <c r="KGF17" s="75"/>
      <c r="KGG17" s="75"/>
      <c r="KGH17" s="75"/>
      <c r="KGI17" s="75"/>
      <c r="KGJ17" s="75"/>
      <c r="KGK17" s="75"/>
      <c r="KGL17" s="75"/>
      <c r="KGM17" s="75"/>
      <c r="KGN17" s="75"/>
      <c r="KGO17" s="75"/>
      <c r="KGP17" s="75"/>
      <c r="KGQ17" s="75"/>
      <c r="KGR17" s="75"/>
      <c r="KGS17" s="75"/>
      <c r="KGT17" s="75"/>
      <c r="KGU17" s="75"/>
      <c r="KGV17" s="75"/>
      <c r="KGW17" s="75"/>
      <c r="KGX17" s="75"/>
      <c r="KGY17" s="75"/>
      <c r="KGZ17" s="75"/>
      <c r="KHA17" s="75"/>
      <c r="KHB17" s="75"/>
      <c r="KHC17" s="75"/>
      <c r="KHD17" s="75"/>
      <c r="KHE17" s="75"/>
      <c r="KHF17" s="75"/>
      <c r="KHG17" s="75"/>
      <c r="KHH17" s="75"/>
      <c r="KHI17" s="75"/>
      <c r="KHJ17" s="75"/>
      <c r="KHK17" s="75"/>
      <c r="KHL17" s="75"/>
      <c r="KHM17" s="75"/>
      <c r="KHN17" s="75"/>
      <c r="KHO17" s="75"/>
      <c r="KHP17" s="75"/>
      <c r="KHQ17" s="75"/>
      <c r="KHR17" s="75"/>
      <c r="KHS17" s="75"/>
      <c r="KHT17" s="75"/>
      <c r="KHU17" s="75"/>
      <c r="KHV17" s="75"/>
      <c r="KHW17" s="75"/>
      <c r="KHX17" s="75"/>
      <c r="KHY17" s="75"/>
      <c r="KHZ17" s="75"/>
      <c r="KIA17" s="75"/>
      <c r="KIB17" s="75"/>
      <c r="KIC17" s="75"/>
      <c r="KID17" s="75"/>
      <c r="KIE17" s="75"/>
      <c r="KIF17" s="75"/>
      <c r="KIG17" s="75"/>
      <c r="KIH17" s="75"/>
      <c r="KII17" s="75"/>
      <c r="KIJ17" s="75"/>
      <c r="KIK17" s="75"/>
      <c r="KIL17" s="75"/>
      <c r="KIM17" s="75"/>
      <c r="KIN17" s="75"/>
      <c r="KIO17" s="75"/>
      <c r="KIP17" s="75"/>
      <c r="KIQ17" s="75"/>
      <c r="KIR17" s="75"/>
      <c r="KIS17" s="75"/>
      <c r="KIT17" s="75"/>
      <c r="KIU17" s="75"/>
      <c r="KIV17" s="75"/>
      <c r="KIW17" s="75"/>
      <c r="KIX17" s="75"/>
      <c r="KIY17" s="75"/>
      <c r="KIZ17" s="75"/>
      <c r="KJA17" s="75"/>
      <c r="KJB17" s="75"/>
      <c r="KJC17" s="75"/>
      <c r="KJD17" s="75"/>
      <c r="KJE17" s="75"/>
      <c r="KJF17" s="75"/>
      <c r="KJG17" s="75"/>
      <c r="KJH17" s="75"/>
      <c r="KJI17" s="75"/>
      <c r="KJJ17" s="75"/>
      <c r="KJK17" s="75"/>
      <c r="KJL17" s="75"/>
      <c r="KJM17" s="75"/>
      <c r="KJN17" s="75"/>
      <c r="KJO17" s="75"/>
      <c r="KJP17" s="75"/>
      <c r="KJQ17" s="75"/>
      <c r="KJR17" s="75"/>
      <c r="KJS17" s="75"/>
      <c r="KJT17" s="75"/>
      <c r="KJU17" s="75"/>
      <c r="KJV17" s="75"/>
      <c r="KJW17" s="75"/>
      <c r="KJX17" s="75"/>
      <c r="KJY17" s="75"/>
      <c r="KJZ17" s="75"/>
      <c r="KKA17" s="75"/>
      <c r="KKB17" s="75"/>
      <c r="KKC17" s="75"/>
      <c r="KKD17" s="75"/>
      <c r="KKE17" s="75"/>
      <c r="KKF17" s="75"/>
      <c r="KKG17" s="75"/>
      <c r="KKH17" s="75"/>
      <c r="KKI17" s="75"/>
      <c r="KKJ17" s="75"/>
      <c r="KKK17" s="75"/>
      <c r="KKL17" s="75"/>
      <c r="KKM17" s="75"/>
      <c r="KKN17" s="75"/>
      <c r="KKO17" s="75"/>
      <c r="KKP17" s="75"/>
      <c r="KKQ17" s="75"/>
      <c r="KKR17" s="75"/>
      <c r="KKS17" s="75"/>
      <c r="KKT17" s="75"/>
      <c r="KKU17" s="75"/>
      <c r="KKV17" s="75"/>
      <c r="KKW17" s="75"/>
      <c r="KKX17" s="75"/>
      <c r="KKY17" s="75"/>
      <c r="KKZ17" s="75"/>
      <c r="KLA17" s="75"/>
      <c r="KLB17" s="75"/>
      <c r="KLC17" s="75"/>
      <c r="KLD17" s="75"/>
      <c r="KLE17" s="75"/>
      <c r="KLF17" s="75"/>
      <c r="KLG17" s="75"/>
      <c r="KLH17" s="75"/>
      <c r="KLI17" s="75"/>
      <c r="KLJ17" s="75"/>
      <c r="KLK17" s="75"/>
      <c r="KLL17" s="75"/>
      <c r="KLM17" s="75"/>
      <c r="KLN17" s="75"/>
      <c r="KLO17" s="75"/>
      <c r="KLP17" s="75"/>
      <c r="KLQ17" s="75"/>
      <c r="KLR17" s="75"/>
      <c r="KLS17" s="75"/>
      <c r="KLT17" s="75"/>
      <c r="KLU17" s="75"/>
      <c r="KLV17" s="75"/>
      <c r="KLW17" s="75"/>
      <c r="KLX17" s="75"/>
      <c r="KLY17" s="75"/>
      <c r="KLZ17" s="75"/>
      <c r="KMA17" s="75"/>
      <c r="KMB17" s="75"/>
      <c r="KMC17" s="75"/>
      <c r="KMD17" s="75"/>
      <c r="KME17" s="75"/>
      <c r="KMF17" s="75"/>
      <c r="KMG17" s="75"/>
      <c r="KMH17" s="75"/>
      <c r="KMI17" s="75"/>
      <c r="KMJ17" s="75"/>
      <c r="KMK17" s="75"/>
      <c r="KML17" s="75"/>
      <c r="KMM17" s="75"/>
      <c r="KMN17" s="75"/>
      <c r="KMO17" s="75"/>
      <c r="KMP17" s="75"/>
      <c r="KMQ17" s="75"/>
      <c r="KMR17" s="75"/>
      <c r="KMS17" s="75"/>
      <c r="KMT17" s="75"/>
      <c r="KMU17" s="75"/>
      <c r="KMV17" s="75"/>
      <c r="KMW17" s="75"/>
      <c r="KMX17" s="75"/>
      <c r="KMY17" s="75"/>
      <c r="KMZ17" s="75"/>
      <c r="KNA17" s="75"/>
      <c r="KNB17" s="75"/>
      <c r="KNC17" s="75"/>
      <c r="KND17" s="75"/>
      <c r="KNE17" s="75"/>
      <c r="KNF17" s="75"/>
      <c r="KNG17" s="75"/>
      <c r="KNH17" s="75"/>
      <c r="KNI17" s="75"/>
      <c r="KNJ17" s="75"/>
      <c r="KNK17" s="75"/>
      <c r="KNL17" s="75"/>
      <c r="KNM17" s="75"/>
      <c r="KNN17" s="75"/>
      <c r="KNO17" s="75"/>
      <c r="KNP17" s="75"/>
      <c r="KNQ17" s="75"/>
      <c r="KNR17" s="75"/>
      <c r="KNS17" s="75"/>
      <c r="KNT17" s="75"/>
      <c r="KNU17" s="75"/>
      <c r="KNV17" s="75"/>
      <c r="KNW17" s="75"/>
      <c r="KNX17" s="75"/>
      <c r="KNY17" s="75"/>
      <c r="KNZ17" s="75"/>
      <c r="KOA17" s="75"/>
      <c r="KOB17" s="75"/>
      <c r="KOC17" s="75"/>
      <c r="KOD17" s="75"/>
      <c r="KOE17" s="75"/>
      <c r="KOF17" s="75"/>
      <c r="KOG17" s="75"/>
      <c r="KOH17" s="75"/>
      <c r="KOI17" s="75"/>
      <c r="KOJ17" s="75"/>
      <c r="KOK17" s="75"/>
      <c r="KOL17" s="75"/>
      <c r="KOM17" s="75"/>
      <c r="KON17" s="75"/>
      <c r="KOO17" s="75"/>
      <c r="KOP17" s="75"/>
      <c r="KOQ17" s="75"/>
      <c r="KOR17" s="75"/>
      <c r="KOS17" s="75"/>
      <c r="KOT17" s="75"/>
      <c r="KOU17" s="75"/>
      <c r="KOV17" s="75"/>
      <c r="KOW17" s="75"/>
      <c r="KOX17" s="75"/>
      <c r="KOY17" s="75"/>
      <c r="KOZ17" s="75"/>
      <c r="KPA17" s="75"/>
      <c r="KPB17" s="75"/>
      <c r="KPC17" s="75"/>
      <c r="KPD17" s="75"/>
      <c r="KPE17" s="75"/>
      <c r="KPF17" s="75"/>
      <c r="KPG17" s="75"/>
      <c r="KPH17" s="75"/>
      <c r="KPI17" s="75"/>
      <c r="KPJ17" s="75"/>
      <c r="KPK17" s="75"/>
      <c r="KPL17" s="75"/>
      <c r="KPM17" s="75"/>
      <c r="KPN17" s="75"/>
      <c r="KPO17" s="75"/>
      <c r="KPP17" s="75"/>
      <c r="KPQ17" s="75"/>
      <c r="KPR17" s="75"/>
      <c r="KPS17" s="75"/>
      <c r="KPT17" s="75"/>
      <c r="KPU17" s="75"/>
      <c r="KPV17" s="75"/>
      <c r="KPW17" s="75"/>
      <c r="KPX17" s="75"/>
      <c r="KPY17" s="75"/>
      <c r="KPZ17" s="75"/>
      <c r="KQA17" s="75"/>
      <c r="KQB17" s="75"/>
      <c r="KQC17" s="75"/>
      <c r="KQD17" s="75"/>
      <c r="KQE17" s="75"/>
      <c r="KQF17" s="75"/>
      <c r="KQG17" s="75"/>
      <c r="KQH17" s="75"/>
      <c r="KQI17" s="75"/>
      <c r="KQJ17" s="75"/>
      <c r="KQK17" s="75"/>
      <c r="KQL17" s="75"/>
      <c r="KQM17" s="75"/>
      <c r="KQN17" s="75"/>
      <c r="KQO17" s="75"/>
      <c r="KQP17" s="75"/>
      <c r="KQQ17" s="75"/>
      <c r="KQR17" s="75"/>
      <c r="KQS17" s="75"/>
      <c r="KQT17" s="75"/>
      <c r="KQU17" s="75"/>
      <c r="KQV17" s="75"/>
      <c r="KQW17" s="75"/>
      <c r="KQX17" s="75"/>
      <c r="KQY17" s="75"/>
      <c r="KQZ17" s="75"/>
      <c r="KRA17" s="75"/>
      <c r="KRB17" s="75"/>
      <c r="KRC17" s="75"/>
      <c r="KRD17" s="75"/>
      <c r="KRE17" s="75"/>
      <c r="KRF17" s="75"/>
      <c r="KRG17" s="75"/>
      <c r="KRH17" s="75"/>
      <c r="KRI17" s="75"/>
      <c r="KRJ17" s="75"/>
      <c r="KRK17" s="75"/>
      <c r="KRL17" s="75"/>
      <c r="KRM17" s="75"/>
      <c r="KRN17" s="75"/>
      <c r="KRO17" s="75"/>
      <c r="KRP17" s="75"/>
      <c r="KRQ17" s="75"/>
      <c r="KRR17" s="75"/>
      <c r="KRS17" s="75"/>
      <c r="KRT17" s="75"/>
      <c r="KRU17" s="75"/>
      <c r="KRV17" s="75"/>
      <c r="KRW17" s="75"/>
      <c r="KRX17" s="75"/>
      <c r="KRY17" s="75"/>
      <c r="KRZ17" s="75"/>
      <c r="KSA17" s="75"/>
      <c r="KSB17" s="75"/>
      <c r="KSC17" s="75"/>
      <c r="KSD17" s="75"/>
      <c r="KSE17" s="75"/>
      <c r="KSF17" s="75"/>
      <c r="KSG17" s="75"/>
      <c r="KSH17" s="75"/>
      <c r="KSI17" s="75"/>
      <c r="KSJ17" s="75"/>
      <c r="KSK17" s="75"/>
      <c r="KSL17" s="75"/>
      <c r="KSM17" s="75"/>
      <c r="KSN17" s="75"/>
      <c r="KSO17" s="75"/>
      <c r="KSP17" s="75"/>
      <c r="KSQ17" s="75"/>
      <c r="KSR17" s="75"/>
      <c r="KSS17" s="75"/>
      <c r="KST17" s="75"/>
      <c r="KSU17" s="75"/>
      <c r="KSV17" s="75"/>
      <c r="KSW17" s="75"/>
      <c r="KSX17" s="75"/>
      <c r="KSY17" s="75"/>
      <c r="KSZ17" s="75"/>
      <c r="KTA17" s="75"/>
      <c r="KTB17" s="75"/>
      <c r="KTC17" s="75"/>
      <c r="KTD17" s="75"/>
      <c r="KTE17" s="75"/>
      <c r="KTF17" s="75"/>
      <c r="KTG17" s="75"/>
      <c r="KTH17" s="75"/>
      <c r="KTI17" s="75"/>
      <c r="KTJ17" s="75"/>
      <c r="KTK17" s="75"/>
      <c r="KTL17" s="75"/>
      <c r="KTM17" s="75"/>
      <c r="KTN17" s="75"/>
      <c r="KTO17" s="75"/>
      <c r="KTP17" s="75"/>
      <c r="KTQ17" s="75"/>
      <c r="KTR17" s="75"/>
      <c r="KTS17" s="75"/>
      <c r="KTT17" s="75"/>
      <c r="KTU17" s="75"/>
      <c r="KTV17" s="75"/>
      <c r="KTW17" s="75"/>
      <c r="KTX17" s="75"/>
      <c r="KTY17" s="75"/>
      <c r="KTZ17" s="75"/>
      <c r="KUA17" s="75"/>
      <c r="KUB17" s="75"/>
      <c r="KUC17" s="75"/>
      <c r="KUD17" s="75"/>
      <c r="KUE17" s="75"/>
      <c r="KUF17" s="75"/>
      <c r="KUG17" s="75"/>
      <c r="KUH17" s="75"/>
      <c r="KUI17" s="75"/>
      <c r="KUJ17" s="75"/>
      <c r="KUK17" s="75"/>
      <c r="KUL17" s="75"/>
      <c r="KUM17" s="75"/>
      <c r="KUN17" s="75"/>
      <c r="KUO17" s="75"/>
      <c r="KUP17" s="75"/>
      <c r="KUQ17" s="75"/>
      <c r="KUR17" s="75"/>
      <c r="KUS17" s="75"/>
      <c r="KUT17" s="75"/>
      <c r="KUU17" s="75"/>
      <c r="KUV17" s="75"/>
      <c r="KUW17" s="75"/>
      <c r="KUX17" s="75"/>
      <c r="KUY17" s="75"/>
      <c r="KUZ17" s="75"/>
      <c r="KVA17" s="75"/>
      <c r="KVB17" s="75"/>
      <c r="KVC17" s="75"/>
      <c r="KVD17" s="75"/>
      <c r="KVE17" s="75"/>
      <c r="KVF17" s="75"/>
      <c r="KVG17" s="75"/>
      <c r="KVH17" s="75"/>
      <c r="KVI17" s="75"/>
      <c r="KVJ17" s="75"/>
      <c r="KVK17" s="75"/>
      <c r="KVL17" s="75"/>
      <c r="KVM17" s="75"/>
      <c r="KVN17" s="75"/>
      <c r="KVO17" s="75"/>
      <c r="KVP17" s="75"/>
      <c r="KVQ17" s="75"/>
      <c r="KVR17" s="75"/>
      <c r="KVS17" s="75"/>
      <c r="KVT17" s="75"/>
      <c r="KVU17" s="75"/>
      <c r="KVV17" s="75"/>
      <c r="KVW17" s="75"/>
      <c r="KVX17" s="75"/>
      <c r="KVY17" s="75"/>
      <c r="KVZ17" s="75"/>
      <c r="KWA17" s="75"/>
      <c r="KWB17" s="75"/>
      <c r="KWC17" s="75"/>
      <c r="KWD17" s="75"/>
      <c r="KWE17" s="75"/>
      <c r="KWF17" s="75"/>
      <c r="KWG17" s="75"/>
      <c r="KWH17" s="75"/>
      <c r="KWI17" s="75"/>
      <c r="KWJ17" s="75"/>
      <c r="KWK17" s="75"/>
      <c r="KWL17" s="75"/>
      <c r="KWM17" s="75"/>
      <c r="KWN17" s="75"/>
      <c r="KWO17" s="75"/>
      <c r="KWP17" s="75"/>
      <c r="KWQ17" s="75"/>
      <c r="KWR17" s="75"/>
      <c r="KWS17" s="75"/>
      <c r="KWT17" s="75"/>
      <c r="KWU17" s="75"/>
      <c r="KWV17" s="75"/>
      <c r="KWW17" s="75"/>
      <c r="KWX17" s="75"/>
      <c r="KWY17" s="75"/>
      <c r="KWZ17" s="75"/>
      <c r="KXA17" s="75"/>
      <c r="KXB17" s="75"/>
      <c r="KXC17" s="75"/>
      <c r="KXD17" s="75"/>
      <c r="KXE17" s="75"/>
      <c r="KXF17" s="75"/>
      <c r="KXG17" s="75"/>
      <c r="KXH17" s="75"/>
      <c r="KXI17" s="75"/>
      <c r="KXJ17" s="75"/>
      <c r="KXK17" s="75"/>
      <c r="KXL17" s="75"/>
      <c r="KXM17" s="75"/>
      <c r="KXN17" s="75"/>
      <c r="KXO17" s="75"/>
      <c r="KXP17" s="75"/>
      <c r="KXQ17" s="75"/>
      <c r="KXR17" s="75"/>
      <c r="KXS17" s="75"/>
      <c r="KXT17" s="75"/>
      <c r="KXU17" s="75"/>
      <c r="KXV17" s="75"/>
      <c r="KXW17" s="75"/>
      <c r="KXX17" s="75"/>
      <c r="KXY17" s="75"/>
      <c r="KXZ17" s="75"/>
      <c r="KYA17" s="75"/>
      <c r="KYB17" s="75"/>
      <c r="KYC17" s="75"/>
      <c r="KYD17" s="75"/>
      <c r="KYE17" s="75"/>
      <c r="KYF17" s="75"/>
      <c r="KYG17" s="75"/>
      <c r="KYH17" s="75"/>
      <c r="KYI17" s="75"/>
      <c r="KYJ17" s="75"/>
      <c r="KYK17" s="75"/>
      <c r="KYL17" s="75"/>
      <c r="KYM17" s="75"/>
      <c r="KYN17" s="75"/>
      <c r="KYO17" s="75"/>
      <c r="KYP17" s="75"/>
      <c r="KYQ17" s="75"/>
      <c r="KYR17" s="75"/>
      <c r="KYS17" s="75"/>
      <c r="KYT17" s="75"/>
      <c r="KYU17" s="75"/>
      <c r="KYV17" s="75"/>
      <c r="KYW17" s="75"/>
      <c r="KYX17" s="75"/>
      <c r="KYY17" s="75"/>
      <c r="KYZ17" s="75"/>
      <c r="KZA17" s="75"/>
      <c r="KZB17" s="75"/>
      <c r="KZC17" s="75"/>
      <c r="KZD17" s="75"/>
      <c r="KZE17" s="75"/>
      <c r="KZF17" s="75"/>
      <c r="KZG17" s="75"/>
      <c r="KZH17" s="75"/>
      <c r="KZI17" s="75"/>
      <c r="KZJ17" s="75"/>
      <c r="KZK17" s="75"/>
      <c r="KZL17" s="75"/>
      <c r="KZM17" s="75"/>
      <c r="KZN17" s="75"/>
      <c r="KZO17" s="75"/>
      <c r="KZP17" s="75"/>
      <c r="KZQ17" s="75"/>
      <c r="KZR17" s="75"/>
      <c r="KZS17" s="75"/>
      <c r="KZT17" s="75"/>
      <c r="KZU17" s="75"/>
      <c r="KZV17" s="75"/>
      <c r="KZW17" s="75"/>
      <c r="KZX17" s="75"/>
      <c r="KZY17" s="75"/>
      <c r="KZZ17" s="75"/>
      <c r="LAA17" s="75"/>
      <c r="LAB17" s="75"/>
      <c r="LAC17" s="75"/>
      <c r="LAD17" s="75"/>
      <c r="LAE17" s="75"/>
      <c r="LAF17" s="75"/>
      <c r="LAG17" s="75"/>
      <c r="LAH17" s="75"/>
      <c r="LAI17" s="75"/>
      <c r="LAJ17" s="75"/>
      <c r="LAK17" s="75"/>
      <c r="LAL17" s="75"/>
      <c r="LAM17" s="75"/>
      <c r="LAN17" s="75"/>
      <c r="LAO17" s="75"/>
      <c r="LAP17" s="75"/>
      <c r="LAQ17" s="75"/>
      <c r="LAR17" s="75"/>
      <c r="LAS17" s="75"/>
      <c r="LAT17" s="75"/>
      <c r="LAU17" s="75"/>
      <c r="LAV17" s="75"/>
      <c r="LAW17" s="75"/>
      <c r="LAX17" s="75"/>
      <c r="LAY17" s="75"/>
      <c r="LAZ17" s="75"/>
      <c r="LBA17" s="75"/>
      <c r="LBB17" s="75"/>
      <c r="LBC17" s="75"/>
      <c r="LBD17" s="75"/>
      <c r="LBE17" s="75"/>
      <c r="LBF17" s="75"/>
      <c r="LBG17" s="75"/>
      <c r="LBH17" s="75"/>
      <c r="LBI17" s="75"/>
      <c r="LBJ17" s="75"/>
      <c r="LBK17" s="75"/>
      <c r="LBL17" s="75"/>
      <c r="LBM17" s="75"/>
      <c r="LBN17" s="75"/>
      <c r="LBO17" s="75"/>
      <c r="LBP17" s="75"/>
      <c r="LBQ17" s="75"/>
      <c r="LBR17" s="75"/>
      <c r="LBS17" s="75"/>
      <c r="LBT17" s="75"/>
      <c r="LBU17" s="75"/>
      <c r="LBV17" s="75"/>
      <c r="LBW17" s="75"/>
      <c r="LBX17" s="75"/>
      <c r="LBY17" s="75"/>
      <c r="LBZ17" s="75"/>
      <c r="LCA17" s="75"/>
      <c r="LCB17" s="75"/>
      <c r="LCC17" s="75"/>
      <c r="LCD17" s="75"/>
      <c r="LCE17" s="75"/>
      <c r="LCF17" s="75"/>
      <c r="LCG17" s="75"/>
      <c r="LCH17" s="75"/>
      <c r="LCI17" s="75"/>
      <c r="LCJ17" s="75"/>
      <c r="LCK17" s="75"/>
      <c r="LCL17" s="75"/>
      <c r="LCM17" s="75"/>
      <c r="LCN17" s="75"/>
      <c r="LCO17" s="75"/>
      <c r="LCP17" s="75"/>
      <c r="LCQ17" s="75"/>
      <c r="LCR17" s="75"/>
      <c r="LCS17" s="75"/>
      <c r="LCT17" s="75"/>
      <c r="LCU17" s="75"/>
      <c r="LCV17" s="75"/>
      <c r="LCW17" s="75"/>
      <c r="LCX17" s="75"/>
      <c r="LCY17" s="75"/>
      <c r="LCZ17" s="75"/>
      <c r="LDA17" s="75"/>
      <c r="LDB17" s="75"/>
      <c r="LDC17" s="75"/>
      <c r="LDD17" s="75"/>
      <c r="LDE17" s="75"/>
      <c r="LDF17" s="75"/>
      <c r="LDG17" s="75"/>
      <c r="LDH17" s="75"/>
      <c r="LDI17" s="75"/>
      <c r="LDJ17" s="75"/>
      <c r="LDK17" s="75"/>
      <c r="LDL17" s="75"/>
      <c r="LDM17" s="75"/>
      <c r="LDN17" s="75"/>
      <c r="LDO17" s="75"/>
      <c r="LDP17" s="75"/>
      <c r="LDQ17" s="75"/>
      <c r="LDR17" s="75"/>
      <c r="LDS17" s="75"/>
      <c r="LDT17" s="75"/>
      <c r="LDU17" s="75"/>
      <c r="LDV17" s="75"/>
      <c r="LDW17" s="75"/>
      <c r="LDX17" s="75"/>
      <c r="LDY17" s="75"/>
      <c r="LDZ17" s="75"/>
      <c r="LEA17" s="75"/>
      <c r="LEB17" s="75"/>
      <c r="LEC17" s="75"/>
      <c r="LED17" s="75"/>
      <c r="LEE17" s="75"/>
      <c r="LEF17" s="75"/>
      <c r="LEG17" s="75"/>
      <c r="LEH17" s="75"/>
      <c r="LEI17" s="75"/>
      <c r="LEJ17" s="75"/>
      <c r="LEK17" s="75"/>
      <c r="LEL17" s="75"/>
      <c r="LEM17" s="75"/>
      <c r="LEN17" s="75"/>
      <c r="LEO17" s="75"/>
      <c r="LEP17" s="75"/>
      <c r="LEQ17" s="75"/>
      <c r="LER17" s="75"/>
      <c r="LES17" s="75"/>
      <c r="LET17" s="75"/>
      <c r="LEU17" s="75"/>
      <c r="LEV17" s="75"/>
      <c r="LEW17" s="75"/>
      <c r="LEX17" s="75"/>
      <c r="LEY17" s="75"/>
      <c r="LEZ17" s="75"/>
      <c r="LFA17" s="75"/>
      <c r="LFB17" s="75"/>
      <c r="LFC17" s="75"/>
      <c r="LFD17" s="75"/>
      <c r="LFE17" s="75"/>
      <c r="LFF17" s="75"/>
      <c r="LFG17" s="75"/>
      <c r="LFH17" s="75"/>
      <c r="LFI17" s="75"/>
      <c r="LFJ17" s="75"/>
      <c r="LFK17" s="75"/>
      <c r="LFL17" s="75"/>
      <c r="LFM17" s="75"/>
      <c r="LFN17" s="75"/>
      <c r="LFO17" s="75"/>
      <c r="LFP17" s="75"/>
      <c r="LFQ17" s="75"/>
      <c r="LFR17" s="75"/>
      <c r="LFS17" s="75"/>
      <c r="LFT17" s="75"/>
      <c r="LFU17" s="75"/>
      <c r="LFV17" s="75"/>
      <c r="LFW17" s="75"/>
      <c r="LFX17" s="75"/>
      <c r="LFY17" s="75"/>
      <c r="LFZ17" s="75"/>
      <c r="LGA17" s="75"/>
      <c r="LGB17" s="75"/>
      <c r="LGC17" s="75"/>
      <c r="LGD17" s="75"/>
      <c r="LGE17" s="75"/>
      <c r="LGF17" s="75"/>
      <c r="LGG17" s="75"/>
      <c r="LGH17" s="75"/>
      <c r="LGI17" s="75"/>
      <c r="LGJ17" s="75"/>
      <c r="LGK17" s="75"/>
      <c r="LGL17" s="75"/>
      <c r="LGM17" s="75"/>
      <c r="LGN17" s="75"/>
      <c r="LGO17" s="75"/>
      <c r="LGP17" s="75"/>
      <c r="LGQ17" s="75"/>
      <c r="LGR17" s="75"/>
      <c r="LGS17" s="75"/>
      <c r="LGT17" s="75"/>
      <c r="LGU17" s="75"/>
      <c r="LGV17" s="75"/>
      <c r="LGW17" s="75"/>
      <c r="LGX17" s="75"/>
      <c r="LGY17" s="75"/>
      <c r="LGZ17" s="75"/>
      <c r="LHA17" s="75"/>
      <c r="LHB17" s="75"/>
      <c r="LHC17" s="75"/>
      <c r="LHD17" s="75"/>
      <c r="LHE17" s="75"/>
      <c r="LHF17" s="75"/>
      <c r="LHG17" s="75"/>
      <c r="LHH17" s="75"/>
      <c r="LHI17" s="75"/>
      <c r="LHJ17" s="75"/>
      <c r="LHK17" s="75"/>
      <c r="LHL17" s="75"/>
      <c r="LHM17" s="75"/>
      <c r="LHN17" s="75"/>
      <c r="LHO17" s="75"/>
      <c r="LHP17" s="75"/>
      <c r="LHQ17" s="75"/>
      <c r="LHR17" s="75"/>
      <c r="LHS17" s="75"/>
      <c r="LHT17" s="75"/>
      <c r="LHU17" s="75"/>
      <c r="LHV17" s="75"/>
      <c r="LHW17" s="75"/>
      <c r="LHX17" s="75"/>
      <c r="LHY17" s="75"/>
      <c r="LHZ17" s="75"/>
      <c r="LIA17" s="75"/>
      <c r="LIB17" s="75"/>
      <c r="LIC17" s="75"/>
      <c r="LID17" s="75"/>
      <c r="LIE17" s="75"/>
      <c r="LIF17" s="75"/>
      <c r="LIG17" s="75"/>
      <c r="LIH17" s="75"/>
      <c r="LII17" s="75"/>
      <c r="LIJ17" s="75"/>
      <c r="LIK17" s="75"/>
      <c r="LIL17" s="75"/>
      <c r="LIM17" s="75"/>
      <c r="LIN17" s="75"/>
      <c r="LIO17" s="75"/>
      <c r="LIP17" s="75"/>
      <c r="LIQ17" s="75"/>
      <c r="LIR17" s="75"/>
      <c r="LIS17" s="75"/>
      <c r="LIT17" s="75"/>
      <c r="LIU17" s="75"/>
      <c r="LIV17" s="75"/>
      <c r="LIW17" s="75"/>
      <c r="LIX17" s="75"/>
      <c r="LIY17" s="75"/>
      <c r="LIZ17" s="75"/>
      <c r="LJA17" s="75"/>
      <c r="LJB17" s="75"/>
      <c r="LJC17" s="75"/>
      <c r="LJD17" s="75"/>
      <c r="LJE17" s="75"/>
      <c r="LJF17" s="75"/>
      <c r="LJG17" s="75"/>
      <c r="LJH17" s="75"/>
      <c r="LJI17" s="75"/>
      <c r="LJJ17" s="75"/>
      <c r="LJK17" s="75"/>
      <c r="LJL17" s="75"/>
      <c r="LJM17" s="75"/>
      <c r="LJN17" s="75"/>
      <c r="LJO17" s="75"/>
      <c r="LJP17" s="75"/>
      <c r="LJQ17" s="75"/>
      <c r="LJR17" s="75"/>
      <c r="LJS17" s="75"/>
      <c r="LJT17" s="75"/>
      <c r="LJU17" s="75"/>
      <c r="LJV17" s="75"/>
      <c r="LJW17" s="75"/>
      <c r="LJX17" s="75"/>
      <c r="LJY17" s="75"/>
      <c r="LJZ17" s="75"/>
      <c r="LKA17" s="75"/>
      <c r="LKB17" s="75"/>
      <c r="LKC17" s="75"/>
      <c r="LKD17" s="75"/>
      <c r="LKE17" s="75"/>
      <c r="LKF17" s="75"/>
      <c r="LKG17" s="75"/>
      <c r="LKH17" s="75"/>
      <c r="LKI17" s="75"/>
      <c r="LKJ17" s="75"/>
      <c r="LKK17" s="75"/>
      <c r="LKL17" s="75"/>
      <c r="LKM17" s="75"/>
      <c r="LKN17" s="75"/>
      <c r="LKO17" s="75"/>
      <c r="LKP17" s="75"/>
      <c r="LKQ17" s="75"/>
      <c r="LKR17" s="75"/>
      <c r="LKS17" s="75"/>
      <c r="LKT17" s="75"/>
      <c r="LKU17" s="75"/>
      <c r="LKV17" s="75"/>
      <c r="LKW17" s="75"/>
      <c r="LKX17" s="75"/>
      <c r="LKY17" s="75"/>
      <c r="LKZ17" s="75"/>
      <c r="LLA17" s="75"/>
      <c r="LLB17" s="75"/>
      <c r="LLC17" s="75"/>
      <c r="LLD17" s="75"/>
      <c r="LLE17" s="75"/>
      <c r="LLF17" s="75"/>
      <c r="LLG17" s="75"/>
      <c r="LLH17" s="75"/>
      <c r="LLI17" s="75"/>
      <c r="LLJ17" s="75"/>
      <c r="LLK17" s="75"/>
      <c r="LLL17" s="75"/>
      <c r="LLM17" s="75"/>
      <c r="LLN17" s="75"/>
      <c r="LLO17" s="75"/>
      <c r="LLP17" s="75"/>
      <c r="LLQ17" s="75"/>
      <c r="LLR17" s="75"/>
      <c r="LLS17" s="75"/>
      <c r="LLT17" s="75"/>
      <c r="LLU17" s="75"/>
      <c r="LLV17" s="75"/>
      <c r="LLW17" s="75"/>
      <c r="LLX17" s="75"/>
      <c r="LLY17" s="75"/>
      <c r="LLZ17" s="75"/>
      <c r="LMA17" s="75"/>
      <c r="LMB17" s="75"/>
      <c r="LMC17" s="75"/>
      <c r="LMD17" s="75"/>
      <c r="LME17" s="75"/>
      <c r="LMF17" s="75"/>
      <c r="LMG17" s="75"/>
      <c r="LMH17" s="75"/>
      <c r="LMI17" s="75"/>
      <c r="LMJ17" s="75"/>
      <c r="LMK17" s="75"/>
      <c r="LML17" s="75"/>
      <c r="LMM17" s="75"/>
      <c r="LMN17" s="75"/>
      <c r="LMO17" s="75"/>
      <c r="LMP17" s="75"/>
      <c r="LMQ17" s="75"/>
      <c r="LMR17" s="75"/>
      <c r="LMS17" s="75"/>
      <c r="LMT17" s="75"/>
      <c r="LMU17" s="75"/>
      <c r="LMV17" s="75"/>
      <c r="LMW17" s="75"/>
      <c r="LMX17" s="75"/>
      <c r="LMY17" s="75"/>
      <c r="LMZ17" s="75"/>
      <c r="LNA17" s="75"/>
      <c r="LNB17" s="75"/>
      <c r="LNC17" s="75"/>
      <c r="LND17" s="75"/>
      <c r="LNE17" s="75"/>
      <c r="LNF17" s="75"/>
      <c r="LNG17" s="75"/>
      <c r="LNH17" s="75"/>
      <c r="LNI17" s="75"/>
      <c r="LNJ17" s="75"/>
      <c r="LNK17" s="75"/>
      <c r="LNL17" s="75"/>
      <c r="LNM17" s="75"/>
      <c r="LNN17" s="75"/>
      <c r="LNO17" s="75"/>
      <c r="LNP17" s="75"/>
      <c r="LNQ17" s="75"/>
      <c r="LNR17" s="75"/>
      <c r="LNS17" s="75"/>
      <c r="LNT17" s="75"/>
      <c r="LNU17" s="75"/>
      <c r="LNV17" s="75"/>
      <c r="LNW17" s="75"/>
      <c r="LNX17" s="75"/>
      <c r="LNY17" s="75"/>
      <c r="LNZ17" s="75"/>
      <c r="LOA17" s="75"/>
      <c r="LOB17" s="75"/>
      <c r="LOC17" s="75"/>
      <c r="LOD17" s="75"/>
      <c r="LOE17" s="75"/>
      <c r="LOF17" s="75"/>
      <c r="LOG17" s="75"/>
      <c r="LOH17" s="75"/>
      <c r="LOI17" s="75"/>
      <c r="LOJ17" s="75"/>
      <c r="LOK17" s="75"/>
      <c r="LOL17" s="75"/>
      <c r="LOM17" s="75"/>
      <c r="LON17" s="75"/>
      <c r="LOO17" s="75"/>
      <c r="LOP17" s="75"/>
      <c r="LOQ17" s="75"/>
      <c r="LOR17" s="75"/>
      <c r="LOS17" s="75"/>
      <c r="LOT17" s="75"/>
      <c r="LOU17" s="75"/>
      <c r="LOV17" s="75"/>
      <c r="LOW17" s="75"/>
      <c r="LOX17" s="75"/>
      <c r="LOY17" s="75"/>
      <c r="LOZ17" s="75"/>
      <c r="LPA17" s="75"/>
      <c r="LPB17" s="75"/>
      <c r="LPC17" s="75"/>
      <c r="LPD17" s="75"/>
      <c r="LPE17" s="75"/>
      <c r="LPF17" s="75"/>
      <c r="LPG17" s="75"/>
      <c r="LPH17" s="75"/>
      <c r="LPI17" s="75"/>
      <c r="LPJ17" s="75"/>
      <c r="LPK17" s="75"/>
      <c r="LPL17" s="75"/>
      <c r="LPM17" s="75"/>
      <c r="LPN17" s="75"/>
      <c r="LPO17" s="75"/>
      <c r="LPP17" s="75"/>
      <c r="LPQ17" s="75"/>
      <c r="LPR17" s="75"/>
      <c r="LPS17" s="75"/>
      <c r="LPT17" s="75"/>
      <c r="LPU17" s="75"/>
      <c r="LPV17" s="75"/>
      <c r="LPW17" s="75"/>
      <c r="LPX17" s="75"/>
      <c r="LPY17" s="75"/>
      <c r="LPZ17" s="75"/>
      <c r="LQA17" s="75"/>
      <c r="LQB17" s="75"/>
      <c r="LQC17" s="75"/>
      <c r="LQD17" s="75"/>
      <c r="LQE17" s="75"/>
      <c r="LQF17" s="75"/>
      <c r="LQG17" s="75"/>
      <c r="LQH17" s="75"/>
      <c r="LQI17" s="75"/>
      <c r="LQJ17" s="75"/>
      <c r="LQK17" s="75"/>
      <c r="LQL17" s="75"/>
      <c r="LQM17" s="75"/>
      <c r="LQN17" s="75"/>
      <c r="LQO17" s="75"/>
      <c r="LQP17" s="75"/>
      <c r="LQQ17" s="75"/>
      <c r="LQR17" s="75"/>
      <c r="LQS17" s="75"/>
      <c r="LQT17" s="75"/>
      <c r="LQU17" s="75"/>
      <c r="LQV17" s="75"/>
      <c r="LQW17" s="75"/>
      <c r="LQX17" s="75"/>
      <c r="LQY17" s="75"/>
      <c r="LQZ17" s="75"/>
      <c r="LRA17" s="75"/>
      <c r="LRB17" s="75"/>
      <c r="LRC17" s="75"/>
      <c r="LRD17" s="75"/>
      <c r="LRE17" s="75"/>
      <c r="LRF17" s="75"/>
      <c r="LRG17" s="75"/>
      <c r="LRH17" s="75"/>
      <c r="LRI17" s="75"/>
      <c r="LRJ17" s="75"/>
      <c r="LRK17" s="75"/>
      <c r="LRL17" s="75"/>
      <c r="LRM17" s="75"/>
      <c r="LRN17" s="75"/>
      <c r="LRO17" s="75"/>
      <c r="LRP17" s="75"/>
      <c r="LRQ17" s="75"/>
      <c r="LRR17" s="75"/>
      <c r="LRS17" s="75"/>
      <c r="LRT17" s="75"/>
      <c r="LRU17" s="75"/>
      <c r="LRV17" s="75"/>
      <c r="LRW17" s="75"/>
      <c r="LRX17" s="75"/>
      <c r="LRY17" s="75"/>
      <c r="LRZ17" s="75"/>
      <c r="LSA17" s="75"/>
      <c r="LSB17" s="75"/>
      <c r="LSC17" s="75"/>
      <c r="LSD17" s="75"/>
      <c r="LSE17" s="75"/>
      <c r="LSF17" s="75"/>
      <c r="LSG17" s="75"/>
      <c r="LSH17" s="75"/>
      <c r="LSI17" s="75"/>
      <c r="LSJ17" s="75"/>
      <c r="LSK17" s="75"/>
      <c r="LSL17" s="75"/>
      <c r="LSM17" s="75"/>
      <c r="LSN17" s="75"/>
      <c r="LSO17" s="75"/>
      <c r="LSP17" s="75"/>
      <c r="LSQ17" s="75"/>
      <c r="LSR17" s="75"/>
      <c r="LSS17" s="75"/>
      <c r="LST17" s="75"/>
      <c r="LSU17" s="75"/>
      <c r="LSV17" s="75"/>
      <c r="LSW17" s="75"/>
      <c r="LSX17" s="75"/>
      <c r="LSY17" s="75"/>
      <c r="LSZ17" s="75"/>
      <c r="LTA17" s="75"/>
      <c r="LTB17" s="75"/>
      <c r="LTC17" s="75"/>
      <c r="LTD17" s="75"/>
      <c r="LTE17" s="75"/>
      <c r="LTF17" s="75"/>
      <c r="LTG17" s="75"/>
      <c r="LTH17" s="75"/>
      <c r="LTI17" s="75"/>
      <c r="LTJ17" s="75"/>
      <c r="LTK17" s="75"/>
      <c r="LTL17" s="75"/>
      <c r="LTM17" s="75"/>
      <c r="LTN17" s="75"/>
      <c r="LTO17" s="75"/>
      <c r="LTP17" s="75"/>
      <c r="LTQ17" s="75"/>
      <c r="LTR17" s="75"/>
      <c r="LTS17" s="75"/>
      <c r="LTT17" s="75"/>
      <c r="LTU17" s="75"/>
      <c r="LTV17" s="75"/>
      <c r="LTW17" s="75"/>
      <c r="LTX17" s="75"/>
      <c r="LTY17" s="75"/>
      <c r="LTZ17" s="75"/>
      <c r="LUA17" s="75"/>
      <c r="LUB17" s="75"/>
      <c r="LUC17" s="75"/>
      <c r="LUD17" s="75"/>
      <c r="LUE17" s="75"/>
      <c r="LUF17" s="75"/>
      <c r="LUG17" s="75"/>
      <c r="LUH17" s="75"/>
      <c r="LUI17" s="75"/>
      <c r="LUJ17" s="75"/>
      <c r="LUK17" s="75"/>
      <c r="LUL17" s="75"/>
      <c r="LUM17" s="75"/>
      <c r="LUN17" s="75"/>
      <c r="LUO17" s="75"/>
      <c r="LUP17" s="75"/>
      <c r="LUQ17" s="75"/>
      <c r="LUR17" s="75"/>
      <c r="LUS17" s="75"/>
      <c r="LUT17" s="75"/>
      <c r="LUU17" s="75"/>
      <c r="LUV17" s="75"/>
      <c r="LUW17" s="75"/>
      <c r="LUX17" s="75"/>
      <c r="LUY17" s="75"/>
      <c r="LUZ17" s="75"/>
      <c r="LVA17" s="75"/>
      <c r="LVB17" s="75"/>
      <c r="LVC17" s="75"/>
      <c r="LVD17" s="75"/>
      <c r="LVE17" s="75"/>
      <c r="LVF17" s="75"/>
      <c r="LVG17" s="75"/>
      <c r="LVH17" s="75"/>
      <c r="LVI17" s="75"/>
      <c r="LVJ17" s="75"/>
      <c r="LVK17" s="75"/>
      <c r="LVL17" s="75"/>
      <c r="LVM17" s="75"/>
      <c r="LVN17" s="75"/>
      <c r="LVO17" s="75"/>
      <c r="LVP17" s="75"/>
      <c r="LVQ17" s="75"/>
      <c r="LVR17" s="75"/>
      <c r="LVS17" s="75"/>
      <c r="LVT17" s="75"/>
      <c r="LVU17" s="75"/>
      <c r="LVV17" s="75"/>
      <c r="LVW17" s="75"/>
      <c r="LVX17" s="75"/>
      <c r="LVY17" s="75"/>
      <c r="LVZ17" s="75"/>
      <c r="LWA17" s="75"/>
      <c r="LWB17" s="75"/>
      <c r="LWC17" s="75"/>
      <c r="LWD17" s="75"/>
      <c r="LWE17" s="75"/>
      <c r="LWF17" s="75"/>
      <c r="LWG17" s="75"/>
      <c r="LWH17" s="75"/>
      <c r="LWI17" s="75"/>
      <c r="LWJ17" s="75"/>
      <c r="LWK17" s="75"/>
      <c r="LWL17" s="75"/>
      <c r="LWM17" s="75"/>
      <c r="LWN17" s="75"/>
      <c r="LWO17" s="75"/>
      <c r="LWP17" s="75"/>
      <c r="LWQ17" s="75"/>
      <c r="LWR17" s="75"/>
      <c r="LWS17" s="75"/>
      <c r="LWT17" s="75"/>
      <c r="LWU17" s="75"/>
      <c r="LWV17" s="75"/>
      <c r="LWW17" s="75"/>
      <c r="LWX17" s="75"/>
      <c r="LWY17" s="75"/>
      <c r="LWZ17" s="75"/>
      <c r="LXA17" s="75"/>
      <c r="LXB17" s="75"/>
      <c r="LXC17" s="75"/>
      <c r="LXD17" s="75"/>
      <c r="LXE17" s="75"/>
      <c r="LXF17" s="75"/>
      <c r="LXG17" s="75"/>
      <c r="LXH17" s="75"/>
      <c r="LXI17" s="75"/>
      <c r="LXJ17" s="75"/>
      <c r="LXK17" s="75"/>
      <c r="LXL17" s="75"/>
      <c r="LXM17" s="75"/>
      <c r="LXN17" s="75"/>
      <c r="LXO17" s="75"/>
      <c r="LXP17" s="75"/>
      <c r="LXQ17" s="75"/>
      <c r="LXR17" s="75"/>
      <c r="LXS17" s="75"/>
      <c r="LXT17" s="75"/>
      <c r="LXU17" s="75"/>
      <c r="LXV17" s="75"/>
      <c r="LXW17" s="75"/>
      <c r="LXX17" s="75"/>
      <c r="LXY17" s="75"/>
      <c r="LXZ17" s="75"/>
      <c r="LYA17" s="75"/>
      <c r="LYB17" s="75"/>
      <c r="LYC17" s="75"/>
      <c r="LYD17" s="75"/>
      <c r="LYE17" s="75"/>
      <c r="LYF17" s="75"/>
      <c r="LYG17" s="75"/>
      <c r="LYH17" s="75"/>
      <c r="LYI17" s="75"/>
      <c r="LYJ17" s="75"/>
      <c r="LYK17" s="75"/>
      <c r="LYL17" s="75"/>
      <c r="LYM17" s="75"/>
      <c r="LYN17" s="75"/>
      <c r="LYO17" s="75"/>
      <c r="LYP17" s="75"/>
      <c r="LYQ17" s="75"/>
      <c r="LYR17" s="75"/>
      <c r="LYS17" s="75"/>
      <c r="LYT17" s="75"/>
      <c r="LYU17" s="75"/>
      <c r="LYV17" s="75"/>
      <c r="LYW17" s="75"/>
      <c r="LYX17" s="75"/>
      <c r="LYY17" s="75"/>
      <c r="LYZ17" s="75"/>
      <c r="LZA17" s="75"/>
      <c r="LZB17" s="75"/>
      <c r="LZC17" s="75"/>
      <c r="LZD17" s="75"/>
      <c r="LZE17" s="75"/>
      <c r="LZF17" s="75"/>
      <c r="LZG17" s="75"/>
      <c r="LZH17" s="75"/>
      <c r="LZI17" s="75"/>
      <c r="LZJ17" s="75"/>
      <c r="LZK17" s="75"/>
      <c r="LZL17" s="75"/>
      <c r="LZM17" s="75"/>
      <c r="LZN17" s="75"/>
      <c r="LZO17" s="75"/>
      <c r="LZP17" s="75"/>
      <c r="LZQ17" s="75"/>
      <c r="LZR17" s="75"/>
      <c r="LZS17" s="75"/>
      <c r="LZT17" s="75"/>
      <c r="LZU17" s="75"/>
      <c r="LZV17" s="75"/>
      <c r="LZW17" s="75"/>
      <c r="LZX17" s="75"/>
      <c r="LZY17" s="75"/>
      <c r="LZZ17" s="75"/>
      <c r="MAA17" s="75"/>
      <c r="MAB17" s="75"/>
      <c r="MAC17" s="75"/>
      <c r="MAD17" s="75"/>
      <c r="MAE17" s="75"/>
      <c r="MAF17" s="75"/>
      <c r="MAG17" s="75"/>
      <c r="MAH17" s="75"/>
      <c r="MAI17" s="75"/>
      <c r="MAJ17" s="75"/>
      <c r="MAK17" s="75"/>
      <c r="MAL17" s="75"/>
      <c r="MAM17" s="75"/>
      <c r="MAN17" s="75"/>
      <c r="MAO17" s="75"/>
      <c r="MAP17" s="75"/>
      <c r="MAQ17" s="75"/>
      <c r="MAR17" s="75"/>
      <c r="MAS17" s="75"/>
      <c r="MAT17" s="75"/>
      <c r="MAU17" s="75"/>
      <c r="MAV17" s="75"/>
      <c r="MAW17" s="75"/>
      <c r="MAX17" s="75"/>
      <c r="MAY17" s="75"/>
      <c r="MAZ17" s="75"/>
      <c r="MBA17" s="75"/>
      <c r="MBB17" s="75"/>
      <c r="MBC17" s="75"/>
      <c r="MBD17" s="75"/>
      <c r="MBE17" s="75"/>
      <c r="MBF17" s="75"/>
      <c r="MBG17" s="75"/>
      <c r="MBH17" s="75"/>
      <c r="MBI17" s="75"/>
      <c r="MBJ17" s="75"/>
      <c r="MBK17" s="75"/>
      <c r="MBL17" s="75"/>
      <c r="MBM17" s="75"/>
      <c r="MBN17" s="75"/>
      <c r="MBO17" s="75"/>
      <c r="MBP17" s="75"/>
      <c r="MBQ17" s="75"/>
      <c r="MBR17" s="75"/>
      <c r="MBS17" s="75"/>
      <c r="MBT17" s="75"/>
      <c r="MBU17" s="75"/>
      <c r="MBV17" s="75"/>
      <c r="MBW17" s="75"/>
      <c r="MBX17" s="75"/>
      <c r="MBY17" s="75"/>
      <c r="MBZ17" s="75"/>
      <c r="MCA17" s="75"/>
      <c r="MCB17" s="75"/>
      <c r="MCC17" s="75"/>
      <c r="MCD17" s="75"/>
      <c r="MCE17" s="75"/>
      <c r="MCF17" s="75"/>
      <c r="MCG17" s="75"/>
      <c r="MCH17" s="75"/>
      <c r="MCI17" s="75"/>
      <c r="MCJ17" s="75"/>
      <c r="MCK17" s="75"/>
      <c r="MCL17" s="75"/>
      <c r="MCM17" s="75"/>
      <c r="MCN17" s="75"/>
      <c r="MCO17" s="75"/>
      <c r="MCP17" s="75"/>
      <c r="MCQ17" s="75"/>
      <c r="MCR17" s="75"/>
      <c r="MCS17" s="75"/>
      <c r="MCT17" s="75"/>
      <c r="MCU17" s="75"/>
      <c r="MCV17" s="75"/>
      <c r="MCW17" s="75"/>
      <c r="MCX17" s="75"/>
      <c r="MCY17" s="75"/>
      <c r="MCZ17" s="75"/>
      <c r="MDA17" s="75"/>
      <c r="MDB17" s="75"/>
      <c r="MDC17" s="75"/>
      <c r="MDD17" s="75"/>
      <c r="MDE17" s="75"/>
      <c r="MDF17" s="75"/>
      <c r="MDG17" s="75"/>
      <c r="MDH17" s="75"/>
      <c r="MDI17" s="75"/>
      <c r="MDJ17" s="75"/>
      <c r="MDK17" s="75"/>
      <c r="MDL17" s="75"/>
      <c r="MDM17" s="75"/>
      <c r="MDN17" s="75"/>
      <c r="MDO17" s="75"/>
      <c r="MDP17" s="75"/>
      <c r="MDQ17" s="75"/>
      <c r="MDR17" s="75"/>
      <c r="MDS17" s="75"/>
      <c r="MDT17" s="75"/>
      <c r="MDU17" s="75"/>
      <c r="MDV17" s="75"/>
      <c r="MDW17" s="75"/>
      <c r="MDX17" s="75"/>
      <c r="MDY17" s="75"/>
      <c r="MDZ17" s="75"/>
      <c r="MEA17" s="75"/>
      <c r="MEB17" s="75"/>
      <c r="MEC17" s="75"/>
      <c r="MED17" s="75"/>
      <c r="MEE17" s="75"/>
      <c r="MEF17" s="75"/>
      <c r="MEG17" s="75"/>
      <c r="MEH17" s="75"/>
      <c r="MEI17" s="75"/>
      <c r="MEJ17" s="75"/>
      <c r="MEK17" s="75"/>
      <c r="MEL17" s="75"/>
      <c r="MEM17" s="75"/>
      <c r="MEN17" s="75"/>
      <c r="MEO17" s="75"/>
      <c r="MEP17" s="75"/>
      <c r="MEQ17" s="75"/>
      <c r="MER17" s="75"/>
      <c r="MES17" s="75"/>
      <c r="MET17" s="75"/>
      <c r="MEU17" s="75"/>
      <c r="MEV17" s="75"/>
      <c r="MEW17" s="75"/>
      <c r="MEX17" s="75"/>
      <c r="MEY17" s="75"/>
      <c r="MEZ17" s="75"/>
      <c r="MFA17" s="75"/>
      <c r="MFB17" s="75"/>
      <c r="MFC17" s="75"/>
      <c r="MFD17" s="75"/>
      <c r="MFE17" s="75"/>
      <c r="MFF17" s="75"/>
      <c r="MFG17" s="75"/>
      <c r="MFH17" s="75"/>
      <c r="MFI17" s="75"/>
      <c r="MFJ17" s="75"/>
      <c r="MFK17" s="75"/>
      <c r="MFL17" s="75"/>
      <c r="MFM17" s="75"/>
      <c r="MFN17" s="75"/>
      <c r="MFO17" s="75"/>
      <c r="MFP17" s="75"/>
      <c r="MFQ17" s="75"/>
      <c r="MFR17" s="75"/>
      <c r="MFS17" s="75"/>
      <c r="MFT17" s="75"/>
      <c r="MFU17" s="75"/>
      <c r="MFV17" s="75"/>
      <c r="MFW17" s="75"/>
      <c r="MFX17" s="75"/>
      <c r="MFY17" s="75"/>
      <c r="MFZ17" s="75"/>
      <c r="MGA17" s="75"/>
      <c r="MGB17" s="75"/>
      <c r="MGC17" s="75"/>
      <c r="MGD17" s="75"/>
      <c r="MGE17" s="75"/>
      <c r="MGF17" s="75"/>
      <c r="MGG17" s="75"/>
      <c r="MGH17" s="75"/>
      <c r="MGI17" s="75"/>
      <c r="MGJ17" s="75"/>
      <c r="MGK17" s="75"/>
      <c r="MGL17" s="75"/>
      <c r="MGM17" s="75"/>
      <c r="MGN17" s="75"/>
      <c r="MGO17" s="75"/>
      <c r="MGP17" s="75"/>
      <c r="MGQ17" s="75"/>
      <c r="MGR17" s="75"/>
      <c r="MGS17" s="75"/>
      <c r="MGT17" s="75"/>
      <c r="MGU17" s="75"/>
      <c r="MGV17" s="75"/>
      <c r="MGW17" s="75"/>
      <c r="MGX17" s="75"/>
      <c r="MGY17" s="75"/>
      <c r="MGZ17" s="75"/>
      <c r="MHA17" s="75"/>
      <c r="MHB17" s="75"/>
      <c r="MHC17" s="75"/>
      <c r="MHD17" s="75"/>
      <c r="MHE17" s="75"/>
      <c r="MHF17" s="75"/>
      <c r="MHG17" s="75"/>
      <c r="MHH17" s="75"/>
      <c r="MHI17" s="75"/>
      <c r="MHJ17" s="75"/>
      <c r="MHK17" s="75"/>
      <c r="MHL17" s="75"/>
      <c r="MHM17" s="75"/>
      <c r="MHN17" s="75"/>
      <c r="MHO17" s="75"/>
      <c r="MHP17" s="75"/>
      <c r="MHQ17" s="75"/>
      <c r="MHR17" s="75"/>
      <c r="MHS17" s="75"/>
      <c r="MHT17" s="75"/>
      <c r="MHU17" s="75"/>
      <c r="MHV17" s="75"/>
      <c r="MHW17" s="75"/>
      <c r="MHX17" s="75"/>
      <c r="MHY17" s="75"/>
      <c r="MHZ17" s="75"/>
      <c r="MIA17" s="75"/>
      <c r="MIB17" s="75"/>
      <c r="MIC17" s="75"/>
      <c r="MID17" s="75"/>
      <c r="MIE17" s="75"/>
      <c r="MIF17" s="75"/>
      <c r="MIG17" s="75"/>
      <c r="MIH17" s="75"/>
      <c r="MII17" s="75"/>
      <c r="MIJ17" s="75"/>
      <c r="MIK17" s="75"/>
      <c r="MIL17" s="75"/>
      <c r="MIM17" s="75"/>
      <c r="MIN17" s="75"/>
      <c r="MIO17" s="75"/>
      <c r="MIP17" s="75"/>
      <c r="MIQ17" s="75"/>
      <c r="MIR17" s="75"/>
      <c r="MIS17" s="75"/>
      <c r="MIT17" s="75"/>
      <c r="MIU17" s="75"/>
      <c r="MIV17" s="75"/>
      <c r="MIW17" s="75"/>
      <c r="MIX17" s="75"/>
      <c r="MIY17" s="75"/>
      <c r="MIZ17" s="75"/>
      <c r="MJA17" s="75"/>
      <c r="MJB17" s="75"/>
      <c r="MJC17" s="75"/>
      <c r="MJD17" s="75"/>
      <c r="MJE17" s="75"/>
      <c r="MJF17" s="75"/>
      <c r="MJG17" s="75"/>
      <c r="MJH17" s="75"/>
      <c r="MJI17" s="75"/>
      <c r="MJJ17" s="75"/>
      <c r="MJK17" s="75"/>
      <c r="MJL17" s="75"/>
      <c r="MJM17" s="75"/>
      <c r="MJN17" s="75"/>
      <c r="MJO17" s="75"/>
      <c r="MJP17" s="75"/>
      <c r="MJQ17" s="75"/>
      <c r="MJR17" s="75"/>
      <c r="MJS17" s="75"/>
      <c r="MJT17" s="75"/>
      <c r="MJU17" s="75"/>
      <c r="MJV17" s="75"/>
      <c r="MJW17" s="75"/>
      <c r="MJX17" s="75"/>
      <c r="MJY17" s="75"/>
      <c r="MJZ17" s="75"/>
      <c r="MKA17" s="75"/>
      <c r="MKB17" s="75"/>
      <c r="MKC17" s="75"/>
      <c r="MKD17" s="75"/>
      <c r="MKE17" s="75"/>
      <c r="MKF17" s="75"/>
      <c r="MKG17" s="75"/>
      <c r="MKH17" s="75"/>
      <c r="MKI17" s="75"/>
      <c r="MKJ17" s="75"/>
      <c r="MKK17" s="75"/>
      <c r="MKL17" s="75"/>
      <c r="MKM17" s="75"/>
      <c r="MKN17" s="75"/>
      <c r="MKO17" s="75"/>
      <c r="MKP17" s="75"/>
      <c r="MKQ17" s="75"/>
      <c r="MKR17" s="75"/>
      <c r="MKS17" s="75"/>
      <c r="MKT17" s="75"/>
      <c r="MKU17" s="75"/>
      <c r="MKV17" s="75"/>
      <c r="MKW17" s="75"/>
      <c r="MKX17" s="75"/>
      <c r="MKY17" s="75"/>
      <c r="MKZ17" s="75"/>
      <c r="MLA17" s="75"/>
      <c r="MLB17" s="75"/>
      <c r="MLC17" s="75"/>
      <c r="MLD17" s="75"/>
      <c r="MLE17" s="75"/>
      <c r="MLF17" s="75"/>
      <c r="MLG17" s="75"/>
      <c r="MLH17" s="75"/>
      <c r="MLI17" s="75"/>
      <c r="MLJ17" s="75"/>
      <c r="MLK17" s="75"/>
      <c r="MLL17" s="75"/>
      <c r="MLM17" s="75"/>
      <c r="MLN17" s="75"/>
      <c r="MLO17" s="75"/>
      <c r="MLP17" s="75"/>
      <c r="MLQ17" s="75"/>
      <c r="MLR17" s="75"/>
      <c r="MLS17" s="75"/>
      <c r="MLT17" s="75"/>
      <c r="MLU17" s="75"/>
      <c r="MLV17" s="75"/>
      <c r="MLW17" s="75"/>
      <c r="MLX17" s="75"/>
      <c r="MLY17" s="75"/>
      <c r="MLZ17" s="75"/>
      <c r="MMA17" s="75"/>
      <c r="MMB17" s="75"/>
      <c r="MMC17" s="75"/>
      <c r="MMD17" s="75"/>
      <c r="MME17" s="75"/>
      <c r="MMF17" s="75"/>
      <c r="MMG17" s="75"/>
      <c r="MMH17" s="75"/>
      <c r="MMI17" s="75"/>
      <c r="MMJ17" s="75"/>
      <c r="MMK17" s="75"/>
      <c r="MML17" s="75"/>
      <c r="MMM17" s="75"/>
      <c r="MMN17" s="75"/>
      <c r="MMO17" s="75"/>
      <c r="MMP17" s="75"/>
      <c r="MMQ17" s="75"/>
      <c r="MMR17" s="75"/>
      <c r="MMS17" s="75"/>
      <c r="MMT17" s="75"/>
      <c r="MMU17" s="75"/>
      <c r="MMV17" s="75"/>
      <c r="MMW17" s="75"/>
      <c r="MMX17" s="75"/>
      <c r="MMY17" s="75"/>
      <c r="MMZ17" s="75"/>
      <c r="MNA17" s="75"/>
      <c r="MNB17" s="75"/>
      <c r="MNC17" s="75"/>
      <c r="MND17" s="75"/>
      <c r="MNE17" s="75"/>
      <c r="MNF17" s="75"/>
      <c r="MNG17" s="75"/>
      <c r="MNH17" s="75"/>
      <c r="MNI17" s="75"/>
      <c r="MNJ17" s="75"/>
      <c r="MNK17" s="75"/>
      <c r="MNL17" s="75"/>
      <c r="MNM17" s="75"/>
      <c r="MNN17" s="75"/>
      <c r="MNO17" s="75"/>
      <c r="MNP17" s="75"/>
      <c r="MNQ17" s="75"/>
      <c r="MNR17" s="75"/>
      <c r="MNS17" s="75"/>
      <c r="MNT17" s="75"/>
      <c r="MNU17" s="75"/>
      <c r="MNV17" s="75"/>
      <c r="MNW17" s="75"/>
      <c r="MNX17" s="75"/>
      <c r="MNY17" s="75"/>
      <c r="MNZ17" s="75"/>
      <c r="MOA17" s="75"/>
      <c r="MOB17" s="75"/>
      <c r="MOC17" s="75"/>
      <c r="MOD17" s="75"/>
      <c r="MOE17" s="75"/>
      <c r="MOF17" s="75"/>
      <c r="MOG17" s="75"/>
      <c r="MOH17" s="75"/>
      <c r="MOI17" s="75"/>
      <c r="MOJ17" s="75"/>
      <c r="MOK17" s="75"/>
      <c r="MOL17" s="75"/>
      <c r="MOM17" s="75"/>
      <c r="MON17" s="75"/>
      <c r="MOO17" s="75"/>
      <c r="MOP17" s="75"/>
      <c r="MOQ17" s="75"/>
      <c r="MOR17" s="75"/>
      <c r="MOS17" s="75"/>
      <c r="MOT17" s="75"/>
      <c r="MOU17" s="75"/>
      <c r="MOV17" s="75"/>
      <c r="MOW17" s="75"/>
      <c r="MOX17" s="75"/>
      <c r="MOY17" s="75"/>
      <c r="MOZ17" s="75"/>
      <c r="MPA17" s="75"/>
      <c r="MPB17" s="75"/>
      <c r="MPC17" s="75"/>
      <c r="MPD17" s="75"/>
      <c r="MPE17" s="75"/>
      <c r="MPF17" s="75"/>
      <c r="MPG17" s="75"/>
      <c r="MPH17" s="75"/>
      <c r="MPI17" s="75"/>
      <c r="MPJ17" s="75"/>
      <c r="MPK17" s="75"/>
      <c r="MPL17" s="75"/>
      <c r="MPM17" s="75"/>
      <c r="MPN17" s="75"/>
      <c r="MPO17" s="75"/>
      <c r="MPP17" s="75"/>
      <c r="MPQ17" s="75"/>
      <c r="MPR17" s="75"/>
      <c r="MPS17" s="75"/>
      <c r="MPT17" s="75"/>
      <c r="MPU17" s="75"/>
      <c r="MPV17" s="75"/>
      <c r="MPW17" s="75"/>
      <c r="MPX17" s="75"/>
      <c r="MPY17" s="75"/>
      <c r="MPZ17" s="75"/>
      <c r="MQA17" s="75"/>
      <c r="MQB17" s="75"/>
      <c r="MQC17" s="75"/>
      <c r="MQD17" s="75"/>
      <c r="MQE17" s="75"/>
      <c r="MQF17" s="75"/>
      <c r="MQG17" s="75"/>
      <c r="MQH17" s="75"/>
      <c r="MQI17" s="75"/>
      <c r="MQJ17" s="75"/>
      <c r="MQK17" s="75"/>
      <c r="MQL17" s="75"/>
      <c r="MQM17" s="75"/>
      <c r="MQN17" s="75"/>
      <c r="MQO17" s="75"/>
      <c r="MQP17" s="75"/>
      <c r="MQQ17" s="75"/>
      <c r="MQR17" s="75"/>
      <c r="MQS17" s="75"/>
      <c r="MQT17" s="75"/>
      <c r="MQU17" s="75"/>
      <c r="MQV17" s="75"/>
      <c r="MQW17" s="75"/>
      <c r="MQX17" s="75"/>
      <c r="MQY17" s="75"/>
      <c r="MQZ17" s="75"/>
      <c r="MRA17" s="75"/>
      <c r="MRB17" s="75"/>
      <c r="MRC17" s="75"/>
      <c r="MRD17" s="75"/>
      <c r="MRE17" s="75"/>
      <c r="MRF17" s="75"/>
      <c r="MRG17" s="75"/>
      <c r="MRH17" s="75"/>
      <c r="MRI17" s="75"/>
      <c r="MRJ17" s="75"/>
      <c r="MRK17" s="75"/>
      <c r="MRL17" s="75"/>
      <c r="MRM17" s="75"/>
      <c r="MRN17" s="75"/>
      <c r="MRO17" s="75"/>
      <c r="MRP17" s="75"/>
      <c r="MRQ17" s="75"/>
      <c r="MRR17" s="75"/>
      <c r="MRS17" s="75"/>
      <c r="MRT17" s="75"/>
      <c r="MRU17" s="75"/>
      <c r="MRV17" s="75"/>
      <c r="MRW17" s="75"/>
      <c r="MRX17" s="75"/>
      <c r="MRY17" s="75"/>
      <c r="MRZ17" s="75"/>
      <c r="MSA17" s="75"/>
      <c r="MSB17" s="75"/>
      <c r="MSC17" s="75"/>
      <c r="MSD17" s="75"/>
      <c r="MSE17" s="75"/>
      <c r="MSF17" s="75"/>
      <c r="MSG17" s="75"/>
      <c r="MSH17" s="75"/>
      <c r="MSI17" s="75"/>
      <c r="MSJ17" s="75"/>
      <c r="MSK17" s="75"/>
      <c r="MSL17" s="75"/>
      <c r="MSM17" s="75"/>
      <c r="MSN17" s="75"/>
      <c r="MSO17" s="75"/>
      <c r="MSP17" s="75"/>
      <c r="MSQ17" s="75"/>
      <c r="MSR17" s="75"/>
      <c r="MSS17" s="75"/>
      <c r="MST17" s="75"/>
      <c r="MSU17" s="75"/>
      <c r="MSV17" s="75"/>
      <c r="MSW17" s="75"/>
      <c r="MSX17" s="75"/>
      <c r="MSY17" s="75"/>
      <c r="MSZ17" s="75"/>
      <c r="MTA17" s="75"/>
      <c r="MTB17" s="75"/>
      <c r="MTC17" s="75"/>
      <c r="MTD17" s="75"/>
      <c r="MTE17" s="75"/>
      <c r="MTF17" s="75"/>
      <c r="MTG17" s="75"/>
      <c r="MTH17" s="75"/>
      <c r="MTI17" s="75"/>
      <c r="MTJ17" s="75"/>
      <c r="MTK17" s="75"/>
      <c r="MTL17" s="75"/>
      <c r="MTM17" s="75"/>
      <c r="MTN17" s="75"/>
      <c r="MTO17" s="75"/>
      <c r="MTP17" s="75"/>
      <c r="MTQ17" s="75"/>
      <c r="MTR17" s="75"/>
      <c r="MTS17" s="75"/>
      <c r="MTT17" s="75"/>
      <c r="MTU17" s="75"/>
      <c r="MTV17" s="75"/>
      <c r="MTW17" s="75"/>
      <c r="MTX17" s="75"/>
      <c r="MTY17" s="75"/>
      <c r="MTZ17" s="75"/>
      <c r="MUA17" s="75"/>
      <c r="MUB17" s="75"/>
      <c r="MUC17" s="75"/>
      <c r="MUD17" s="75"/>
      <c r="MUE17" s="75"/>
      <c r="MUF17" s="75"/>
      <c r="MUG17" s="75"/>
      <c r="MUH17" s="75"/>
      <c r="MUI17" s="75"/>
      <c r="MUJ17" s="75"/>
      <c r="MUK17" s="75"/>
      <c r="MUL17" s="75"/>
      <c r="MUM17" s="75"/>
      <c r="MUN17" s="75"/>
      <c r="MUO17" s="75"/>
      <c r="MUP17" s="75"/>
      <c r="MUQ17" s="75"/>
      <c r="MUR17" s="75"/>
      <c r="MUS17" s="75"/>
      <c r="MUT17" s="75"/>
      <c r="MUU17" s="75"/>
      <c r="MUV17" s="75"/>
      <c r="MUW17" s="75"/>
      <c r="MUX17" s="75"/>
      <c r="MUY17" s="75"/>
      <c r="MUZ17" s="75"/>
      <c r="MVA17" s="75"/>
      <c r="MVB17" s="75"/>
      <c r="MVC17" s="75"/>
      <c r="MVD17" s="75"/>
      <c r="MVE17" s="75"/>
      <c r="MVF17" s="75"/>
      <c r="MVG17" s="75"/>
      <c r="MVH17" s="75"/>
      <c r="MVI17" s="75"/>
      <c r="MVJ17" s="75"/>
      <c r="MVK17" s="75"/>
      <c r="MVL17" s="75"/>
      <c r="MVM17" s="75"/>
      <c r="MVN17" s="75"/>
      <c r="MVO17" s="75"/>
      <c r="MVP17" s="75"/>
      <c r="MVQ17" s="75"/>
      <c r="MVR17" s="75"/>
      <c r="MVS17" s="75"/>
      <c r="MVT17" s="75"/>
      <c r="MVU17" s="75"/>
      <c r="MVV17" s="75"/>
      <c r="MVW17" s="75"/>
      <c r="MVX17" s="75"/>
      <c r="MVY17" s="75"/>
      <c r="MVZ17" s="75"/>
      <c r="MWA17" s="75"/>
      <c r="MWB17" s="75"/>
      <c r="MWC17" s="75"/>
      <c r="MWD17" s="75"/>
      <c r="MWE17" s="75"/>
      <c r="MWF17" s="75"/>
      <c r="MWG17" s="75"/>
      <c r="MWH17" s="75"/>
      <c r="MWI17" s="75"/>
      <c r="MWJ17" s="75"/>
      <c r="MWK17" s="75"/>
      <c r="MWL17" s="75"/>
      <c r="MWM17" s="75"/>
      <c r="MWN17" s="75"/>
      <c r="MWO17" s="75"/>
      <c r="MWP17" s="75"/>
      <c r="MWQ17" s="75"/>
      <c r="MWR17" s="75"/>
      <c r="MWS17" s="75"/>
      <c r="MWT17" s="75"/>
      <c r="MWU17" s="75"/>
      <c r="MWV17" s="75"/>
      <c r="MWW17" s="75"/>
      <c r="MWX17" s="75"/>
      <c r="MWY17" s="75"/>
      <c r="MWZ17" s="75"/>
      <c r="MXA17" s="75"/>
      <c r="MXB17" s="75"/>
      <c r="MXC17" s="75"/>
      <c r="MXD17" s="75"/>
      <c r="MXE17" s="75"/>
      <c r="MXF17" s="75"/>
      <c r="MXG17" s="75"/>
      <c r="MXH17" s="75"/>
      <c r="MXI17" s="75"/>
      <c r="MXJ17" s="75"/>
      <c r="MXK17" s="75"/>
      <c r="MXL17" s="75"/>
      <c r="MXM17" s="75"/>
      <c r="MXN17" s="75"/>
      <c r="MXO17" s="75"/>
      <c r="MXP17" s="75"/>
      <c r="MXQ17" s="75"/>
      <c r="MXR17" s="75"/>
      <c r="MXS17" s="75"/>
      <c r="MXT17" s="75"/>
      <c r="MXU17" s="75"/>
      <c r="MXV17" s="75"/>
      <c r="MXW17" s="75"/>
      <c r="MXX17" s="75"/>
      <c r="MXY17" s="75"/>
      <c r="MXZ17" s="75"/>
      <c r="MYA17" s="75"/>
      <c r="MYB17" s="75"/>
      <c r="MYC17" s="75"/>
      <c r="MYD17" s="75"/>
      <c r="MYE17" s="75"/>
      <c r="MYF17" s="75"/>
      <c r="MYG17" s="75"/>
      <c r="MYH17" s="75"/>
      <c r="MYI17" s="75"/>
      <c r="MYJ17" s="75"/>
      <c r="MYK17" s="75"/>
      <c r="MYL17" s="75"/>
      <c r="MYM17" s="75"/>
      <c r="MYN17" s="75"/>
      <c r="MYO17" s="75"/>
      <c r="MYP17" s="75"/>
      <c r="MYQ17" s="75"/>
      <c r="MYR17" s="75"/>
      <c r="MYS17" s="75"/>
      <c r="MYT17" s="75"/>
      <c r="MYU17" s="75"/>
      <c r="MYV17" s="75"/>
      <c r="MYW17" s="75"/>
      <c r="MYX17" s="75"/>
      <c r="MYY17" s="75"/>
      <c r="MYZ17" s="75"/>
      <c r="MZA17" s="75"/>
      <c r="MZB17" s="75"/>
      <c r="MZC17" s="75"/>
      <c r="MZD17" s="75"/>
      <c r="MZE17" s="75"/>
      <c r="MZF17" s="75"/>
      <c r="MZG17" s="75"/>
      <c r="MZH17" s="75"/>
      <c r="MZI17" s="75"/>
      <c r="MZJ17" s="75"/>
      <c r="MZK17" s="75"/>
      <c r="MZL17" s="75"/>
      <c r="MZM17" s="75"/>
      <c r="MZN17" s="75"/>
      <c r="MZO17" s="75"/>
      <c r="MZP17" s="75"/>
      <c r="MZQ17" s="75"/>
      <c r="MZR17" s="75"/>
      <c r="MZS17" s="75"/>
      <c r="MZT17" s="75"/>
      <c r="MZU17" s="75"/>
      <c r="MZV17" s="75"/>
      <c r="MZW17" s="75"/>
      <c r="MZX17" s="75"/>
      <c r="MZY17" s="75"/>
      <c r="MZZ17" s="75"/>
      <c r="NAA17" s="75"/>
      <c r="NAB17" s="75"/>
      <c r="NAC17" s="75"/>
      <c r="NAD17" s="75"/>
      <c r="NAE17" s="75"/>
      <c r="NAF17" s="75"/>
      <c r="NAG17" s="75"/>
      <c r="NAH17" s="75"/>
      <c r="NAI17" s="75"/>
      <c r="NAJ17" s="75"/>
      <c r="NAK17" s="75"/>
      <c r="NAL17" s="75"/>
      <c r="NAM17" s="75"/>
      <c r="NAN17" s="75"/>
      <c r="NAO17" s="75"/>
      <c r="NAP17" s="75"/>
      <c r="NAQ17" s="75"/>
      <c r="NAR17" s="75"/>
      <c r="NAS17" s="75"/>
      <c r="NAT17" s="75"/>
      <c r="NAU17" s="75"/>
      <c r="NAV17" s="75"/>
      <c r="NAW17" s="75"/>
      <c r="NAX17" s="75"/>
      <c r="NAY17" s="75"/>
      <c r="NAZ17" s="75"/>
      <c r="NBA17" s="75"/>
      <c r="NBB17" s="75"/>
      <c r="NBC17" s="75"/>
      <c r="NBD17" s="75"/>
      <c r="NBE17" s="75"/>
      <c r="NBF17" s="75"/>
      <c r="NBG17" s="75"/>
      <c r="NBH17" s="75"/>
      <c r="NBI17" s="75"/>
      <c r="NBJ17" s="75"/>
      <c r="NBK17" s="75"/>
      <c r="NBL17" s="75"/>
      <c r="NBM17" s="75"/>
      <c r="NBN17" s="75"/>
      <c r="NBO17" s="75"/>
      <c r="NBP17" s="75"/>
      <c r="NBQ17" s="75"/>
      <c r="NBR17" s="75"/>
      <c r="NBS17" s="75"/>
      <c r="NBT17" s="75"/>
      <c r="NBU17" s="75"/>
      <c r="NBV17" s="75"/>
      <c r="NBW17" s="75"/>
      <c r="NBX17" s="75"/>
      <c r="NBY17" s="75"/>
      <c r="NBZ17" s="75"/>
      <c r="NCA17" s="75"/>
      <c r="NCB17" s="75"/>
      <c r="NCC17" s="75"/>
      <c r="NCD17" s="75"/>
      <c r="NCE17" s="75"/>
      <c r="NCF17" s="75"/>
      <c r="NCG17" s="75"/>
      <c r="NCH17" s="75"/>
      <c r="NCI17" s="75"/>
      <c r="NCJ17" s="75"/>
      <c r="NCK17" s="75"/>
      <c r="NCL17" s="75"/>
      <c r="NCM17" s="75"/>
      <c r="NCN17" s="75"/>
      <c r="NCO17" s="75"/>
      <c r="NCP17" s="75"/>
      <c r="NCQ17" s="75"/>
      <c r="NCR17" s="75"/>
      <c r="NCS17" s="75"/>
      <c r="NCT17" s="75"/>
      <c r="NCU17" s="75"/>
      <c r="NCV17" s="75"/>
      <c r="NCW17" s="75"/>
      <c r="NCX17" s="75"/>
      <c r="NCY17" s="75"/>
      <c r="NCZ17" s="75"/>
      <c r="NDA17" s="75"/>
      <c r="NDB17" s="75"/>
      <c r="NDC17" s="75"/>
      <c r="NDD17" s="75"/>
      <c r="NDE17" s="75"/>
      <c r="NDF17" s="75"/>
      <c r="NDG17" s="75"/>
      <c r="NDH17" s="75"/>
      <c r="NDI17" s="75"/>
      <c r="NDJ17" s="75"/>
      <c r="NDK17" s="75"/>
      <c r="NDL17" s="75"/>
      <c r="NDM17" s="75"/>
      <c r="NDN17" s="75"/>
      <c r="NDO17" s="75"/>
      <c r="NDP17" s="75"/>
      <c r="NDQ17" s="75"/>
      <c r="NDR17" s="75"/>
      <c r="NDS17" s="75"/>
      <c r="NDT17" s="75"/>
      <c r="NDU17" s="75"/>
      <c r="NDV17" s="75"/>
      <c r="NDW17" s="75"/>
      <c r="NDX17" s="75"/>
      <c r="NDY17" s="75"/>
      <c r="NDZ17" s="75"/>
      <c r="NEA17" s="75"/>
      <c r="NEB17" s="75"/>
      <c r="NEC17" s="75"/>
      <c r="NED17" s="75"/>
      <c r="NEE17" s="75"/>
      <c r="NEF17" s="75"/>
      <c r="NEG17" s="75"/>
      <c r="NEH17" s="75"/>
      <c r="NEI17" s="75"/>
      <c r="NEJ17" s="75"/>
      <c r="NEK17" s="75"/>
      <c r="NEL17" s="75"/>
      <c r="NEM17" s="75"/>
      <c r="NEN17" s="75"/>
      <c r="NEO17" s="75"/>
      <c r="NEP17" s="75"/>
      <c r="NEQ17" s="75"/>
      <c r="NER17" s="75"/>
      <c r="NES17" s="75"/>
      <c r="NET17" s="75"/>
      <c r="NEU17" s="75"/>
      <c r="NEV17" s="75"/>
      <c r="NEW17" s="75"/>
      <c r="NEX17" s="75"/>
      <c r="NEY17" s="75"/>
      <c r="NEZ17" s="75"/>
      <c r="NFA17" s="75"/>
      <c r="NFB17" s="75"/>
      <c r="NFC17" s="75"/>
      <c r="NFD17" s="75"/>
      <c r="NFE17" s="75"/>
      <c r="NFF17" s="75"/>
      <c r="NFG17" s="75"/>
      <c r="NFH17" s="75"/>
      <c r="NFI17" s="75"/>
      <c r="NFJ17" s="75"/>
      <c r="NFK17" s="75"/>
      <c r="NFL17" s="75"/>
      <c r="NFM17" s="75"/>
      <c r="NFN17" s="75"/>
      <c r="NFO17" s="75"/>
      <c r="NFP17" s="75"/>
      <c r="NFQ17" s="75"/>
      <c r="NFR17" s="75"/>
      <c r="NFS17" s="75"/>
      <c r="NFT17" s="75"/>
      <c r="NFU17" s="75"/>
      <c r="NFV17" s="75"/>
      <c r="NFW17" s="75"/>
      <c r="NFX17" s="75"/>
      <c r="NFY17" s="75"/>
      <c r="NFZ17" s="75"/>
      <c r="NGA17" s="75"/>
      <c r="NGB17" s="75"/>
      <c r="NGC17" s="75"/>
      <c r="NGD17" s="75"/>
      <c r="NGE17" s="75"/>
      <c r="NGF17" s="75"/>
      <c r="NGG17" s="75"/>
      <c r="NGH17" s="75"/>
      <c r="NGI17" s="75"/>
      <c r="NGJ17" s="75"/>
      <c r="NGK17" s="75"/>
      <c r="NGL17" s="75"/>
      <c r="NGM17" s="75"/>
      <c r="NGN17" s="75"/>
      <c r="NGO17" s="75"/>
      <c r="NGP17" s="75"/>
      <c r="NGQ17" s="75"/>
      <c r="NGR17" s="75"/>
      <c r="NGS17" s="75"/>
      <c r="NGT17" s="75"/>
      <c r="NGU17" s="75"/>
      <c r="NGV17" s="75"/>
      <c r="NGW17" s="75"/>
      <c r="NGX17" s="75"/>
      <c r="NGY17" s="75"/>
      <c r="NGZ17" s="75"/>
      <c r="NHA17" s="75"/>
      <c r="NHB17" s="75"/>
      <c r="NHC17" s="75"/>
      <c r="NHD17" s="75"/>
      <c r="NHE17" s="75"/>
      <c r="NHF17" s="75"/>
      <c r="NHG17" s="75"/>
      <c r="NHH17" s="75"/>
      <c r="NHI17" s="75"/>
      <c r="NHJ17" s="75"/>
      <c r="NHK17" s="75"/>
      <c r="NHL17" s="75"/>
      <c r="NHM17" s="75"/>
      <c r="NHN17" s="75"/>
      <c r="NHO17" s="75"/>
      <c r="NHP17" s="75"/>
      <c r="NHQ17" s="75"/>
      <c r="NHR17" s="75"/>
      <c r="NHS17" s="75"/>
      <c r="NHT17" s="75"/>
      <c r="NHU17" s="75"/>
      <c r="NHV17" s="75"/>
      <c r="NHW17" s="75"/>
      <c r="NHX17" s="75"/>
      <c r="NHY17" s="75"/>
      <c r="NHZ17" s="75"/>
      <c r="NIA17" s="75"/>
      <c r="NIB17" s="75"/>
      <c r="NIC17" s="75"/>
      <c r="NID17" s="75"/>
      <c r="NIE17" s="75"/>
      <c r="NIF17" s="75"/>
      <c r="NIG17" s="75"/>
      <c r="NIH17" s="75"/>
      <c r="NII17" s="75"/>
      <c r="NIJ17" s="75"/>
      <c r="NIK17" s="75"/>
      <c r="NIL17" s="75"/>
      <c r="NIM17" s="75"/>
      <c r="NIN17" s="75"/>
      <c r="NIO17" s="75"/>
      <c r="NIP17" s="75"/>
      <c r="NIQ17" s="75"/>
      <c r="NIR17" s="75"/>
      <c r="NIS17" s="75"/>
      <c r="NIT17" s="75"/>
      <c r="NIU17" s="75"/>
      <c r="NIV17" s="75"/>
      <c r="NIW17" s="75"/>
      <c r="NIX17" s="75"/>
      <c r="NIY17" s="75"/>
      <c r="NIZ17" s="75"/>
      <c r="NJA17" s="75"/>
      <c r="NJB17" s="75"/>
      <c r="NJC17" s="75"/>
      <c r="NJD17" s="75"/>
      <c r="NJE17" s="75"/>
      <c r="NJF17" s="75"/>
      <c r="NJG17" s="75"/>
      <c r="NJH17" s="75"/>
      <c r="NJI17" s="75"/>
      <c r="NJJ17" s="75"/>
      <c r="NJK17" s="75"/>
      <c r="NJL17" s="75"/>
      <c r="NJM17" s="75"/>
      <c r="NJN17" s="75"/>
      <c r="NJO17" s="75"/>
      <c r="NJP17" s="75"/>
      <c r="NJQ17" s="75"/>
      <c r="NJR17" s="75"/>
      <c r="NJS17" s="75"/>
      <c r="NJT17" s="75"/>
      <c r="NJU17" s="75"/>
      <c r="NJV17" s="75"/>
      <c r="NJW17" s="75"/>
      <c r="NJX17" s="75"/>
      <c r="NJY17" s="75"/>
      <c r="NJZ17" s="75"/>
      <c r="NKA17" s="75"/>
      <c r="NKB17" s="75"/>
      <c r="NKC17" s="75"/>
      <c r="NKD17" s="75"/>
      <c r="NKE17" s="75"/>
      <c r="NKF17" s="75"/>
      <c r="NKG17" s="75"/>
      <c r="NKH17" s="75"/>
      <c r="NKI17" s="75"/>
      <c r="NKJ17" s="75"/>
      <c r="NKK17" s="75"/>
      <c r="NKL17" s="75"/>
      <c r="NKM17" s="75"/>
      <c r="NKN17" s="75"/>
      <c r="NKO17" s="75"/>
      <c r="NKP17" s="75"/>
      <c r="NKQ17" s="75"/>
      <c r="NKR17" s="75"/>
      <c r="NKS17" s="75"/>
      <c r="NKT17" s="75"/>
      <c r="NKU17" s="75"/>
      <c r="NKV17" s="75"/>
      <c r="NKW17" s="75"/>
      <c r="NKX17" s="75"/>
      <c r="NKY17" s="75"/>
      <c r="NKZ17" s="75"/>
      <c r="NLA17" s="75"/>
      <c r="NLB17" s="75"/>
      <c r="NLC17" s="75"/>
      <c r="NLD17" s="75"/>
      <c r="NLE17" s="75"/>
      <c r="NLF17" s="75"/>
      <c r="NLG17" s="75"/>
      <c r="NLH17" s="75"/>
      <c r="NLI17" s="75"/>
      <c r="NLJ17" s="75"/>
      <c r="NLK17" s="75"/>
      <c r="NLL17" s="75"/>
      <c r="NLM17" s="75"/>
      <c r="NLN17" s="75"/>
      <c r="NLO17" s="75"/>
      <c r="NLP17" s="75"/>
      <c r="NLQ17" s="75"/>
      <c r="NLR17" s="75"/>
      <c r="NLS17" s="75"/>
      <c r="NLT17" s="75"/>
      <c r="NLU17" s="75"/>
      <c r="NLV17" s="75"/>
      <c r="NLW17" s="75"/>
      <c r="NLX17" s="75"/>
      <c r="NLY17" s="75"/>
      <c r="NLZ17" s="75"/>
      <c r="NMA17" s="75"/>
      <c r="NMB17" s="75"/>
      <c r="NMC17" s="75"/>
      <c r="NMD17" s="75"/>
      <c r="NME17" s="75"/>
      <c r="NMF17" s="75"/>
      <c r="NMG17" s="75"/>
      <c r="NMH17" s="75"/>
      <c r="NMI17" s="75"/>
      <c r="NMJ17" s="75"/>
      <c r="NMK17" s="75"/>
      <c r="NML17" s="75"/>
      <c r="NMM17" s="75"/>
      <c r="NMN17" s="75"/>
      <c r="NMO17" s="75"/>
      <c r="NMP17" s="75"/>
      <c r="NMQ17" s="75"/>
      <c r="NMR17" s="75"/>
      <c r="NMS17" s="75"/>
      <c r="NMT17" s="75"/>
      <c r="NMU17" s="75"/>
      <c r="NMV17" s="75"/>
      <c r="NMW17" s="75"/>
      <c r="NMX17" s="75"/>
      <c r="NMY17" s="75"/>
      <c r="NMZ17" s="75"/>
      <c r="NNA17" s="75"/>
      <c r="NNB17" s="75"/>
      <c r="NNC17" s="75"/>
      <c r="NND17" s="75"/>
      <c r="NNE17" s="75"/>
      <c r="NNF17" s="75"/>
      <c r="NNG17" s="75"/>
      <c r="NNH17" s="75"/>
      <c r="NNI17" s="75"/>
      <c r="NNJ17" s="75"/>
      <c r="NNK17" s="75"/>
      <c r="NNL17" s="75"/>
      <c r="NNM17" s="75"/>
      <c r="NNN17" s="75"/>
      <c r="NNO17" s="75"/>
      <c r="NNP17" s="75"/>
      <c r="NNQ17" s="75"/>
      <c r="NNR17" s="75"/>
      <c r="NNS17" s="75"/>
      <c r="NNT17" s="75"/>
      <c r="NNU17" s="75"/>
      <c r="NNV17" s="75"/>
      <c r="NNW17" s="75"/>
      <c r="NNX17" s="75"/>
      <c r="NNY17" s="75"/>
      <c r="NNZ17" s="75"/>
      <c r="NOA17" s="75"/>
      <c r="NOB17" s="75"/>
      <c r="NOC17" s="75"/>
      <c r="NOD17" s="75"/>
      <c r="NOE17" s="75"/>
      <c r="NOF17" s="75"/>
      <c r="NOG17" s="75"/>
      <c r="NOH17" s="75"/>
      <c r="NOI17" s="75"/>
      <c r="NOJ17" s="75"/>
      <c r="NOK17" s="75"/>
      <c r="NOL17" s="75"/>
      <c r="NOM17" s="75"/>
      <c r="NON17" s="75"/>
      <c r="NOO17" s="75"/>
      <c r="NOP17" s="75"/>
      <c r="NOQ17" s="75"/>
      <c r="NOR17" s="75"/>
      <c r="NOS17" s="75"/>
      <c r="NOT17" s="75"/>
      <c r="NOU17" s="75"/>
      <c r="NOV17" s="75"/>
      <c r="NOW17" s="75"/>
      <c r="NOX17" s="75"/>
      <c r="NOY17" s="75"/>
      <c r="NOZ17" s="75"/>
      <c r="NPA17" s="75"/>
      <c r="NPB17" s="75"/>
      <c r="NPC17" s="75"/>
      <c r="NPD17" s="75"/>
      <c r="NPE17" s="75"/>
      <c r="NPF17" s="75"/>
      <c r="NPG17" s="75"/>
      <c r="NPH17" s="75"/>
      <c r="NPI17" s="75"/>
      <c r="NPJ17" s="75"/>
      <c r="NPK17" s="75"/>
      <c r="NPL17" s="75"/>
      <c r="NPM17" s="75"/>
      <c r="NPN17" s="75"/>
      <c r="NPO17" s="75"/>
      <c r="NPP17" s="75"/>
      <c r="NPQ17" s="75"/>
      <c r="NPR17" s="75"/>
      <c r="NPS17" s="75"/>
      <c r="NPT17" s="75"/>
      <c r="NPU17" s="75"/>
      <c r="NPV17" s="75"/>
      <c r="NPW17" s="75"/>
      <c r="NPX17" s="75"/>
      <c r="NPY17" s="75"/>
      <c r="NPZ17" s="75"/>
      <c r="NQA17" s="75"/>
      <c r="NQB17" s="75"/>
      <c r="NQC17" s="75"/>
      <c r="NQD17" s="75"/>
      <c r="NQE17" s="75"/>
      <c r="NQF17" s="75"/>
      <c r="NQG17" s="75"/>
      <c r="NQH17" s="75"/>
      <c r="NQI17" s="75"/>
      <c r="NQJ17" s="75"/>
      <c r="NQK17" s="75"/>
      <c r="NQL17" s="75"/>
      <c r="NQM17" s="75"/>
      <c r="NQN17" s="75"/>
      <c r="NQO17" s="75"/>
      <c r="NQP17" s="75"/>
      <c r="NQQ17" s="75"/>
      <c r="NQR17" s="75"/>
      <c r="NQS17" s="75"/>
      <c r="NQT17" s="75"/>
      <c r="NQU17" s="75"/>
      <c r="NQV17" s="75"/>
      <c r="NQW17" s="75"/>
      <c r="NQX17" s="75"/>
      <c r="NQY17" s="75"/>
      <c r="NQZ17" s="75"/>
      <c r="NRA17" s="75"/>
      <c r="NRB17" s="75"/>
      <c r="NRC17" s="75"/>
      <c r="NRD17" s="75"/>
      <c r="NRE17" s="75"/>
      <c r="NRF17" s="75"/>
      <c r="NRG17" s="75"/>
      <c r="NRH17" s="75"/>
      <c r="NRI17" s="75"/>
      <c r="NRJ17" s="75"/>
      <c r="NRK17" s="75"/>
      <c r="NRL17" s="75"/>
      <c r="NRM17" s="75"/>
      <c r="NRN17" s="75"/>
      <c r="NRO17" s="75"/>
      <c r="NRP17" s="75"/>
      <c r="NRQ17" s="75"/>
      <c r="NRR17" s="75"/>
      <c r="NRS17" s="75"/>
      <c r="NRT17" s="75"/>
      <c r="NRU17" s="75"/>
      <c r="NRV17" s="75"/>
      <c r="NRW17" s="75"/>
      <c r="NRX17" s="75"/>
      <c r="NRY17" s="75"/>
      <c r="NRZ17" s="75"/>
      <c r="NSA17" s="75"/>
      <c r="NSB17" s="75"/>
      <c r="NSC17" s="75"/>
      <c r="NSD17" s="75"/>
      <c r="NSE17" s="75"/>
      <c r="NSF17" s="75"/>
      <c r="NSG17" s="75"/>
      <c r="NSH17" s="75"/>
      <c r="NSI17" s="75"/>
      <c r="NSJ17" s="75"/>
      <c r="NSK17" s="75"/>
      <c r="NSL17" s="75"/>
      <c r="NSM17" s="75"/>
      <c r="NSN17" s="75"/>
      <c r="NSO17" s="75"/>
      <c r="NSP17" s="75"/>
      <c r="NSQ17" s="75"/>
      <c r="NSR17" s="75"/>
      <c r="NSS17" s="75"/>
      <c r="NST17" s="75"/>
      <c r="NSU17" s="75"/>
      <c r="NSV17" s="75"/>
      <c r="NSW17" s="75"/>
      <c r="NSX17" s="75"/>
      <c r="NSY17" s="75"/>
      <c r="NSZ17" s="75"/>
      <c r="NTA17" s="75"/>
      <c r="NTB17" s="75"/>
      <c r="NTC17" s="75"/>
      <c r="NTD17" s="75"/>
      <c r="NTE17" s="75"/>
      <c r="NTF17" s="75"/>
      <c r="NTG17" s="75"/>
      <c r="NTH17" s="75"/>
      <c r="NTI17" s="75"/>
      <c r="NTJ17" s="75"/>
      <c r="NTK17" s="75"/>
      <c r="NTL17" s="75"/>
      <c r="NTM17" s="75"/>
      <c r="NTN17" s="75"/>
      <c r="NTO17" s="75"/>
      <c r="NTP17" s="75"/>
      <c r="NTQ17" s="75"/>
      <c r="NTR17" s="75"/>
      <c r="NTS17" s="75"/>
      <c r="NTT17" s="75"/>
      <c r="NTU17" s="75"/>
      <c r="NTV17" s="75"/>
      <c r="NTW17" s="75"/>
      <c r="NTX17" s="75"/>
      <c r="NTY17" s="75"/>
      <c r="NTZ17" s="75"/>
      <c r="NUA17" s="75"/>
      <c r="NUB17" s="75"/>
      <c r="NUC17" s="75"/>
      <c r="NUD17" s="75"/>
      <c r="NUE17" s="75"/>
      <c r="NUF17" s="75"/>
      <c r="NUG17" s="75"/>
      <c r="NUH17" s="75"/>
      <c r="NUI17" s="75"/>
      <c r="NUJ17" s="75"/>
      <c r="NUK17" s="75"/>
      <c r="NUL17" s="75"/>
      <c r="NUM17" s="75"/>
      <c r="NUN17" s="75"/>
      <c r="NUO17" s="75"/>
      <c r="NUP17" s="75"/>
      <c r="NUQ17" s="75"/>
      <c r="NUR17" s="75"/>
      <c r="NUS17" s="75"/>
      <c r="NUT17" s="75"/>
      <c r="NUU17" s="75"/>
      <c r="NUV17" s="75"/>
      <c r="NUW17" s="75"/>
      <c r="NUX17" s="75"/>
      <c r="NUY17" s="75"/>
      <c r="NUZ17" s="75"/>
      <c r="NVA17" s="75"/>
      <c r="NVB17" s="75"/>
      <c r="NVC17" s="75"/>
      <c r="NVD17" s="75"/>
      <c r="NVE17" s="75"/>
      <c r="NVF17" s="75"/>
      <c r="NVG17" s="75"/>
      <c r="NVH17" s="75"/>
      <c r="NVI17" s="75"/>
      <c r="NVJ17" s="75"/>
      <c r="NVK17" s="75"/>
      <c r="NVL17" s="75"/>
      <c r="NVM17" s="75"/>
      <c r="NVN17" s="75"/>
      <c r="NVO17" s="75"/>
      <c r="NVP17" s="75"/>
      <c r="NVQ17" s="75"/>
      <c r="NVR17" s="75"/>
      <c r="NVS17" s="75"/>
      <c r="NVT17" s="75"/>
      <c r="NVU17" s="75"/>
      <c r="NVV17" s="75"/>
      <c r="NVW17" s="75"/>
      <c r="NVX17" s="75"/>
      <c r="NVY17" s="75"/>
      <c r="NVZ17" s="75"/>
      <c r="NWA17" s="75"/>
      <c r="NWB17" s="75"/>
      <c r="NWC17" s="75"/>
      <c r="NWD17" s="75"/>
      <c r="NWE17" s="75"/>
      <c r="NWF17" s="75"/>
      <c r="NWG17" s="75"/>
      <c r="NWH17" s="75"/>
      <c r="NWI17" s="75"/>
      <c r="NWJ17" s="75"/>
      <c r="NWK17" s="75"/>
      <c r="NWL17" s="75"/>
      <c r="NWM17" s="75"/>
      <c r="NWN17" s="75"/>
      <c r="NWO17" s="75"/>
      <c r="NWP17" s="75"/>
      <c r="NWQ17" s="75"/>
      <c r="NWR17" s="75"/>
      <c r="NWS17" s="75"/>
      <c r="NWT17" s="75"/>
      <c r="NWU17" s="75"/>
      <c r="NWV17" s="75"/>
      <c r="NWW17" s="75"/>
      <c r="NWX17" s="75"/>
      <c r="NWY17" s="75"/>
      <c r="NWZ17" s="75"/>
      <c r="NXA17" s="75"/>
      <c r="NXB17" s="75"/>
      <c r="NXC17" s="75"/>
      <c r="NXD17" s="75"/>
      <c r="NXE17" s="75"/>
      <c r="NXF17" s="75"/>
      <c r="NXG17" s="75"/>
      <c r="NXH17" s="75"/>
      <c r="NXI17" s="75"/>
      <c r="NXJ17" s="75"/>
      <c r="NXK17" s="75"/>
      <c r="NXL17" s="75"/>
      <c r="NXM17" s="75"/>
      <c r="NXN17" s="75"/>
      <c r="NXO17" s="75"/>
      <c r="NXP17" s="75"/>
      <c r="NXQ17" s="75"/>
      <c r="NXR17" s="75"/>
      <c r="NXS17" s="75"/>
      <c r="NXT17" s="75"/>
      <c r="NXU17" s="75"/>
      <c r="NXV17" s="75"/>
      <c r="NXW17" s="75"/>
      <c r="NXX17" s="75"/>
      <c r="NXY17" s="75"/>
      <c r="NXZ17" s="75"/>
      <c r="NYA17" s="75"/>
      <c r="NYB17" s="75"/>
      <c r="NYC17" s="75"/>
      <c r="NYD17" s="75"/>
      <c r="NYE17" s="75"/>
      <c r="NYF17" s="75"/>
      <c r="NYG17" s="75"/>
      <c r="NYH17" s="75"/>
      <c r="NYI17" s="75"/>
      <c r="NYJ17" s="75"/>
      <c r="NYK17" s="75"/>
      <c r="NYL17" s="75"/>
      <c r="NYM17" s="75"/>
      <c r="NYN17" s="75"/>
      <c r="NYO17" s="75"/>
      <c r="NYP17" s="75"/>
      <c r="NYQ17" s="75"/>
      <c r="NYR17" s="75"/>
      <c r="NYS17" s="75"/>
      <c r="NYT17" s="75"/>
      <c r="NYU17" s="75"/>
      <c r="NYV17" s="75"/>
      <c r="NYW17" s="75"/>
      <c r="NYX17" s="75"/>
      <c r="NYY17" s="75"/>
      <c r="NYZ17" s="75"/>
      <c r="NZA17" s="75"/>
      <c r="NZB17" s="75"/>
      <c r="NZC17" s="75"/>
      <c r="NZD17" s="75"/>
      <c r="NZE17" s="75"/>
      <c r="NZF17" s="75"/>
      <c r="NZG17" s="75"/>
      <c r="NZH17" s="75"/>
      <c r="NZI17" s="75"/>
      <c r="NZJ17" s="75"/>
      <c r="NZK17" s="75"/>
      <c r="NZL17" s="75"/>
      <c r="NZM17" s="75"/>
      <c r="NZN17" s="75"/>
      <c r="NZO17" s="75"/>
      <c r="NZP17" s="75"/>
      <c r="NZQ17" s="75"/>
      <c r="NZR17" s="75"/>
      <c r="NZS17" s="75"/>
      <c r="NZT17" s="75"/>
      <c r="NZU17" s="75"/>
      <c r="NZV17" s="75"/>
      <c r="NZW17" s="75"/>
      <c r="NZX17" s="75"/>
      <c r="NZY17" s="75"/>
      <c r="NZZ17" s="75"/>
      <c r="OAA17" s="75"/>
      <c r="OAB17" s="75"/>
      <c r="OAC17" s="75"/>
      <c r="OAD17" s="75"/>
      <c r="OAE17" s="75"/>
      <c r="OAF17" s="75"/>
      <c r="OAG17" s="75"/>
      <c r="OAH17" s="75"/>
      <c r="OAI17" s="75"/>
      <c r="OAJ17" s="75"/>
      <c r="OAK17" s="75"/>
      <c r="OAL17" s="75"/>
      <c r="OAM17" s="75"/>
      <c r="OAN17" s="75"/>
      <c r="OAO17" s="75"/>
      <c r="OAP17" s="75"/>
      <c r="OAQ17" s="75"/>
      <c r="OAR17" s="75"/>
      <c r="OAS17" s="75"/>
      <c r="OAT17" s="75"/>
      <c r="OAU17" s="75"/>
      <c r="OAV17" s="75"/>
      <c r="OAW17" s="75"/>
      <c r="OAX17" s="75"/>
      <c r="OAY17" s="75"/>
      <c r="OAZ17" s="75"/>
      <c r="OBA17" s="75"/>
      <c r="OBB17" s="75"/>
      <c r="OBC17" s="75"/>
      <c r="OBD17" s="75"/>
      <c r="OBE17" s="75"/>
      <c r="OBF17" s="75"/>
      <c r="OBG17" s="75"/>
      <c r="OBH17" s="75"/>
      <c r="OBI17" s="75"/>
      <c r="OBJ17" s="75"/>
      <c r="OBK17" s="75"/>
      <c r="OBL17" s="75"/>
      <c r="OBM17" s="75"/>
      <c r="OBN17" s="75"/>
      <c r="OBO17" s="75"/>
      <c r="OBP17" s="75"/>
      <c r="OBQ17" s="75"/>
      <c r="OBR17" s="75"/>
      <c r="OBS17" s="75"/>
      <c r="OBT17" s="75"/>
      <c r="OBU17" s="75"/>
      <c r="OBV17" s="75"/>
      <c r="OBW17" s="75"/>
      <c r="OBX17" s="75"/>
      <c r="OBY17" s="75"/>
      <c r="OBZ17" s="75"/>
      <c r="OCA17" s="75"/>
      <c r="OCB17" s="75"/>
      <c r="OCC17" s="75"/>
      <c r="OCD17" s="75"/>
      <c r="OCE17" s="75"/>
      <c r="OCF17" s="75"/>
      <c r="OCG17" s="75"/>
      <c r="OCH17" s="75"/>
      <c r="OCI17" s="75"/>
      <c r="OCJ17" s="75"/>
      <c r="OCK17" s="75"/>
      <c r="OCL17" s="75"/>
      <c r="OCM17" s="75"/>
      <c r="OCN17" s="75"/>
      <c r="OCO17" s="75"/>
      <c r="OCP17" s="75"/>
      <c r="OCQ17" s="75"/>
      <c r="OCR17" s="75"/>
      <c r="OCS17" s="75"/>
      <c r="OCT17" s="75"/>
      <c r="OCU17" s="75"/>
      <c r="OCV17" s="75"/>
      <c r="OCW17" s="75"/>
      <c r="OCX17" s="75"/>
      <c r="OCY17" s="75"/>
      <c r="OCZ17" s="75"/>
      <c r="ODA17" s="75"/>
      <c r="ODB17" s="75"/>
      <c r="ODC17" s="75"/>
      <c r="ODD17" s="75"/>
      <c r="ODE17" s="75"/>
      <c r="ODF17" s="75"/>
      <c r="ODG17" s="75"/>
      <c r="ODH17" s="75"/>
      <c r="ODI17" s="75"/>
      <c r="ODJ17" s="75"/>
      <c r="ODK17" s="75"/>
      <c r="ODL17" s="75"/>
      <c r="ODM17" s="75"/>
      <c r="ODN17" s="75"/>
      <c r="ODO17" s="75"/>
      <c r="ODP17" s="75"/>
      <c r="ODQ17" s="75"/>
      <c r="ODR17" s="75"/>
      <c r="ODS17" s="75"/>
      <c r="ODT17" s="75"/>
      <c r="ODU17" s="75"/>
      <c r="ODV17" s="75"/>
      <c r="ODW17" s="75"/>
      <c r="ODX17" s="75"/>
      <c r="ODY17" s="75"/>
      <c r="ODZ17" s="75"/>
      <c r="OEA17" s="75"/>
      <c r="OEB17" s="75"/>
      <c r="OEC17" s="75"/>
      <c r="OED17" s="75"/>
      <c r="OEE17" s="75"/>
      <c r="OEF17" s="75"/>
      <c r="OEG17" s="75"/>
      <c r="OEH17" s="75"/>
      <c r="OEI17" s="75"/>
      <c r="OEJ17" s="75"/>
      <c r="OEK17" s="75"/>
      <c r="OEL17" s="75"/>
      <c r="OEM17" s="75"/>
      <c r="OEN17" s="75"/>
      <c r="OEO17" s="75"/>
      <c r="OEP17" s="75"/>
      <c r="OEQ17" s="75"/>
      <c r="OER17" s="75"/>
      <c r="OES17" s="75"/>
      <c r="OET17" s="75"/>
      <c r="OEU17" s="75"/>
      <c r="OEV17" s="75"/>
      <c r="OEW17" s="75"/>
      <c r="OEX17" s="75"/>
      <c r="OEY17" s="75"/>
      <c r="OEZ17" s="75"/>
      <c r="OFA17" s="75"/>
      <c r="OFB17" s="75"/>
      <c r="OFC17" s="75"/>
      <c r="OFD17" s="75"/>
      <c r="OFE17" s="75"/>
      <c r="OFF17" s="75"/>
      <c r="OFG17" s="75"/>
      <c r="OFH17" s="75"/>
      <c r="OFI17" s="75"/>
      <c r="OFJ17" s="75"/>
      <c r="OFK17" s="75"/>
      <c r="OFL17" s="75"/>
      <c r="OFM17" s="75"/>
      <c r="OFN17" s="75"/>
      <c r="OFO17" s="75"/>
      <c r="OFP17" s="75"/>
      <c r="OFQ17" s="75"/>
      <c r="OFR17" s="75"/>
      <c r="OFS17" s="75"/>
      <c r="OFT17" s="75"/>
      <c r="OFU17" s="75"/>
      <c r="OFV17" s="75"/>
      <c r="OFW17" s="75"/>
      <c r="OFX17" s="75"/>
      <c r="OFY17" s="75"/>
      <c r="OFZ17" s="75"/>
      <c r="OGA17" s="75"/>
      <c r="OGB17" s="75"/>
      <c r="OGC17" s="75"/>
      <c r="OGD17" s="75"/>
      <c r="OGE17" s="75"/>
      <c r="OGF17" s="75"/>
      <c r="OGG17" s="75"/>
      <c r="OGH17" s="75"/>
      <c r="OGI17" s="75"/>
      <c r="OGJ17" s="75"/>
      <c r="OGK17" s="75"/>
      <c r="OGL17" s="75"/>
      <c r="OGM17" s="75"/>
      <c r="OGN17" s="75"/>
      <c r="OGO17" s="75"/>
      <c r="OGP17" s="75"/>
      <c r="OGQ17" s="75"/>
      <c r="OGR17" s="75"/>
      <c r="OGS17" s="75"/>
      <c r="OGT17" s="75"/>
      <c r="OGU17" s="75"/>
      <c r="OGV17" s="75"/>
      <c r="OGW17" s="75"/>
      <c r="OGX17" s="75"/>
      <c r="OGY17" s="75"/>
      <c r="OGZ17" s="75"/>
      <c r="OHA17" s="75"/>
      <c r="OHB17" s="75"/>
      <c r="OHC17" s="75"/>
      <c r="OHD17" s="75"/>
      <c r="OHE17" s="75"/>
      <c r="OHF17" s="75"/>
      <c r="OHG17" s="75"/>
      <c r="OHH17" s="75"/>
      <c r="OHI17" s="75"/>
      <c r="OHJ17" s="75"/>
      <c r="OHK17" s="75"/>
      <c r="OHL17" s="75"/>
      <c r="OHM17" s="75"/>
      <c r="OHN17" s="75"/>
      <c r="OHO17" s="75"/>
      <c r="OHP17" s="75"/>
      <c r="OHQ17" s="75"/>
      <c r="OHR17" s="75"/>
      <c r="OHS17" s="75"/>
      <c r="OHT17" s="75"/>
      <c r="OHU17" s="75"/>
      <c r="OHV17" s="75"/>
      <c r="OHW17" s="75"/>
      <c r="OHX17" s="75"/>
      <c r="OHY17" s="75"/>
      <c r="OHZ17" s="75"/>
      <c r="OIA17" s="75"/>
      <c r="OIB17" s="75"/>
      <c r="OIC17" s="75"/>
      <c r="OID17" s="75"/>
      <c r="OIE17" s="75"/>
      <c r="OIF17" s="75"/>
      <c r="OIG17" s="75"/>
      <c r="OIH17" s="75"/>
      <c r="OII17" s="75"/>
      <c r="OIJ17" s="75"/>
      <c r="OIK17" s="75"/>
      <c r="OIL17" s="75"/>
      <c r="OIM17" s="75"/>
      <c r="OIN17" s="75"/>
      <c r="OIO17" s="75"/>
      <c r="OIP17" s="75"/>
      <c r="OIQ17" s="75"/>
      <c r="OIR17" s="75"/>
      <c r="OIS17" s="75"/>
      <c r="OIT17" s="75"/>
      <c r="OIU17" s="75"/>
      <c r="OIV17" s="75"/>
      <c r="OIW17" s="75"/>
      <c r="OIX17" s="75"/>
      <c r="OIY17" s="75"/>
      <c r="OIZ17" s="75"/>
      <c r="OJA17" s="75"/>
      <c r="OJB17" s="75"/>
      <c r="OJC17" s="75"/>
      <c r="OJD17" s="75"/>
      <c r="OJE17" s="75"/>
      <c r="OJF17" s="75"/>
      <c r="OJG17" s="75"/>
      <c r="OJH17" s="75"/>
      <c r="OJI17" s="75"/>
      <c r="OJJ17" s="75"/>
      <c r="OJK17" s="75"/>
      <c r="OJL17" s="75"/>
      <c r="OJM17" s="75"/>
      <c r="OJN17" s="75"/>
      <c r="OJO17" s="75"/>
      <c r="OJP17" s="75"/>
      <c r="OJQ17" s="75"/>
      <c r="OJR17" s="75"/>
      <c r="OJS17" s="75"/>
      <c r="OJT17" s="75"/>
      <c r="OJU17" s="75"/>
      <c r="OJV17" s="75"/>
      <c r="OJW17" s="75"/>
      <c r="OJX17" s="75"/>
      <c r="OJY17" s="75"/>
      <c r="OJZ17" s="75"/>
      <c r="OKA17" s="75"/>
      <c r="OKB17" s="75"/>
      <c r="OKC17" s="75"/>
      <c r="OKD17" s="75"/>
      <c r="OKE17" s="75"/>
      <c r="OKF17" s="75"/>
      <c r="OKG17" s="75"/>
      <c r="OKH17" s="75"/>
      <c r="OKI17" s="75"/>
      <c r="OKJ17" s="75"/>
      <c r="OKK17" s="75"/>
      <c r="OKL17" s="75"/>
      <c r="OKM17" s="75"/>
      <c r="OKN17" s="75"/>
      <c r="OKO17" s="75"/>
      <c r="OKP17" s="75"/>
      <c r="OKQ17" s="75"/>
      <c r="OKR17" s="75"/>
      <c r="OKS17" s="75"/>
      <c r="OKT17" s="75"/>
      <c r="OKU17" s="75"/>
      <c r="OKV17" s="75"/>
      <c r="OKW17" s="75"/>
      <c r="OKX17" s="75"/>
      <c r="OKY17" s="75"/>
      <c r="OKZ17" s="75"/>
      <c r="OLA17" s="75"/>
      <c r="OLB17" s="75"/>
      <c r="OLC17" s="75"/>
      <c r="OLD17" s="75"/>
      <c r="OLE17" s="75"/>
      <c r="OLF17" s="75"/>
      <c r="OLG17" s="75"/>
      <c r="OLH17" s="75"/>
      <c r="OLI17" s="75"/>
      <c r="OLJ17" s="75"/>
      <c r="OLK17" s="75"/>
      <c r="OLL17" s="75"/>
      <c r="OLM17" s="75"/>
      <c r="OLN17" s="75"/>
      <c r="OLO17" s="75"/>
      <c r="OLP17" s="75"/>
      <c r="OLQ17" s="75"/>
      <c r="OLR17" s="75"/>
      <c r="OLS17" s="75"/>
      <c r="OLT17" s="75"/>
      <c r="OLU17" s="75"/>
      <c r="OLV17" s="75"/>
      <c r="OLW17" s="75"/>
      <c r="OLX17" s="75"/>
      <c r="OLY17" s="75"/>
      <c r="OLZ17" s="75"/>
      <c r="OMA17" s="75"/>
      <c r="OMB17" s="75"/>
      <c r="OMC17" s="75"/>
      <c r="OMD17" s="75"/>
      <c r="OME17" s="75"/>
      <c r="OMF17" s="75"/>
      <c r="OMG17" s="75"/>
      <c r="OMH17" s="75"/>
      <c r="OMI17" s="75"/>
      <c r="OMJ17" s="75"/>
      <c r="OMK17" s="75"/>
      <c r="OML17" s="75"/>
      <c r="OMM17" s="75"/>
      <c r="OMN17" s="75"/>
      <c r="OMO17" s="75"/>
      <c r="OMP17" s="75"/>
      <c r="OMQ17" s="75"/>
      <c r="OMR17" s="75"/>
      <c r="OMS17" s="75"/>
      <c r="OMT17" s="75"/>
      <c r="OMU17" s="75"/>
      <c r="OMV17" s="75"/>
      <c r="OMW17" s="75"/>
      <c r="OMX17" s="75"/>
      <c r="OMY17" s="75"/>
      <c r="OMZ17" s="75"/>
      <c r="ONA17" s="75"/>
      <c r="ONB17" s="75"/>
      <c r="ONC17" s="75"/>
      <c r="OND17" s="75"/>
      <c r="ONE17" s="75"/>
      <c r="ONF17" s="75"/>
      <c r="ONG17" s="75"/>
      <c r="ONH17" s="75"/>
      <c r="ONI17" s="75"/>
      <c r="ONJ17" s="75"/>
      <c r="ONK17" s="75"/>
      <c r="ONL17" s="75"/>
      <c r="ONM17" s="75"/>
      <c r="ONN17" s="75"/>
      <c r="ONO17" s="75"/>
      <c r="ONP17" s="75"/>
      <c r="ONQ17" s="75"/>
      <c r="ONR17" s="75"/>
      <c r="ONS17" s="75"/>
      <c r="ONT17" s="75"/>
      <c r="ONU17" s="75"/>
      <c r="ONV17" s="75"/>
      <c r="ONW17" s="75"/>
      <c r="ONX17" s="75"/>
      <c r="ONY17" s="75"/>
      <c r="ONZ17" s="75"/>
      <c r="OOA17" s="75"/>
      <c r="OOB17" s="75"/>
      <c r="OOC17" s="75"/>
      <c r="OOD17" s="75"/>
      <c r="OOE17" s="75"/>
      <c r="OOF17" s="75"/>
      <c r="OOG17" s="75"/>
      <c r="OOH17" s="75"/>
      <c r="OOI17" s="75"/>
      <c r="OOJ17" s="75"/>
      <c r="OOK17" s="75"/>
      <c r="OOL17" s="75"/>
      <c r="OOM17" s="75"/>
      <c r="OON17" s="75"/>
      <c r="OOO17" s="75"/>
      <c r="OOP17" s="75"/>
      <c r="OOQ17" s="75"/>
      <c r="OOR17" s="75"/>
      <c r="OOS17" s="75"/>
      <c r="OOT17" s="75"/>
      <c r="OOU17" s="75"/>
      <c r="OOV17" s="75"/>
      <c r="OOW17" s="75"/>
      <c r="OOX17" s="75"/>
      <c r="OOY17" s="75"/>
      <c r="OOZ17" s="75"/>
      <c r="OPA17" s="75"/>
      <c r="OPB17" s="75"/>
      <c r="OPC17" s="75"/>
      <c r="OPD17" s="75"/>
      <c r="OPE17" s="75"/>
      <c r="OPF17" s="75"/>
      <c r="OPG17" s="75"/>
      <c r="OPH17" s="75"/>
      <c r="OPI17" s="75"/>
      <c r="OPJ17" s="75"/>
      <c r="OPK17" s="75"/>
      <c r="OPL17" s="75"/>
      <c r="OPM17" s="75"/>
      <c r="OPN17" s="75"/>
      <c r="OPO17" s="75"/>
      <c r="OPP17" s="75"/>
      <c r="OPQ17" s="75"/>
      <c r="OPR17" s="75"/>
      <c r="OPS17" s="75"/>
      <c r="OPT17" s="75"/>
      <c r="OPU17" s="75"/>
      <c r="OPV17" s="75"/>
      <c r="OPW17" s="75"/>
      <c r="OPX17" s="75"/>
      <c r="OPY17" s="75"/>
      <c r="OPZ17" s="75"/>
      <c r="OQA17" s="75"/>
      <c r="OQB17" s="75"/>
      <c r="OQC17" s="75"/>
      <c r="OQD17" s="75"/>
      <c r="OQE17" s="75"/>
      <c r="OQF17" s="75"/>
      <c r="OQG17" s="75"/>
      <c r="OQH17" s="75"/>
      <c r="OQI17" s="75"/>
      <c r="OQJ17" s="75"/>
      <c r="OQK17" s="75"/>
      <c r="OQL17" s="75"/>
      <c r="OQM17" s="75"/>
      <c r="OQN17" s="75"/>
      <c r="OQO17" s="75"/>
      <c r="OQP17" s="75"/>
      <c r="OQQ17" s="75"/>
      <c r="OQR17" s="75"/>
      <c r="OQS17" s="75"/>
      <c r="OQT17" s="75"/>
      <c r="OQU17" s="75"/>
      <c r="OQV17" s="75"/>
      <c r="OQW17" s="75"/>
      <c r="OQX17" s="75"/>
      <c r="OQY17" s="75"/>
      <c r="OQZ17" s="75"/>
      <c r="ORA17" s="75"/>
      <c r="ORB17" s="75"/>
      <c r="ORC17" s="75"/>
      <c r="ORD17" s="75"/>
      <c r="ORE17" s="75"/>
      <c r="ORF17" s="75"/>
      <c r="ORG17" s="75"/>
      <c r="ORH17" s="75"/>
      <c r="ORI17" s="75"/>
      <c r="ORJ17" s="75"/>
      <c r="ORK17" s="75"/>
      <c r="ORL17" s="75"/>
      <c r="ORM17" s="75"/>
      <c r="ORN17" s="75"/>
      <c r="ORO17" s="75"/>
      <c r="ORP17" s="75"/>
      <c r="ORQ17" s="75"/>
      <c r="ORR17" s="75"/>
      <c r="ORS17" s="75"/>
      <c r="ORT17" s="75"/>
      <c r="ORU17" s="75"/>
      <c r="ORV17" s="75"/>
      <c r="ORW17" s="75"/>
      <c r="ORX17" s="75"/>
      <c r="ORY17" s="75"/>
      <c r="ORZ17" s="75"/>
      <c r="OSA17" s="75"/>
      <c r="OSB17" s="75"/>
      <c r="OSC17" s="75"/>
      <c r="OSD17" s="75"/>
      <c r="OSE17" s="75"/>
      <c r="OSF17" s="75"/>
      <c r="OSG17" s="75"/>
      <c r="OSH17" s="75"/>
      <c r="OSI17" s="75"/>
      <c r="OSJ17" s="75"/>
      <c r="OSK17" s="75"/>
      <c r="OSL17" s="75"/>
      <c r="OSM17" s="75"/>
      <c r="OSN17" s="75"/>
      <c r="OSO17" s="75"/>
      <c r="OSP17" s="75"/>
      <c r="OSQ17" s="75"/>
      <c r="OSR17" s="75"/>
      <c r="OSS17" s="75"/>
      <c r="OST17" s="75"/>
      <c r="OSU17" s="75"/>
      <c r="OSV17" s="75"/>
      <c r="OSW17" s="75"/>
      <c r="OSX17" s="75"/>
      <c r="OSY17" s="75"/>
      <c r="OSZ17" s="75"/>
      <c r="OTA17" s="75"/>
      <c r="OTB17" s="75"/>
      <c r="OTC17" s="75"/>
      <c r="OTD17" s="75"/>
      <c r="OTE17" s="75"/>
      <c r="OTF17" s="75"/>
      <c r="OTG17" s="75"/>
      <c r="OTH17" s="75"/>
      <c r="OTI17" s="75"/>
      <c r="OTJ17" s="75"/>
      <c r="OTK17" s="75"/>
      <c r="OTL17" s="75"/>
      <c r="OTM17" s="75"/>
      <c r="OTN17" s="75"/>
      <c r="OTO17" s="75"/>
      <c r="OTP17" s="75"/>
      <c r="OTQ17" s="75"/>
      <c r="OTR17" s="75"/>
      <c r="OTS17" s="75"/>
      <c r="OTT17" s="75"/>
      <c r="OTU17" s="75"/>
      <c r="OTV17" s="75"/>
      <c r="OTW17" s="75"/>
      <c r="OTX17" s="75"/>
      <c r="OTY17" s="75"/>
      <c r="OTZ17" s="75"/>
      <c r="OUA17" s="75"/>
      <c r="OUB17" s="75"/>
      <c r="OUC17" s="75"/>
      <c r="OUD17" s="75"/>
      <c r="OUE17" s="75"/>
      <c r="OUF17" s="75"/>
      <c r="OUG17" s="75"/>
      <c r="OUH17" s="75"/>
      <c r="OUI17" s="75"/>
      <c r="OUJ17" s="75"/>
      <c r="OUK17" s="75"/>
      <c r="OUL17" s="75"/>
      <c r="OUM17" s="75"/>
      <c r="OUN17" s="75"/>
      <c r="OUO17" s="75"/>
      <c r="OUP17" s="75"/>
      <c r="OUQ17" s="75"/>
      <c r="OUR17" s="75"/>
      <c r="OUS17" s="75"/>
      <c r="OUT17" s="75"/>
      <c r="OUU17" s="75"/>
      <c r="OUV17" s="75"/>
      <c r="OUW17" s="75"/>
      <c r="OUX17" s="75"/>
      <c r="OUY17" s="75"/>
      <c r="OUZ17" s="75"/>
      <c r="OVA17" s="75"/>
      <c r="OVB17" s="75"/>
      <c r="OVC17" s="75"/>
      <c r="OVD17" s="75"/>
      <c r="OVE17" s="75"/>
      <c r="OVF17" s="75"/>
      <c r="OVG17" s="75"/>
      <c r="OVH17" s="75"/>
      <c r="OVI17" s="75"/>
      <c r="OVJ17" s="75"/>
      <c r="OVK17" s="75"/>
      <c r="OVL17" s="75"/>
      <c r="OVM17" s="75"/>
      <c r="OVN17" s="75"/>
      <c r="OVO17" s="75"/>
      <c r="OVP17" s="75"/>
      <c r="OVQ17" s="75"/>
      <c r="OVR17" s="75"/>
      <c r="OVS17" s="75"/>
      <c r="OVT17" s="75"/>
      <c r="OVU17" s="75"/>
      <c r="OVV17" s="75"/>
      <c r="OVW17" s="75"/>
      <c r="OVX17" s="75"/>
      <c r="OVY17" s="75"/>
      <c r="OVZ17" s="75"/>
      <c r="OWA17" s="75"/>
      <c r="OWB17" s="75"/>
      <c r="OWC17" s="75"/>
      <c r="OWD17" s="75"/>
      <c r="OWE17" s="75"/>
      <c r="OWF17" s="75"/>
      <c r="OWG17" s="75"/>
      <c r="OWH17" s="75"/>
      <c r="OWI17" s="75"/>
      <c r="OWJ17" s="75"/>
      <c r="OWK17" s="75"/>
      <c r="OWL17" s="75"/>
      <c r="OWM17" s="75"/>
      <c r="OWN17" s="75"/>
      <c r="OWO17" s="75"/>
      <c r="OWP17" s="75"/>
      <c r="OWQ17" s="75"/>
      <c r="OWR17" s="75"/>
      <c r="OWS17" s="75"/>
      <c r="OWT17" s="75"/>
      <c r="OWU17" s="75"/>
      <c r="OWV17" s="75"/>
      <c r="OWW17" s="75"/>
      <c r="OWX17" s="75"/>
      <c r="OWY17" s="75"/>
      <c r="OWZ17" s="75"/>
      <c r="OXA17" s="75"/>
      <c r="OXB17" s="75"/>
      <c r="OXC17" s="75"/>
      <c r="OXD17" s="75"/>
      <c r="OXE17" s="75"/>
      <c r="OXF17" s="75"/>
      <c r="OXG17" s="75"/>
      <c r="OXH17" s="75"/>
      <c r="OXI17" s="75"/>
      <c r="OXJ17" s="75"/>
      <c r="OXK17" s="75"/>
      <c r="OXL17" s="75"/>
      <c r="OXM17" s="75"/>
      <c r="OXN17" s="75"/>
      <c r="OXO17" s="75"/>
      <c r="OXP17" s="75"/>
      <c r="OXQ17" s="75"/>
      <c r="OXR17" s="75"/>
      <c r="OXS17" s="75"/>
      <c r="OXT17" s="75"/>
      <c r="OXU17" s="75"/>
      <c r="OXV17" s="75"/>
      <c r="OXW17" s="75"/>
      <c r="OXX17" s="75"/>
      <c r="OXY17" s="75"/>
      <c r="OXZ17" s="75"/>
      <c r="OYA17" s="75"/>
      <c r="OYB17" s="75"/>
      <c r="OYC17" s="75"/>
      <c r="OYD17" s="75"/>
      <c r="OYE17" s="75"/>
      <c r="OYF17" s="75"/>
      <c r="OYG17" s="75"/>
      <c r="OYH17" s="75"/>
      <c r="OYI17" s="75"/>
      <c r="OYJ17" s="75"/>
      <c r="OYK17" s="75"/>
      <c r="OYL17" s="75"/>
      <c r="OYM17" s="75"/>
      <c r="OYN17" s="75"/>
      <c r="OYO17" s="75"/>
      <c r="OYP17" s="75"/>
      <c r="OYQ17" s="75"/>
      <c r="OYR17" s="75"/>
      <c r="OYS17" s="75"/>
      <c r="OYT17" s="75"/>
      <c r="OYU17" s="75"/>
      <c r="OYV17" s="75"/>
      <c r="OYW17" s="75"/>
      <c r="OYX17" s="75"/>
      <c r="OYY17" s="75"/>
      <c r="OYZ17" s="75"/>
      <c r="OZA17" s="75"/>
      <c r="OZB17" s="75"/>
      <c r="OZC17" s="75"/>
      <c r="OZD17" s="75"/>
      <c r="OZE17" s="75"/>
      <c r="OZF17" s="75"/>
      <c r="OZG17" s="75"/>
      <c r="OZH17" s="75"/>
      <c r="OZI17" s="75"/>
      <c r="OZJ17" s="75"/>
      <c r="OZK17" s="75"/>
      <c r="OZL17" s="75"/>
      <c r="OZM17" s="75"/>
      <c r="OZN17" s="75"/>
      <c r="OZO17" s="75"/>
      <c r="OZP17" s="75"/>
      <c r="OZQ17" s="75"/>
      <c r="OZR17" s="75"/>
      <c r="OZS17" s="75"/>
      <c r="OZT17" s="75"/>
      <c r="OZU17" s="75"/>
      <c r="OZV17" s="75"/>
      <c r="OZW17" s="75"/>
      <c r="OZX17" s="75"/>
      <c r="OZY17" s="75"/>
      <c r="OZZ17" s="75"/>
      <c r="PAA17" s="75"/>
      <c r="PAB17" s="75"/>
      <c r="PAC17" s="75"/>
      <c r="PAD17" s="75"/>
      <c r="PAE17" s="75"/>
      <c r="PAF17" s="75"/>
      <c r="PAG17" s="75"/>
      <c r="PAH17" s="75"/>
      <c r="PAI17" s="75"/>
      <c r="PAJ17" s="75"/>
      <c r="PAK17" s="75"/>
      <c r="PAL17" s="75"/>
      <c r="PAM17" s="75"/>
      <c r="PAN17" s="75"/>
      <c r="PAO17" s="75"/>
      <c r="PAP17" s="75"/>
      <c r="PAQ17" s="75"/>
      <c r="PAR17" s="75"/>
      <c r="PAS17" s="75"/>
      <c r="PAT17" s="75"/>
      <c r="PAU17" s="75"/>
      <c r="PAV17" s="75"/>
      <c r="PAW17" s="75"/>
      <c r="PAX17" s="75"/>
      <c r="PAY17" s="75"/>
      <c r="PAZ17" s="75"/>
      <c r="PBA17" s="75"/>
      <c r="PBB17" s="75"/>
      <c r="PBC17" s="75"/>
      <c r="PBD17" s="75"/>
      <c r="PBE17" s="75"/>
      <c r="PBF17" s="75"/>
      <c r="PBG17" s="75"/>
      <c r="PBH17" s="75"/>
      <c r="PBI17" s="75"/>
      <c r="PBJ17" s="75"/>
      <c r="PBK17" s="75"/>
      <c r="PBL17" s="75"/>
      <c r="PBM17" s="75"/>
      <c r="PBN17" s="75"/>
      <c r="PBO17" s="75"/>
      <c r="PBP17" s="75"/>
      <c r="PBQ17" s="75"/>
      <c r="PBR17" s="75"/>
      <c r="PBS17" s="75"/>
      <c r="PBT17" s="75"/>
      <c r="PBU17" s="75"/>
      <c r="PBV17" s="75"/>
      <c r="PBW17" s="75"/>
      <c r="PBX17" s="75"/>
      <c r="PBY17" s="75"/>
      <c r="PBZ17" s="75"/>
      <c r="PCA17" s="75"/>
      <c r="PCB17" s="75"/>
      <c r="PCC17" s="75"/>
      <c r="PCD17" s="75"/>
      <c r="PCE17" s="75"/>
      <c r="PCF17" s="75"/>
      <c r="PCG17" s="75"/>
      <c r="PCH17" s="75"/>
      <c r="PCI17" s="75"/>
      <c r="PCJ17" s="75"/>
      <c r="PCK17" s="75"/>
      <c r="PCL17" s="75"/>
      <c r="PCM17" s="75"/>
      <c r="PCN17" s="75"/>
      <c r="PCO17" s="75"/>
      <c r="PCP17" s="75"/>
      <c r="PCQ17" s="75"/>
      <c r="PCR17" s="75"/>
      <c r="PCS17" s="75"/>
      <c r="PCT17" s="75"/>
      <c r="PCU17" s="75"/>
      <c r="PCV17" s="75"/>
      <c r="PCW17" s="75"/>
      <c r="PCX17" s="75"/>
      <c r="PCY17" s="75"/>
      <c r="PCZ17" s="75"/>
      <c r="PDA17" s="75"/>
      <c r="PDB17" s="75"/>
      <c r="PDC17" s="75"/>
      <c r="PDD17" s="75"/>
      <c r="PDE17" s="75"/>
      <c r="PDF17" s="75"/>
      <c r="PDG17" s="75"/>
      <c r="PDH17" s="75"/>
      <c r="PDI17" s="75"/>
      <c r="PDJ17" s="75"/>
      <c r="PDK17" s="75"/>
      <c r="PDL17" s="75"/>
      <c r="PDM17" s="75"/>
      <c r="PDN17" s="75"/>
      <c r="PDO17" s="75"/>
      <c r="PDP17" s="75"/>
      <c r="PDQ17" s="75"/>
      <c r="PDR17" s="75"/>
      <c r="PDS17" s="75"/>
      <c r="PDT17" s="75"/>
      <c r="PDU17" s="75"/>
      <c r="PDV17" s="75"/>
      <c r="PDW17" s="75"/>
      <c r="PDX17" s="75"/>
      <c r="PDY17" s="75"/>
      <c r="PDZ17" s="75"/>
      <c r="PEA17" s="75"/>
      <c r="PEB17" s="75"/>
      <c r="PEC17" s="75"/>
      <c r="PED17" s="75"/>
      <c r="PEE17" s="75"/>
      <c r="PEF17" s="75"/>
      <c r="PEG17" s="75"/>
      <c r="PEH17" s="75"/>
      <c r="PEI17" s="75"/>
      <c r="PEJ17" s="75"/>
      <c r="PEK17" s="75"/>
      <c r="PEL17" s="75"/>
      <c r="PEM17" s="75"/>
      <c r="PEN17" s="75"/>
      <c r="PEO17" s="75"/>
      <c r="PEP17" s="75"/>
      <c r="PEQ17" s="75"/>
      <c r="PER17" s="75"/>
      <c r="PES17" s="75"/>
      <c r="PET17" s="75"/>
      <c r="PEU17" s="75"/>
      <c r="PEV17" s="75"/>
      <c r="PEW17" s="75"/>
      <c r="PEX17" s="75"/>
      <c r="PEY17" s="75"/>
      <c r="PEZ17" s="75"/>
      <c r="PFA17" s="75"/>
      <c r="PFB17" s="75"/>
      <c r="PFC17" s="75"/>
      <c r="PFD17" s="75"/>
      <c r="PFE17" s="75"/>
      <c r="PFF17" s="75"/>
      <c r="PFG17" s="75"/>
      <c r="PFH17" s="75"/>
      <c r="PFI17" s="75"/>
      <c r="PFJ17" s="75"/>
      <c r="PFK17" s="75"/>
      <c r="PFL17" s="75"/>
      <c r="PFM17" s="75"/>
      <c r="PFN17" s="75"/>
      <c r="PFO17" s="75"/>
      <c r="PFP17" s="75"/>
      <c r="PFQ17" s="75"/>
      <c r="PFR17" s="75"/>
      <c r="PFS17" s="75"/>
      <c r="PFT17" s="75"/>
      <c r="PFU17" s="75"/>
      <c r="PFV17" s="75"/>
      <c r="PFW17" s="75"/>
      <c r="PFX17" s="75"/>
      <c r="PFY17" s="75"/>
      <c r="PFZ17" s="75"/>
      <c r="PGA17" s="75"/>
      <c r="PGB17" s="75"/>
      <c r="PGC17" s="75"/>
      <c r="PGD17" s="75"/>
      <c r="PGE17" s="75"/>
      <c r="PGF17" s="75"/>
      <c r="PGG17" s="75"/>
      <c r="PGH17" s="75"/>
      <c r="PGI17" s="75"/>
      <c r="PGJ17" s="75"/>
      <c r="PGK17" s="75"/>
      <c r="PGL17" s="75"/>
      <c r="PGM17" s="75"/>
      <c r="PGN17" s="75"/>
      <c r="PGO17" s="75"/>
      <c r="PGP17" s="75"/>
      <c r="PGQ17" s="75"/>
      <c r="PGR17" s="75"/>
      <c r="PGS17" s="75"/>
      <c r="PGT17" s="75"/>
      <c r="PGU17" s="75"/>
      <c r="PGV17" s="75"/>
      <c r="PGW17" s="75"/>
      <c r="PGX17" s="75"/>
      <c r="PGY17" s="75"/>
      <c r="PGZ17" s="75"/>
      <c r="PHA17" s="75"/>
      <c r="PHB17" s="75"/>
      <c r="PHC17" s="75"/>
      <c r="PHD17" s="75"/>
      <c r="PHE17" s="75"/>
      <c r="PHF17" s="75"/>
      <c r="PHG17" s="75"/>
      <c r="PHH17" s="75"/>
      <c r="PHI17" s="75"/>
      <c r="PHJ17" s="75"/>
      <c r="PHK17" s="75"/>
      <c r="PHL17" s="75"/>
      <c r="PHM17" s="75"/>
      <c r="PHN17" s="75"/>
      <c r="PHO17" s="75"/>
      <c r="PHP17" s="75"/>
      <c r="PHQ17" s="75"/>
      <c r="PHR17" s="75"/>
      <c r="PHS17" s="75"/>
      <c r="PHT17" s="75"/>
      <c r="PHU17" s="75"/>
      <c r="PHV17" s="75"/>
      <c r="PHW17" s="75"/>
      <c r="PHX17" s="75"/>
      <c r="PHY17" s="75"/>
      <c r="PHZ17" s="75"/>
      <c r="PIA17" s="75"/>
      <c r="PIB17" s="75"/>
      <c r="PIC17" s="75"/>
      <c r="PID17" s="75"/>
      <c r="PIE17" s="75"/>
      <c r="PIF17" s="75"/>
      <c r="PIG17" s="75"/>
      <c r="PIH17" s="75"/>
      <c r="PII17" s="75"/>
      <c r="PIJ17" s="75"/>
      <c r="PIK17" s="75"/>
      <c r="PIL17" s="75"/>
      <c r="PIM17" s="75"/>
      <c r="PIN17" s="75"/>
      <c r="PIO17" s="75"/>
      <c r="PIP17" s="75"/>
      <c r="PIQ17" s="75"/>
      <c r="PIR17" s="75"/>
      <c r="PIS17" s="75"/>
      <c r="PIT17" s="75"/>
      <c r="PIU17" s="75"/>
      <c r="PIV17" s="75"/>
      <c r="PIW17" s="75"/>
      <c r="PIX17" s="75"/>
      <c r="PIY17" s="75"/>
      <c r="PIZ17" s="75"/>
      <c r="PJA17" s="75"/>
      <c r="PJB17" s="75"/>
      <c r="PJC17" s="75"/>
      <c r="PJD17" s="75"/>
      <c r="PJE17" s="75"/>
      <c r="PJF17" s="75"/>
      <c r="PJG17" s="75"/>
      <c r="PJH17" s="75"/>
      <c r="PJI17" s="75"/>
      <c r="PJJ17" s="75"/>
      <c r="PJK17" s="75"/>
      <c r="PJL17" s="75"/>
      <c r="PJM17" s="75"/>
      <c r="PJN17" s="75"/>
      <c r="PJO17" s="75"/>
      <c r="PJP17" s="75"/>
      <c r="PJQ17" s="75"/>
      <c r="PJR17" s="75"/>
      <c r="PJS17" s="75"/>
      <c r="PJT17" s="75"/>
      <c r="PJU17" s="75"/>
      <c r="PJV17" s="75"/>
      <c r="PJW17" s="75"/>
      <c r="PJX17" s="75"/>
      <c r="PJY17" s="75"/>
      <c r="PJZ17" s="75"/>
      <c r="PKA17" s="75"/>
      <c r="PKB17" s="75"/>
      <c r="PKC17" s="75"/>
      <c r="PKD17" s="75"/>
      <c r="PKE17" s="75"/>
      <c r="PKF17" s="75"/>
      <c r="PKG17" s="75"/>
      <c r="PKH17" s="75"/>
      <c r="PKI17" s="75"/>
      <c r="PKJ17" s="75"/>
      <c r="PKK17" s="75"/>
      <c r="PKL17" s="75"/>
      <c r="PKM17" s="75"/>
      <c r="PKN17" s="75"/>
      <c r="PKO17" s="75"/>
      <c r="PKP17" s="75"/>
      <c r="PKQ17" s="75"/>
      <c r="PKR17" s="75"/>
      <c r="PKS17" s="75"/>
      <c r="PKT17" s="75"/>
      <c r="PKU17" s="75"/>
      <c r="PKV17" s="75"/>
      <c r="PKW17" s="75"/>
      <c r="PKX17" s="75"/>
      <c r="PKY17" s="75"/>
      <c r="PKZ17" s="75"/>
      <c r="PLA17" s="75"/>
      <c r="PLB17" s="75"/>
      <c r="PLC17" s="75"/>
      <c r="PLD17" s="75"/>
      <c r="PLE17" s="75"/>
      <c r="PLF17" s="75"/>
      <c r="PLG17" s="75"/>
      <c r="PLH17" s="75"/>
      <c r="PLI17" s="75"/>
      <c r="PLJ17" s="75"/>
      <c r="PLK17" s="75"/>
      <c r="PLL17" s="75"/>
      <c r="PLM17" s="75"/>
      <c r="PLN17" s="75"/>
      <c r="PLO17" s="75"/>
      <c r="PLP17" s="75"/>
      <c r="PLQ17" s="75"/>
      <c r="PLR17" s="75"/>
      <c r="PLS17" s="75"/>
      <c r="PLT17" s="75"/>
      <c r="PLU17" s="75"/>
      <c r="PLV17" s="75"/>
      <c r="PLW17" s="75"/>
      <c r="PLX17" s="75"/>
      <c r="PLY17" s="75"/>
      <c r="PLZ17" s="75"/>
      <c r="PMA17" s="75"/>
      <c r="PMB17" s="75"/>
      <c r="PMC17" s="75"/>
      <c r="PMD17" s="75"/>
      <c r="PME17" s="75"/>
      <c r="PMF17" s="75"/>
      <c r="PMG17" s="75"/>
      <c r="PMH17" s="75"/>
      <c r="PMI17" s="75"/>
      <c r="PMJ17" s="75"/>
      <c r="PMK17" s="75"/>
      <c r="PML17" s="75"/>
      <c r="PMM17" s="75"/>
      <c r="PMN17" s="75"/>
      <c r="PMO17" s="75"/>
      <c r="PMP17" s="75"/>
      <c r="PMQ17" s="75"/>
      <c r="PMR17" s="75"/>
      <c r="PMS17" s="75"/>
      <c r="PMT17" s="75"/>
      <c r="PMU17" s="75"/>
      <c r="PMV17" s="75"/>
      <c r="PMW17" s="75"/>
      <c r="PMX17" s="75"/>
      <c r="PMY17" s="75"/>
      <c r="PMZ17" s="75"/>
      <c r="PNA17" s="75"/>
      <c r="PNB17" s="75"/>
      <c r="PNC17" s="75"/>
      <c r="PND17" s="75"/>
      <c r="PNE17" s="75"/>
      <c r="PNF17" s="75"/>
      <c r="PNG17" s="75"/>
      <c r="PNH17" s="75"/>
      <c r="PNI17" s="75"/>
      <c r="PNJ17" s="75"/>
      <c r="PNK17" s="75"/>
      <c r="PNL17" s="75"/>
      <c r="PNM17" s="75"/>
      <c r="PNN17" s="75"/>
      <c r="PNO17" s="75"/>
      <c r="PNP17" s="75"/>
      <c r="PNQ17" s="75"/>
      <c r="PNR17" s="75"/>
      <c r="PNS17" s="75"/>
      <c r="PNT17" s="75"/>
      <c r="PNU17" s="75"/>
      <c r="PNV17" s="75"/>
      <c r="PNW17" s="75"/>
      <c r="PNX17" s="75"/>
      <c r="PNY17" s="75"/>
      <c r="PNZ17" s="75"/>
      <c r="POA17" s="75"/>
      <c r="POB17" s="75"/>
      <c r="POC17" s="75"/>
      <c r="POD17" s="75"/>
      <c r="POE17" s="75"/>
      <c r="POF17" s="75"/>
      <c r="POG17" s="75"/>
      <c r="POH17" s="75"/>
      <c r="POI17" s="75"/>
      <c r="POJ17" s="75"/>
      <c r="POK17" s="75"/>
      <c r="POL17" s="75"/>
      <c r="POM17" s="75"/>
      <c r="PON17" s="75"/>
      <c r="POO17" s="75"/>
      <c r="POP17" s="75"/>
      <c r="POQ17" s="75"/>
      <c r="POR17" s="75"/>
      <c r="POS17" s="75"/>
      <c r="POT17" s="75"/>
      <c r="POU17" s="75"/>
      <c r="POV17" s="75"/>
      <c r="POW17" s="75"/>
      <c r="POX17" s="75"/>
      <c r="POY17" s="75"/>
      <c r="POZ17" s="75"/>
      <c r="PPA17" s="75"/>
      <c r="PPB17" s="75"/>
      <c r="PPC17" s="75"/>
      <c r="PPD17" s="75"/>
      <c r="PPE17" s="75"/>
      <c r="PPF17" s="75"/>
      <c r="PPG17" s="75"/>
      <c r="PPH17" s="75"/>
      <c r="PPI17" s="75"/>
      <c r="PPJ17" s="75"/>
      <c r="PPK17" s="75"/>
      <c r="PPL17" s="75"/>
      <c r="PPM17" s="75"/>
      <c r="PPN17" s="75"/>
      <c r="PPO17" s="75"/>
      <c r="PPP17" s="75"/>
      <c r="PPQ17" s="75"/>
      <c r="PPR17" s="75"/>
      <c r="PPS17" s="75"/>
      <c r="PPT17" s="75"/>
      <c r="PPU17" s="75"/>
      <c r="PPV17" s="75"/>
      <c r="PPW17" s="75"/>
      <c r="PPX17" s="75"/>
      <c r="PPY17" s="75"/>
      <c r="PPZ17" s="75"/>
      <c r="PQA17" s="75"/>
      <c r="PQB17" s="75"/>
      <c r="PQC17" s="75"/>
      <c r="PQD17" s="75"/>
      <c r="PQE17" s="75"/>
      <c r="PQF17" s="75"/>
      <c r="PQG17" s="75"/>
      <c r="PQH17" s="75"/>
      <c r="PQI17" s="75"/>
      <c r="PQJ17" s="75"/>
      <c r="PQK17" s="75"/>
      <c r="PQL17" s="75"/>
      <c r="PQM17" s="75"/>
      <c r="PQN17" s="75"/>
      <c r="PQO17" s="75"/>
      <c r="PQP17" s="75"/>
      <c r="PQQ17" s="75"/>
      <c r="PQR17" s="75"/>
      <c r="PQS17" s="75"/>
      <c r="PQT17" s="75"/>
      <c r="PQU17" s="75"/>
      <c r="PQV17" s="75"/>
      <c r="PQW17" s="75"/>
      <c r="PQX17" s="75"/>
      <c r="PQY17" s="75"/>
      <c r="PQZ17" s="75"/>
      <c r="PRA17" s="75"/>
      <c r="PRB17" s="75"/>
      <c r="PRC17" s="75"/>
      <c r="PRD17" s="75"/>
      <c r="PRE17" s="75"/>
      <c r="PRF17" s="75"/>
      <c r="PRG17" s="75"/>
      <c r="PRH17" s="75"/>
      <c r="PRI17" s="75"/>
      <c r="PRJ17" s="75"/>
      <c r="PRK17" s="75"/>
      <c r="PRL17" s="75"/>
      <c r="PRM17" s="75"/>
      <c r="PRN17" s="75"/>
      <c r="PRO17" s="75"/>
      <c r="PRP17" s="75"/>
      <c r="PRQ17" s="75"/>
      <c r="PRR17" s="75"/>
      <c r="PRS17" s="75"/>
      <c r="PRT17" s="75"/>
      <c r="PRU17" s="75"/>
      <c r="PRV17" s="75"/>
      <c r="PRW17" s="75"/>
      <c r="PRX17" s="75"/>
      <c r="PRY17" s="75"/>
      <c r="PRZ17" s="75"/>
      <c r="PSA17" s="75"/>
      <c r="PSB17" s="75"/>
      <c r="PSC17" s="75"/>
      <c r="PSD17" s="75"/>
      <c r="PSE17" s="75"/>
      <c r="PSF17" s="75"/>
      <c r="PSG17" s="75"/>
      <c r="PSH17" s="75"/>
      <c r="PSI17" s="75"/>
      <c r="PSJ17" s="75"/>
      <c r="PSK17" s="75"/>
      <c r="PSL17" s="75"/>
      <c r="PSM17" s="75"/>
      <c r="PSN17" s="75"/>
      <c r="PSO17" s="75"/>
      <c r="PSP17" s="75"/>
      <c r="PSQ17" s="75"/>
      <c r="PSR17" s="75"/>
      <c r="PSS17" s="75"/>
      <c r="PST17" s="75"/>
      <c r="PSU17" s="75"/>
      <c r="PSV17" s="75"/>
      <c r="PSW17" s="75"/>
      <c r="PSX17" s="75"/>
      <c r="PSY17" s="75"/>
      <c r="PSZ17" s="75"/>
      <c r="PTA17" s="75"/>
      <c r="PTB17" s="75"/>
      <c r="PTC17" s="75"/>
      <c r="PTD17" s="75"/>
      <c r="PTE17" s="75"/>
      <c r="PTF17" s="75"/>
      <c r="PTG17" s="75"/>
      <c r="PTH17" s="75"/>
      <c r="PTI17" s="75"/>
      <c r="PTJ17" s="75"/>
      <c r="PTK17" s="75"/>
      <c r="PTL17" s="75"/>
      <c r="PTM17" s="75"/>
      <c r="PTN17" s="75"/>
      <c r="PTO17" s="75"/>
      <c r="PTP17" s="75"/>
      <c r="PTQ17" s="75"/>
      <c r="PTR17" s="75"/>
      <c r="PTS17" s="75"/>
      <c r="PTT17" s="75"/>
      <c r="PTU17" s="75"/>
      <c r="PTV17" s="75"/>
      <c r="PTW17" s="75"/>
      <c r="PTX17" s="75"/>
      <c r="PTY17" s="75"/>
      <c r="PTZ17" s="75"/>
      <c r="PUA17" s="75"/>
      <c r="PUB17" s="75"/>
      <c r="PUC17" s="75"/>
      <c r="PUD17" s="75"/>
      <c r="PUE17" s="75"/>
      <c r="PUF17" s="75"/>
      <c r="PUG17" s="75"/>
      <c r="PUH17" s="75"/>
      <c r="PUI17" s="75"/>
      <c r="PUJ17" s="75"/>
      <c r="PUK17" s="75"/>
      <c r="PUL17" s="75"/>
      <c r="PUM17" s="75"/>
      <c r="PUN17" s="75"/>
      <c r="PUO17" s="75"/>
      <c r="PUP17" s="75"/>
      <c r="PUQ17" s="75"/>
      <c r="PUR17" s="75"/>
      <c r="PUS17" s="75"/>
      <c r="PUT17" s="75"/>
      <c r="PUU17" s="75"/>
      <c r="PUV17" s="75"/>
      <c r="PUW17" s="75"/>
      <c r="PUX17" s="75"/>
      <c r="PUY17" s="75"/>
      <c r="PUZ17" s="75"/>
      <c r="PVA17" s="75"/>
      <c r="PVB17" s="75"/>
      <c r="PVC17" s="75"/>
      <c r="PVD17" s="75"/>
      <c r="PVE17" s="75"/>
      <c r="PVF17" s="75"/>
      <c r="PVG17" s="75"/>
      <c r="PVH17" s="75"/>
      <c r="PVI17" s="75"/>
      <c r="PVJ17" s="75"/>
      <c r="PVK17" s="75"/>
      <c r="PVL17" s="75"/>
      <c r="PVM17" s="75"/>
      <c r="PVN17" s="75"/>
      <c r="PVO17" s="75"/>
      <c r="PVP17" s="75"/>
      <c r="PVQ17" s="75"/>
      <c r="PVR17" s="75"/>
      <c r="PVS17" s="75"/>
      <c r="PVT17" s="75"/>
      <c r="PVU17" s="75"/>
      <c r="PVV17" s="75"/>
      <c r="PVW17" s="75"/>
      <c r="PVX17" s="75"/>
      <c r="PVY17" s="75"/>
      <c r="PVZ17" s="75"/>
      <c r="PWA17" s="75"/>
      <c r="PWB17" s="75"/>
      <c r="PWC17" s="75"/>
      <c r="PWD17" s="75"/>
      <c r="PWE17" s="75"/>
      <c r="PWF17" s="75"/>
      <c r="PWG17" s="75"/>
      <c r="PWH17" s="75"/>
      <c r="PWI17" s="75"/>
      <c r="PWJ17" s="75"/>
      <c r="PWK17" s="75"/>
      <c r="PWL17" s="75"/>
      <c r="PWM17" s="75"/>
      <c r="PWN17" s="75"/>
      <c r="PWO17" s="75"/>
      <c r="PWP17" s="75"/>
      <c r="PWQ17" s="75"/>
      <c r="PWR17" s="75"/>
      <c r="PWS17" s="75"/>
      <c r="PWT17" s="75"/>
      <c r="PWU17" s="75"/>
      <c r="PWV17" s="75"/>
      <c r="PWW17" s="75"/>
      <c r="PWX17" s="75"/>
      <c r="PWY17" s="75"/>
      <c r="PWZ17" s="75"/>
      <c r="PXA17" s="75"/>
      <c r="PXB17" s="75"/>
      <c r="PXC17" s="75"/>
      <c r="PXD17" s="75"/>
      <c r="PXE17" s="75"/>
      <c r="PXF17" s="75"/>
      <c r="PXG17" s="75"/>
      <c r="PXH17" s="75"/>
      <c r="PXI17" s="75"/>
      <c r="PXJ17" s="75"/>
      <c r="PXK17" s="75"/>
      <c r="PXL17" s="75"/>
      <c r="PXM17" s="75"/>
      <c r="PXN17" s="75"/>
      <c r="PXO17" s="75"/>
      <c r="PXP17" s="75"/>
      <c r="PXQ17" s="75"/>
      <c r="PXR17" s="75"/>
      <c r="PXS17" s="75"/>
      <c r="PXT17" s="75"/>
      <c r="PXU17" s="75"/>
      <c r="PXV17" s="75"/>
      <c r="PXW17" s="75"/>
      <c r="PXX17" s="75"/>
      <c r="PXY17" s="75"/>
      <c r="PXZ17" s="75"/>
      <c r="PYA17" s="75"/>
      <c r="PYB17" s="75"/>
      <c r="PYC17" s="75"/>
      <c r="PYD17" s="75"/>
      <c r="PYE17" s="75"/>
      <c r="PYF17" s="75"/>
      <c r="PYG17" s="75"/>
      <c r="PYH17" s="75"/>
      <c r="PYI17" s="75"/>
      <c r="PYJ17" s="75"/>
      <c r="PYK17" s="75"/>
      <c r="PYL17" s="75"/>
      <c r="PYM17" s="75"/>
      <c r="PYN17" s="75"/>
      <c r="PYO17" s="75"/>
      <c r="PYP17" s="75"/>
      <c r="PYQ17" s="75"/>
      <c r="PYR17" s="75"/>
      <c r="PYS17" s="75"/>
      <c r="PYT17" s="75"/>
      <c r="PYU17" s="75"/>
      <c r="PYV17" s="75"/>
      <c r="PYW17" s="75"/>
      <c r="PYX17" s="75"/>
      <c r="PYY17" s="75"/>
      <c r="PYZ17" s="75"/>
      <c r="PZA17" s="75"/>
      <c r="PZB17" s="75"/>
      <c r="PZC17" s="75"/>
      <c r="PZD17" s="75"/>
      <c r="PZE17" s="75"/>
      <c r="PZF17" s="75"/>
      <c r="PZG17" s="75"/>
      <c r="PZH17" s="75"/>
      <c r="PZI17" s="75"/>
      <c r="PZJ17" s="75"/>
      <c r="PZK17" s="75"/>
      <c r="PZL17" s="75"/>
      <c r="PZM17" s="75"/>
      <c r="PZN17" s="75"/>
      <c r="PZO17" s="75"/>
      <c r="PZP17" s="75"/>
      <c r="PZQ17" s="75"/>
      <c r="PZR17" s="75"/>
      <c r="PZS17" s="75"/>
      <c r="PZT17" s="75"/>
      <c r="PZU17" s="75"/>
      <c r="PZV17" s="75"/>
      <c r="PZW17" s="75"/>
      <c r="PZX17" s="75"/>
      <c r="PZY17" s="75"/>
      <c r="PZZ17" s="75"/>
      <c r="QAA17" s="75"/>
      <c r="QAB17" s="75"/>
      <c r="QAC17" s="75"/>
      <c r="QAD17" s="75"/>
      <c r="QAE17" s="75"/>
      <c r="QAF17" s="75"/>
      <c r="QAG17" s="75"/>
      <c r="QAH17" s="75"/>
      <c r="QAI17" s="75"/>
      <c r="QAJ17" s="75"/>
      <c r="QAK17" s="75"/>
      <c r="QAL17" s="75"/>
      <c r="QAM17" s="75"/>
      <c r="QAN17" s="75"/>
      <c r="QAO17" s="75"/>
      <c r="QAP17" s="75"/>
      <c r="QAQ17" s="75"/>
      <c r="QAR17" s="75"/>
      <c r="QAS17" s="75"/>
      <c r="QAT17" s="75"/>
      <c r="QAU17" s="75"/>
      <c r="QAV17" s="75"/>
      <c r="QAW17" s="75"/>
      <c r="QAX17" s="75"/>
      <c r="QAY17" s="75"/>
      <c r="QAZ17" s="75"/>
      <c r="QBA17" s="75"/>
      <c r="QBB17" s="75"/>
      <c r="QBC17" s="75"/>
      <c r="QBD17" s="75"/>
      <c r="QBE17" s="75"/>
      <c r="QBF17" s="75"/>
      <c r="QBG17" s="75"/>
      <c r="QBH17" s="75"/>
      <c r="QBI17" s="75"/>
      <c r="QBJ17" s="75"/>
      <c r="QBK17" s="75"/>
      <c r="QBL17" s="75"/>
      <c r="QBM17" s="75"/>
      <c r="QBN17" s="75"/>
      <c r="QBO17" s="75"/>
      <c r="QBP17" s="75"/>
      <c r="QBQ17" s="75"/>
      <c r="QBR17" s="75"/>
      <c r="QBS17" s="75"/>
      <c r="QBT17" s="75"/>
      <c r="QBU17" s="75"/>
      <c r="QBV17" s="75"/>
      <c r="QBW17" s="75"/>
      <c r="QBX17" s="75"/>
      <c r="QBY17" s="75"/>
      <c r="QBZ17" s="75"/>
      <c r="QCA17" s="75"/>
      <c r="QCB17" s="75"/>
      <c r="QCC17" s="75"/>
      <c r="QCD17" s="75"/>
      <c r="QCE17" s="75"/>
      <c r="QCF17" s="75"/>
      <c r="QCG17" s="75"/>
      <c r="QCH17" s="75"/>
      <c r="QCI17" s="75"/>
      <c r="QCJ17" s="75"/>
      <c r="QCK17" s="75"/>
      <c r="QCL17" s="75"/>
      <c r="QCM17" s="75"/>
      <c r="QCN17" s="75"/>
      <c r="QCO17" s="75"/>
      <c r="QCP17" s="75"/>
      <c r="QCQ17" s="75"/>
      <c r="QCR17" s="75"/>
      <c r="QCS17" s="75"/>
      <c r="QCT17" s="75"/>
      <c r="QCU17" s="75"/>
      <c r="QCV17" s="75"/>
      <c r="QCW17" s="75"/>
      <c r="QCX17" s="75"/>
      <c r="QCY17" s="75"/>
      <c r="QCZ17" s="75"/>
      <c r="QDA17" s="75"/>
      <c r="QDB17" s="75"/>
      <c r="QDC17" s="75"/>
      <c r="QDD17" s="75"/>
      <c r="QDE17" s="75"/>
      <c r="QDF17" s="75"/>
      <c r="QDG17" s="75"/>
      <c r="QDH17" s="75"/>
      <c r="QDI17" s="75"/>
      <c r="QDJ17" s="75"/>
      <c r="QDK17" s="75"/>
      <c r="QDL17" s="75"/>
      <c r="QDM17" s="75"/>
      <c r="QDN17" s="75"/>
      <c r="QDO17" s="75"/>
      <c r="QDP17" s="75"/>
      <c r="QDQ17" s="75"/>
      <c r="QDR17" s="75"/>
      <c r="QDS17" s="75"/>
      <c r="QDT17" s="75"/>
      <c r="QDU17" s="75"/>
      <c r="QDV17" s="75"/>
      <c r="QDW17" s="75"/>
      <c r="QDX17" s="75"/>
      <c r="QDY17" s="75"/>
      <c r="QDZ17" s="75"/>
      <c r="QEA17" s="75"/>
      <c r="QEB17" s="75"/>
      <c r="QEC17" s="75"/>
      <c r="QED17" s="75"/>
      <c r="QEE17" s="75"/>
      <c r="QEF17" s="75"/>
      <c r="QEG17" s="75"/>
      <c r="QEH17" s="75"/>
      <c r="QEI17" s="75"/>
      <c r="QEJ17" s="75"/>
      <c r="QEK17" s="75"/>
      <c r="QEL17" s="75"/>
      <c r="QEM17" s="75"/>
      <c r="QEN17" s="75"/>
      <c r="QEO17" s="75"/>
      <c r="QEP17" s="75"/>
      <c r="QEQ17" s="75"/>
      <c r="QER17" s="75"/>
      <c r="QES17" s="75"/>
      <c r="QET17" s="75"/>
      <c r="QEU17" s="75"/>
      <c r="QEV17" s="75"/>
      <c r="QEW17" s="75"/>
      <c r="QEX17" s="75"/>
      <c r="QEY17" s="75"/>
      <c r="QEZ17" s="75"/>
      <c r="QFA17" s="75"/>
      <c r="QFB17" s="75"/>
      <c r="QFC17" s="75"/>
      <c r="QFD17" s="75"/>
      <c r="QFE17" s="75"/>
      <c r="QFF17" s="75"/>
      <c r="QFG17" s="75"/>
      <c r="QFH17" s="75"/>
      <c r="QFI17" s="75"/>
      <c r="QFJ17" s="75"/>
      <c r="QFK17" s="75"/>
      <c r="QFL17" s="75"/>
      <c r="QFM17" s="75"/>
      <c r="QFN17" s="75"/>
      <c r="QFO17" s="75"/>
      <c r="QFP17" s="75"/>
      <c r="QFQ17" s="75"/>
      <c r="QFR17" s="75"/>
      <c r="QFS17" s="75"/>
      <c r="QFT17" s="75"/>
      <c r="QFU17" s="75"/>
      <c r="QFV17" s="75"/>
      <c r="QFW17" s="75"/>
      <c r="QFX17" s="75"/>
      <c r="QFY17" s="75"/>
      <c r="QFZ17" s="75"/>
      <c r="QGA17" s="75"/>
      <c r="QGB17" s="75"/>
      <c r="QGC17" s="75"/>
      <c r="QGD17" s="75"/>
      <c r="QGE17" s="75"/>
      <c r="QGF17" s="75"/>
      <c r="QGG17" s="75"/>
      <c r="QGH17" s="75"/>
      <c r="QGI17" s="75"/>
      <c r="QGJ17" s="75"/>
      <c r="QGK17" s="75"/>
      <c r="QGL17" s="75"/>
      <c r="QGM17" s="75"/>
      <c r="QGN17" s="75"/>
      <c r="QGO17" s="75"/>
      <c r="QGP17" s="75"/>
      <c r="QGQ17" s="75"/>
      <c r="QGR17" s="75"/>
      <c r="QGS17" s="75"/>
      <c r="QGT17" s="75"/>
      <c r="QGU17" s="75"/>
      <c r="QGV17" s="75"/>
      <c r="QGW17" s="75"/>
      <c r="QGX17" s="75"/>
      <c r="QGY17" s="75"/>
      <c r="QGZ17" s="75"/>
      <c r="QHA17" s="75"/>
      <c r="QHB17" s="75"/>
      <c r="QHC17" s="75"/>
      <c r="QHD17" s="75"/>
      <c r="QHE17" s="75"/>
      <c r="QHF17" s="75"/>
      <c r="QHG17" s="75"/>
      <c r="QHH17" s="75"/>
      <c r="QHI17" s="75"/>
      <c r="QHJ17" s="75"/>
      <c r="QHK17" s="75"/>
      <c r="QHL17" s="75"/>
      <c r="QHM17" s="75"/>
      <c r="QHN17" s="75"/>
      <c r="QHO17" s="75"/>
      <c r="QHP17" s="75"/>
      <c r="QHQ17" s="75"/>
      <c r="QHR17" s="75"/>
      <c r="QHS17" s="75"/>
      <c r="QHT17" s="75"/>
      <c r="QHU17" s="75"/>
      <c r="QHV17" s="75"/>
      <c r="QHW17" s="75"/>
      <c r="QHX17" s="75"/>
      <c r="QHY17" s="75"/>
      <c r="QHZ17" s="75"/>
      <c r="QIA17" s="75"/>
      <c r="QIB17" s="75"/>
      <c r="QIC17" s="75"/>
      <c r="QID17" s="75"/>
      <c r="QIE17" s="75"/>
      <c r="QIF17" s="75"/>
      <c r="QIG17" s="75"/>
      <c r="QIH17" s="75"/>
      <c r="QII17" s="75"/>
      <c r="QIJ17" s="75"/>
      <c r="QIK17" s="75"/>
      <c r="QIL17" s="75"/>
      <c r="QIM17" s="75"/>
      <c r="QIN17" s="75"/>
      <c r="QIO17" s="75"/>
      <c r="QIP17" s="75"/>
      <c r="QIQ17" s="75"/>
      <c r="QIR17" s="75"/>
      <c r="QIS17" s="75"/>
      <c r="QIT17" s="75"/>
      <c r="QIU17" s="75"/>
      <c r="QIV17" s="75"/>
      <c r="QIW17" s="75"/>
      <c r="QIX17" s="75"/>
      <c r="QIY17" s="75"/>
      <c r="QIZ17" s="75"/>
      <c r="QJA17" s="75"/>
      <c r="QJB17" s="75"/>
      <c r="QJC17" s="75"/>
      <c r="QJD17" s="75"/>
      <c r="QJE17" s="75"/>
      <c r="QJF17" s="75"/>
      <c r="QJG17" s="75"/>
      <c r="QJH17" s="75"/>
      <c r="QJI17" s="75"/>
      <c r="QJJ17" s="75"/>
      <c r="QJK17" s="75"/>
      <c r="QJL17" s="75"/>
      <c r="QJM17" s="75"/>
      <c r="QJN17" s="75"/>
      <c r="QJO17" s="75"/>
      <c r="QJP17" s="75"/>
      <c r="QJQ17" s="75"/>
      <c r="QJR17" s="75"/>
      <c r="QJS17" s="75"/>
      <c r="QJT17" s="75"/>
      <c r="QJU17" s="75"/>
      <c r="QJV17" s="75"/>
      <c r="QJW17" s="75"/>
      <c r="QJX17" s="75"/>
      <c r="QJY17" s="75"/>
      <c r="QJZ17" s="75"/>
      <c r="QKA17" s="75"/>
      <c r="QKB17" s="75"/>
      <c r="QKC17" s="75"/>
      <c r="QKD17" s="75"/>
      <c r="QKE17" s="75"/>
      <c r="QKF17" s="75"/>
      <c r="QKG17" s="75"/>
      <c r="QKH17" s="75"/>
      <c r="QKI17" s="75"/>
      <c r="QKJ17" s="75"/>
      <c r="QKK17" s="75"/>
      <c r="QKL17" s="75"/>
      <c r="QKM17" s="75"/>
      <c r="QKN17" s="75"/>
      <c r="QKO17" s="75"/>
      <c r="QKP17" s="75"/>
      <c r="QKQ17" s="75"/>
      <c r="QKR17" s="75"/>
      <c r="QKS17" s="75"/>
      <c r="QKT17" s="75"/>
      <c r="QKU17" s="75"/>
      <c r="QKV17" s="75"/>
      <c r="QKW17" s="75"/>
      <c r="QKX17" s="75"/>
      <c r="QKY17" s="75"/>
      <c r="QKZ17" s="75"/>
      <c r="QLA17" s="75"/>
      <c r="QLB17" s="75"/>
      <c r="QLC17" s="75"/>
      <c r="QLD17" s="75"/>
      <c r="QLE17" s="75"/>
      <c r="QLF17" s="75"/>
      <c r="QLG17" s="75"/>
      <c r="QLH17" s="75"/>
      <c r="QLI17" s="75"/>
      <c r="QLJ17" s="75"/>
      <c r="QLK17" s="75"/>
      <c r="QLL17" s="75"/>
      <c r="QLM17" s="75"/>
      <c r="QLN17" s="75"/>
      <c r="QLO17" s="75"/>
      <c r="QLP17" s="75"/>
      <c r="QLQ17" s="75"/>
      <c r="QLR17" s="75"/>
      <c r="QLS17" s="75"/>
      <c r="QLT17" s="75"/>
      <c r="QLU17" s="75"/>
      <c r="QLV17" s="75"/>
      <c r="QLW17" s="75"/>
      <c r="QLX17" s="75"/>
      <c r="QLY17" s="75"/>
      <c r="QLZ17" s="75"/>
      <c r="QMA17" s="75"/>
      <c r="QMB17" s="75"/>
      <c r="QMC17" s="75"/>
      <c r="QMD17" s="75"/>
      <c r="QME17" s="75"/>
      <c r="QMF17" s="75"/>
      <c r="QMG17" s="75"/>
      <c r="QMH17" s="75"/>
      <c r="QMI17" s="75"/>
      <c r="QMJ17" s="75"/>
      <c r="QMK17" s="75"/>
      <c r="QML17" s="75"/>
      <c r="QMM17" s="75"/>
      <c r="QMN17" s="75"/>
      <c r="QMO17" s="75"/>
      <c r="QMP17" s="75"/>
      <c r="QMQ17" s="75"/>
      <c r="QMR17" s="75"/>
      <c r="QMS17" s="75"/>
      <c r="QMT17" s="75"/>
      <c r="QMU17" s="75"/>
      <c r="QMV17" s="75"/>
      <c r="QMW17" s="75"/>
      <c r="QMX17" s="75"/>
      <c r="QMY17" s="75"/>
      <c r="QMZ17" s="75"/>
      <c r="QNA17" s="75"/>
      <c r="QNB17" s="75"/>
      <c r="QNC17" s="75"/>
      <c r="QND17" s="75"/>
      <c r="QNE17" s="75"/>
      <c r="QNF17" s="75"/>
      <c r="QNG17" s="75"/>
      <c r="QNH17" s="75"/>
      <c r="QNI17" s="75"/>
      <c r="QNJ17" s="75"/>
      <c r="QNK17" s="75"/>
      <c r="QNL17" s="75"/>
      <c r="QNM17" s="75"/>
      <c r="QNN17" s="75"/>
      <c r="QNO17" s="75"/>
      <c r="QNP17" s="75"/>
      <c r="QNQ17" s="75"/>
      <c r="QNR17" s="75"/>
      <c r="QNS17" s="75"/>
      <c r="QNT17" s="75"/>
      <c r="QNU17" s="75"/>
      <c r="QNV17" s="75"/>
      <c r="QNW17" s="75"/>
      <c r="QNX17" s="75"/>
      <c r="QNY17" s="75"/>
      <c r="QNZ17" s="75"/>
      <c r="QOA17" s="75"/>
      <c r="QOB17" s="75"/>
      <c r="QOC17" s="75"/>
      <c r="QOD17" s="75"/>
      <c r="QOE17" s="75"/>
      <c r="QOF17" s="75"/>
      <c r="QOG17" s="75"/>
      <c r="QOH17" s="75"/>
      <c r="QOI17" s="75"/>
      <c r="QOJ17" s="75"/>
      <c r="QOK17" s="75"/>
      <c r="QOL17" s="75"/>
      <c r="QOM17" s="75"/>
      <c r="QON17" s="75"/>
      <c r="QOO17" s="75"/>
      <c r="QOP17" s="75"/>
      <c r="QOQ17" s="75"/>
      <c r="QOR17" s="75"/>
      <c r="QOS17" s="75"/>
      <c r="QOT17" s="75"/>
      <c r="QOU17" s="75"/>
      <c r="QOV17" s="75"/>
      <c r="QOW17" s="75"/>
      <c r="QOX17" s="75"/>
      <c r="QOY17" s="75"/>
      <c r="QOZ17" s="75"/>
      <c r="QPA17" s="75"/>
      <c r="QPB17" s="75"/>
      <c r="QPC17" s="75"/>
      <c r="QPD17" s="75"/>
      <c r="QPE17" s="75"/>
      <c r="QPF17" s="75"/>
      <c r="QPG17" s="75"/>
      <c r="QPH17" s="75"/>
      <c r="QPI17" s="75"/>
      <c r="QPJ17" s="75"/>
      <c r="QPK17" s="75"/>
      <c r="QPL17" s="75"/>
      <c r="QPM17" s="75"/>
      <c r="QPN17" s="75"/>
      <c r="QPO17" s="75"/>
      <c r="QPP17" s="75"/>
      <c r="QPQ17" s="75"/>
      <c r="QPR17" s="75"/>
      <c r="QPS17" s="75"/>
      <c r="QPT17" s="75"/>
      <c r="QPU17" s="75"/>
      <c r="QPV17" s="75"/>
      <c r="QPW17" s="75"/>
      <c r="QPX17" s="75"/>
      <c r="QPY17" s="75"/>
      <c r="QPZ17" s="75"/>
      <c r="QQA17" s="75"/>
      <c r="QQB17" s="75"/>
      <c r="QQC17" s="75"/>
      <c r="QQD17" s="75"/>
      <c r="QQE17" s="75"/>
      <c r="QQF17" s="75"/>
      <c r="QQG17" s="75"/>
      <c r="QQH17" s="75"/>
      <c r="QQI17" s="75"/>
      <c r="QQJ17" s="75"/>
      <c r="QQK17" s="75"/>
      <c r="QQL17" s="75"/>
      <c r="QQM17" s="75"/>
      <c r="QQN17" s="75"/>
      <c r="QQO17" s="75"/>
      <c r="QQP17" s="75"/>
      <c r="QQQ17" s="75"/>
      <c r="QQR17" s="75"/>
      <c r="QQS17" s="75"/>
      <c r="QQT17" s="75"/>
      <c r="QQU17" s="75"/>
      <c r="QQV17" s="75"/>
      <c r="QQW17" s="75"/>
      <c r="QQX17" s="75"/>
      <c r="QQY17" s="75"/>
      <c r="QQZ17" s="75"/>
      <c r="QRA17" s="75"/>
      <c r="QRB17" s="75"/>
      <c r="QRC17" s="75"/>
      <c r="QRD17" s="75"/>
      <c r="QRE17" s="75"/>
      <c r="QRF17" s="75"/>
      <c r="QRG17" s="75"/>
      <c r="QRH17" s="75"/>
      <c r="QRI17" s="75"/>
      <c r="QRJ17" s="75"/>
      <c r="QRK17" s="75"/>
      <c r="QRL17" s="75"/>
      <c r="QRM17" s="75"/>
      <c r="QRN17" s="75"/>
      <c r="QRO17" s="75"/>
      <c r="QRP17" s="75"/>
      <c r="QRQ17" s="75"/>
      <c r="QRR17" s="75"/>
      <c r="QRS17" s="75"/>
      <c r="QRT17" s="75"/>
      <c r="QRU17" s="75"/>
      <c r="QRV17" s="75"/>
      <c r="QRW17" s="75"/>
      <c r="QRX17" s="75"/>
      <c r="QRY17" s="75"/>
      <c r="QRZ17" s="75"/>
      <c r="QSA17" s="75"/>
      <c r="QSB17" s="75"/>
      <c r="QSC17" s="75"/>
      <c r="QSD17" s="75"/>
      <c r="QSE17" s="75"/>
      <c r="QSF17" s="75"/>
      <c r="QSG17" s="75"/>
      <c r="QSH17" s="75"/>
      <c r="QSI17" s="75"/>
      <c r="QSJ17" s="75"/>
      <c r="QSK17" s="75"/>
      <c r="QSL17" s="75"/>
      <c r="QSM17" s="75"/>
      <c r="QSN17" s="75"/>
      <c r="QSO17" s="75"/>
      <c r="QSP17" s="75"/>
      <c r="QSQ17" s="75"/>
      <c r="QSR17" s="75"/>
      <c r="QSS17" s="75"/>
      <c r="QST17" s="75"/>
      <c r="QSU17" s="75"/>
      <c r="QSV17" s="75"/>
      <c r="QSW17" s="75"/>
      <c r="QSX17" s="75"/>
      <c r="QSY17" s="75"/>
      <c r="QSZ17" s="75"/>
      <c r="QTA17" s="75"/>
      <c r="QTB17" s="75"/>
      <c r="QTC17" s="75"/>
      <c r="QTD17" s="75"/>
      <c r="QTE17" s="75"/>
      <c r="QTF17" s="75"/>
      <c r="QTG17" s="75"/>
      <c r="QTH17" s="75"/>
      <c r="QTI17" s="75"/>
      <c r="QTJ17" s="75"/>
      <c r="QTK17" s="75"/>
      <c r="QTL17" s="75"/>
      <c r="QTM17" s="75"/>
      <c r="QTN17" s="75"/>
      <c r="QTO17" s="75"/>
      <c r="QTP17" s="75"/>
      <c r="QTQ17" s="75"/>
      <c r="QTR17" s="75"/>
      <c r="QTS17" s="75"/>
      <c r="QTT17" s="75"/>
      <c r="QTU17" s="75"/>
      <c r="QTV17" s="75"/>
      <c r="QTW17" s="75"/>
      <c r="QTX17" s="75"/>
      <c r="QTY17" s="75"/>
      <c r="QTZ17" s="75"/>
      <c r="QUA17" s="75"/>
      <c r="QUB17" s="75"/>
      <c r="QUC17" s="75"/>
      <c r="QUD17" s="75"/>
      <c r="QUE17" s="75"/>
      <c r="QUF17" s="75"/>
      <c r="QUG17" s="75"/>
      <c r="QUH17" s="75"/>
      <c r="QUI17" s="75"/>
      <c r="QUJ17" s="75"/>
      <c r="QUK17" s="75"/>
      <c r="QUL17" s="75"/>
      <c r="QUM17" s="75"/>
      <c r="QUN17" s="75"/>
      <c r="QUO17" s="75"/>
      <c r="QUP17" s="75"/>
      <c r="QUQ17" s="75"/>
      <c r="QUR17" s="75"/>
      <c r="QUS17" s="75"/>
      <c r="QUT17" s="75"/>
      <c r="QUU17" s="75"/>
      <c r="QUV17" s="75"/>
      <c r="QUW17" s="75"/>
      <c r="QUX17" s="75"/>
      <c r="QUY17" s="75"/>
      <c r="QUZ17" s="75"/>
      <c r="QVA17" s="75"/>
      <c r="QVB17" s="75"/>
      <c r="QVC17" s="75"/>
      <c r="QVD17" s="75"/>
      <c r="QVE17" s="75"/>
      <c r="QVF17" s="75"/>
      <c r="QVG17" s="75"/>
      <c r="QVH17" s="75"/>
      <c r="QVI17" s="75"/>
      <c r="QVJ17" s="75"/>
      <c r="QVK17" s="75"/>
      <c r="QVL17" s="75"/>
      <c r="QVM17" s="75"/>
      <c r="QVN17" s="75"/>
      <c r="QVO17" s="75"/>
      <c r="QVP17" s="75"/>
      <c r="QVQ17" s="75"/>
      <c r="QVR17" s="75"/>
      <c r="QVS17" s="75"/>
      <c r="QVT17" s="75"/>
      <c r="QVU17" s="75"/>
      <c r="QVV17" s="75"/>
      <c r="QVW17" s="75"/>
      <c r="QVX17" s="75"/>
      <c r="QVY17" s="75"/>
      <c r="QVZ17" s="75"/>
      <c r="QWA17" s="75"/>
      <c r="QWB17" s="75"/>
      <c r="QWC17" s="75"/>
      <c r="QWD17" s="75"/>
      <c r="QWE17" s="75"/>
      <c r="QWF17" s="75"/>
      <c r="QWG17" s="75"/>
      <c r="QWH17" s="75"/>
      <c r="QWI17" s="75"/>
      <c r="QWJ17" s="75"/>
      <c r="QWK17" s="75"/>
      <c r="QWL17" s="75"/>
      <c r="QWM17" s="75"/>
      <c r="QWN17" s="75"/>
      <c r="QWO17" s="75"/>
      <c r="QWP17" s="75"/>
      <c r="QWQ17" s="75"/>
      <c r="QWR17" s="75"/>
      <c r="QWS17" s="75"/>
      <c r="QWT17" s="75"/>
      <c r="QWU17" s="75"/>
      <c r="QWV17" s="75"/>
      <c r="QWW17" s="75"/>
      <c r="QWX17" s="75"/>
      <c r="QWY17" s="75"/>
      <c r="QWZ17" s="75"/>
      <c r="QXA17" s="75"/>
      <c r="QXB17" s="75"/>
      <c r="QXC17" s="75"/>
      <c r="QXD17" s="75"/>
      <c r="QXE17" s="75"/>
      <c r="QXF17" s="75"/>
      <c r="QXG17" s="75"/>
      <c r="QXH17" s="75"/>
      <c r="QXI17" s="75"/>
      <c r="QXJ17" s="75"/>
      <c r="QXK17" s="75"/>
      <c r="QXL17" s="75"/>
      <c r="QXM17" s="75"/>
      <c r="QXN17" s="75"/>
      <c r="QXO17" s="75"/>
      <c r="QXP17" s="75"/>
      <c r="QXQ17" s="75"/>
      <c r="QXR17" s="75"/>
      <c r="QXS17" s="75"/>
      <c r="QXT17" s="75"/>
      <c r="QXU17" s="75"/>
      <c r="QXV17" s="75"/>
      <c r="QXW17" s="75"/>
      <c r="QXX17" s="75"/>
      <c r="QXY17" s="75"/>
      <c r="QXZ17" s="75"/>
      <c r="QYA17" s="75"/>
      <c r="QYB17" s="75"/>
      <c r="QYC17" s="75"/>
      <c r="QYD17" s="75"/>
      <c r="QYE17" s="75"/>
      <c r="QYF17" s="75"/>
      <c r="QYG17" s="75"/>
      <c r="QYH17" s="75"/>
      <c r="QYI17" s="75"/>
      <c r="QYJ17" s="75"/>
      <c r="QYK17" s="75"/>
      <c r="QYL17" s="75"/>
      <c r="QYM17" s="75"/>
      <c r="QYN17" s="75"/>
      <c r="QYO17" s="75"/>
      <c r="QYP17" s="75"/>
      <c r="QYQ17" s="75"/>
      <c r="QYR17" s="75"/>
      <c r="QYS17" s="75"/>
      <c r="QYT17" s="75"/>
      <c r="QYU17" s="75"/>
      <c r="QYV17" s="75"/>
      <c r="QYW17" s="75"/>
      <c r="QYX17" s="75"/>
      <c r="QYY17" s="75"/>
      <c r="QYZ17" s="75"/>
      <c r="QZA17" s="75"/>
      <c r="QZB17" s="75"/>
      <c r="QZC17" s="75"/>
      <c r="QZD17" s="75"/>
      <c r="QZE17" s="75"/>
      <c r="QZF17" s="75"/>
      <c r="QZG17" s="75"/>
      <c r="QZH17" s="75"/>
      <c r="QZI17" s="75"/>
      <c r="QZJ17" s="75"/>
      <c r="QZK17" s="75"/>
      <c r="QZL17" s="75"/>
      <c r="QZM17" s="75"/>
      <c r="QZN17" s="75"/>
      <c r="QZO17" s="75"/>
      <c r="QZP17" s="75"/>
      <c r="QZQ17" s="75"/>
      <c r="QZR17" s="75"/>
      <c r="QZS17" s="75"/>
      <c r="QZT17" s="75"/>
      <c r="QZU17" s="75"/>
      <c r="QZV17" s="75"/>
      <c r="QZW17" s="75"/>
      <c r="QZX17" s="75"/>
      <c r="QZY17" s="75"/>
      <c r="QZZ17" s="75"/>
      <c r="RAA17" s="75"/>
      <c r="RAB17" s="75"/>
      <c r="RAC17" s="75"/>
      <c r="RAD17" s="75"/>
      <c r="RAE17" s="75"/>
      <c r="RAF17" s="75"/>
      <c r="RAG17" s="75"/>
      <c r="RAH17" s="75"/>
      <c r="RAI17" s="75"/>
      <c r="RAJ17" s="75"/>
      <c r="RAK17" s="75"/>
      <c r="RAL17" s="75"/>
      <c r="RAM17" s="75"/>
      <c r="RAN17" s="75"/>
      <c r="RAO17" s="75"/>
      <c r="RAP17" s="75"/>
      <c r="RAQ17" s="75"/>
      <c r="RAR17" s="75"/>
      <c r="RAS17" s="75"/>
      <c r="RAT17" s="75"/>
      <c r="RAU17" s="75"/>
      <c r="RAV17" s="75"/>
      <c r="RAW17" s="75"/>
      <c r="RAX17" s="75"/>
      <c r="RAY17" s="75"/>
      <c r="RAZ17" s="75"/>
      <c r="RBA17" s="75"/>
      <c r="RBB17" s="75"/>
      <c r="RBC17" s="75"/>
      <c r="RBD17" s="75"/>
      <c r="RBE17" s="75"/>
      <c r="RBF17" s="75"/>
      <c r="RBG17" s="75"/>
      <c r="RBH17" s="75"/>
      <c r="RBI17" s="75"/>
      <c r="RBJ17" s="75"/>
      <c r="RBK17" s="75"/>
      <c r="RBL17" s="75"/>
      <c r="RBM17" s="75"/>
      <c r="RBN17" s="75"/>
      <c r="RBO17" s="75"/>
      <c r="RBP17" s="75"/>
      <c r="RBQ17" s="75"/>
      <c r="RBR17" s="75"/>
      <c r="RBS17" s="75"/>
      <c r="RBT17" s="75"/>
      <c r="RBU17" s="75"/>
      <c r="RBV17" s="75"/>
      <c r="RBW17" s="75"/>
      <c r="RBX17" s="75"/>
      <c r="RBY17" s="75"/>
      <c r="RBZ17" s="75"/>
      <c r="RCA17" s="75"/>
      <c r="RCB17" s="75"/>
      <c r="RCC17" s="75"/>
      <c r="RCD17" s="75"/>
      <c r="RCE17" s="75"/>
      <c r="RCF17" s="75"/>
      <c r="RCG17" s="75"/>
      <c r="RCH17" s="75"/>
      <c r="RCI17" s="75"/>
      <c r="RCJ17" s="75"/>
      <c r="RCK17" s="75"/>
      <c r="RCL17" s="75"/>
      <c r="RCM17" s="75"/>
      <c r="RCN17" s="75"/>
      <c r="RCO17" s="75"/>
      <c r="RCP17" s="75"/>
      <c r="RCQ17" s="75"/>
      <c r="RCR17" s="75"/>
      <c r="RCS17" s="75"/>
      <c r="RCT17" s="75"/>
      <c r="RCU17" s="75"/>
      <c r="RCV17" s="75"/>
      <c r="RCW17" s="75"/>
      <c r="RCX17" s="75"/>
      <c r="RCY17" s="75"/>
      <c r="RCZ17" s="75"/>
      <c r="RDA17" s="75"/>
      <c r="RDB17" s="75"/>
      <c r="RDC17" s="75"/>
      <c r="RDD17" s="75"/>
      <c r="RDE17" s="75"/>
      <c r="RDF17" s="75"/>
      <c r="RDG17" s="75"/>
      <c r="RDH17" s="75"/>
      <c r="RDI17" s="75"/>
      <c r="RDJ17" s="75"/>
      <c r="RDK17" s="75"/>
      <c r="RDL17" s="75"/>
      <c r="RDM17" s="75"/>
      <c r="RDN17" s="75"/>
      <c r="RDO17" s="75"/>
      <c r="RDP17" s="75"/>
      <c r="RDQ17" s="75"/>
      <c r="RDR17" s="75"/>
      <c r="RDS17" s="75"/>
      <c r="RDT17" s="75"/>
      <c r="RDU17" s="75"/>
      <c r="RDV17" s="75"/>
      <c r="RDW17" s="75"/>
      <c r="RDX17" s="75"/>
      <c r="RDY17" s="75"/>
      <c r="RDZ17" s="75"/>
      <c r="REA17" s="75"/>
      <c r="REB17" s="75"/>
      <c r="REC17" s="75"/>
      <c r="RED17" s="75"/>
      <c r="REE17" s="75"/>
      <c r="REF17" s="75"/>
      <c r="REG17" s="75"/>
      <c r="REH17" s="75"/>
      <c r="REI17" s="75"/>
      <c r="REJ17" s="75"/>
      <c r="REK17" s="75"/>
      <c r="REL17" s="75"/>
      <c r="REM17" s="75"/>
      <c r="REN17" s="75"/>
      <c r="REO17" s="75"/>
      <c r="REP17" s="75"/>
      <c r="REQ17" s="75"/>
      <c r="RER17" s="75"/>
      <c r="RES17" s="75"/>
      <c r="RET17" s="75"/>
      <c r="REU17" s="75"/>
      <c r="REV17" s="75"/>
      <c r="REW17" s="75"/>
      <c r="REX17" s="75"/>
      <c r="REY17" s="75"/>
      <c r="REZ17" s="75"/>
      <c r="RFA17" s="75"/>
      <c r="RFB17" s="75"/>
      <c r="RFC17" s="75"/>
      <c r="RFD17" s="75"/>
      <c r="RFE17" s="75"/>
      <c r="RFF17" s="75"/>
      <c r="RFG17" s="75"/>
      <c r="RFH17" s="75"/>
      <c r="RFI17" s="75"/>
      <c r="RFJ17" s="75"/>
      <c r="RFK17" s="75"/>
      <c r="RFL17" s="75"/>
      <c r="RFM17" s="75"/>
      <c r="RFN17" s="75"/>
      <c r="RFO17" s="75"/>
      <c r="RFP17" s="75"/>
      <c r="RFQ17" s="75"/>
      <c r="RFR17" s="75"/>
      <c r="RFS17" s="75"/>
      <c r="RFT17" s="75"/>
      <c r="RFU17" s="75"/>
      <c r="RFV17" s="75"/>
      <c r="RFW17" s="75"/>
      <c r="RFX17" s="75"/>
      <c r="RFY17" s="75"/>
      <c r="RFZ17" s="75"/>
      <c r="RGA17" s="75"/>
      <c r="RGB17" s="75"/>
      <c r="RGC17" s="75"/>
      <c r="RGD17" s="75"/>
      <c r="RGE17" s="75"/>
      <c r="RGF17" s="75"/>
      <c r="RGG17" s="75"/>
      <c r="RGH17" s="75"/>
      <c r="RGI17" s="75"/>
      <c r="RGJ17" s="75"/>
      <c r="RGK17" s="75"/>
      <c r="RGL17" s="75"/>
      <c r="RGM17" s="75"/>
      <c r="RGN17" s="75"/>
      <c r="RGO17" s="75"/>
      <c r="RGP17" s="75"/>
      <c r="RGQ17" s="75"/>
      <c r="RGR17" s="75"/>
      <c r="RGS17" s="75"/>
      <c r="RGT17" s="75"/>
      <c r="RGU17" s="75"/>
      <c r="RGV17" s="75"/>
      <c r="RGW17" s="75"/>
      <c r="RGX17" s="75"/>
      <c r="RGY17" s="75"/>
      <c r="RGZ17" s="75"/>
      <c r="RHA17" s="75"/>
      <c r="RHB17" s="75"/>
      <c r="RHC17" s="75"/>
      <c r="RHD17" s="75"/>
      <c r="RHE17" s="75"/>
      <c r="RHF17" s="75"/>
      <c r="RHG17" s="75"/>
      <c r="RHH17" s="75"/>
      <c r="RHI17" s="75"/>
      <c r="RHJ17" s="75"/>
      <c r="RHK17" s="75"/>
      <c r="RHL17" s="75"/>
      <c r="RHM17" s="75"/>
      <c r="RHN17" s="75"/>
      <c r="RHO17" s="75"/>
      <c r="RHP17" s="75"/>
      <c r="RHQ17" s="75"/>
      <c r="RHR17" s="75"/>
      <c r="RHS17" s="75"/>
      <c r="RHT17" s="75"/>
      <c r="RHU17" s="75"/>
      <c r="RHV17" s="75"/>
      <c r="RHW17" s="75"/>
      <c r="RHX17" s="75"/>
      <c r="RHY17" s="75"/>
      <c r="RHZ17" s="75"/>
      <c r="RIA17" s="75"/>
      <c r="RIB17" s="75"/>
      <c r="RIC17" s="75"/>
      <c r="RID17" s="75"/>
      <c r="RIE17" s="75"/>
      <c r="RIF17" s="75"/>
      <c r="RIG17" s="75"/>
      <c r="RIH17" s="75"/>
      <c r="RII17" s="75"/>
      <c r="RIJ17" s="75"/>
      <c r="RIK17" s="75"/>
      <c r="RIL17" s="75"/>
      <c r="RIM17" s="75"/>
      <c r="RIN17" s="75"/>
      <c r="RIO17" s="75"/>
      <c r="RIP17" s="75"/>
      <c r="RIQ17" s="75"/>
      <c r="RIR17" s="75"/>
      <c r="RIS17" s="75"/>
      <c r="RIT17" s="75"/>
      <c r="RIU17" s="75"/>
      <c r="RIV17" s="75"/>
      <c r="RIW17" s="75"/>
      <c r="RIX17" s="75"/>
      <c r="RIY17" s="75"/>
      <c r="RIZ17" s="75"/>
      <c r="RJA17" s="75"/>
      <c r="RJB17" s="75"/>
      <c r="RJC17" s="75"/>
      <c r="RJD17" s="75"/>
      <c r="RJE17" s="75"/>
      <c r="RJF17" s="75"/>
      <c r="RJG17" s="75"/>
      <c r="RJH17" s="75"/>
      <c r="RJI17" s="75"/>
      <c r="RJJ17" s="75"/>
      <c r="RJK17" s="75"/>
      <c r="RJL17" s="75"/>
      <c r="RJM17" s="75"/>
      <c r="RJN17" s="75"/>
      <c r="RJO17" s="75"/>
      <c r="RJP17" s="75"/>
      <c r="RJQ17" s="75"/>
      <c r="RJR17" s="75"/>
      <c r="RJS17" s="75"/>
      <c r="RJT17" s="75"/>
      <c r="RJU17" s="75"/>
      <c r="RJV17" s="75"/>
      <c r="RJW17" s="75"/>
      <c r="RJX17" s="75"/>
      <c r="RJY17" s="75"/>
      <c r="RJZ17" s="75"/>
      <c r="RKA17" s="75"/>
      <c r="RKB17" s="75"/>
      <c r="RKC17" s="75"/>
      <c r="RKD17" s="75"/>
      <c r="RKE17" s="75"/>
      <c r="RKF17" s="75"/>
      <c r="RKG17" s="75"/>
      <c r="RKH17" s="75"/>
      <c r="RKI17" s="75"/>
      <c r="RKJ17" s="75"/>
      <c r="RKK17" s="75"/>
      <c r="RKL17" s="75"/>
      <c r="RKM17" s="75"/>
      <c r="RKN17" s="75"/>
      <c r="RKO17" s="75"/>
      <c r="RKP17" s="75"/>
      <c r="RKQ17" s="75"/>
      <c r="RKR17" s="75"/>
      <c r="RKS17" s="75"/>
      <c r="RKT17" s="75"/>
      <c r="RKU17" s="75"/>
      <c r="RKV17" s="75"/>
      <c r="RKW17" s="75"/>
      <c r="RKX17" s="75"/>
      <c r="RKY17" s="75"/>
      <c r="RKZ17" s="75"/>
      <c r="RLA17" s="75"/>
      <c r="RLB17" s="75"/>
      <c r="RLC17" s="75"/>
      <c r="RLD17" s="75"/>
      <c r="RLE17" s="75"/>
      <c r="RLF17" s="75"/>
      <c r="RLG17" s="75"/>
      <c r="RLH17" s="75"/>
      <c r="RLI17" s="75"/>
      <c r="RLJ17" s="75"/>
      <c r="RLK17" s="75"/>
      <c r="RLL17" s="75"/>
      <c r="RLM17" s="75"/>
      <c r="RLN17" s="75"/>
      <c r="RLO17" s="75"/>
      <c r="RLP17" s="75"/>
      <c r="RLQ17" s="75"/>
      <c r="RLR17" s="75"/>
      <c r="RLS17" s="75"/>
      <c r="RLT17" s="75"/>
      <c r="RLU17" s="75"/>
      <c r="RLV17" s="75"/>
      <c r="RLW17" s="75"/>
      <c r="RLX17" s="75"/>
      <c r="RLY17" s="75"/>
      <c r="RLZ17" s="75"/>
      <c r="RMA17" s="75"/>
      <c r="RMB17" s="75"/>
      <c r="RMC17" s="75"/>
      <c r="RMD17" s="75"/>
      <c r="RME17" s="75"/>
      <c r="RMF17" s="75"/>
      <c r="RMG17" s="75"/>
      <c r="RMH17" s="75"/>
      <c r="RMI17" s="75"/>
      <c r="RMJ17" s="75"/>
      <c r="RMK17" s="75"/>
      <c r="RML17" s="75"/>
      <c r="RMM17" s="75"/>
      <c r="RMN17" s="75"/>
      <c r="RMO17" s="75"/>
      <c r="RMP17" s="75"/>
      <c r="RMQ17" s="75"/>
      <c r="RMR17" s="75"/>
      <c r="RMS17" s="75"/>
      <c r="RMT17" s="75"/>
      <c r="RMU17" s="75"/>
      <c r="RMV17" s="75"/>
      <c r="RMW17" s="75"/>
      <c r="RMX17" s="75"/>
      <c r="RMY17" s="75"/>
      <c r="RMZ17" s="75"/>
      <c r="RNA17" s="75"/>
      <c r="RNB17" s="75"/>
      <c r="RNC17" s="75"/>
      <c r="RND17" s="75"/>
      <c r="RNE17" s="75"/>
      <c r="RNF17" s="75"/>
      <c r="RNG17" s="75"/>
      <c r="RNH17" s="75"/>
      <c r="RNI17" s="75"/>
      <c r="RNJ17" s="75"/>
      <c r="RNK17" s="75"/>
      <c r="RNL17" s="75"/>
      <c r="RNM17" s="75"/>
      <c r="RNN17" s="75"/>
      <c r="RNO17" s="75"/>
      <c r="RNP17" s="75"/>
      <c r="RNQ17" s="75"/>
      <c r="RNR17" s="75"/>
      <c r="RNS17" s="75"/>
      <c r="RNT17" s="75"/>
      <c r="RNU17" s="75"/>
      <c r="RNV17" s="75"/>
      <c r="RNW17" s="75"/>
      <c r="RNX17" s="75"/>
      <c r="RNY17" s="75"/>
      <c r="RNZ17" s="75"/>
      <c r="ROA17" s="75"/>
      <c r="ROB17" s="75"/>
      <c r="ROC17" s="75"/>
      <c r="ROD17" s="75"/>
      <c r="ROE17" s="75"/>
      <c r="ROF17" s="75"/>
      <c r="ROG17" s="75"/>
      <c r="ROH17" s="75"/>
      <c r="ROI17" s="75"/>
      <c r="ROJ17" s="75"/>
      <c r="ROK17" s="75"/>
      <c r="ROL17" s="75"/>
      <c r="ROM17" s="75"/>
      <c r="RON17" s="75"/>
      <c r="ROO17" s="75"/>
      <c r="ROP17" s="75"/>
      <c r="ROQ17" s="75"/>
      <c r="ROR17" s="75"/>
      <c r="ROS17" s="75"/>
      <c r="ROT17" s="75"/>
      <c r="ROU17" s="75"/>
      <c r="ROV17" s="75"/>
      <c r="ROW17" s="75"/>
      <c r="ROX17" s="75"/>
      <c r="ROY17" s="75"/>
      <c r="ROZ17" s="75"/>
      <c r="RPA17" s="75"/>
      <c r="RPB17" s="75"/>
      <c r="RPC17" s="75"/>
      <c r="RPD17" s="75"/>
      <c r="RPE17" s="75"/>
      <c r="RPF17" s="75"/>
      <c r="RPG17" s="75"/>
      <c r="RPH17" s="75"/>
      <c r="RPI17" s="75"/>
      <c r="RPJ17" s="75"/>
      <c r="RPK17" s="75"/>
      <c r="RPL17" s="75"/>
      <c r="RPM17" s="75"/>
      <c r="RPN17" s="75"/>
      <c r="RPO17" s="75"/>
      <c r="RPP17" s="75"/>
      <c r="RPQ17" s="75"/>
      <c r="RPR17" s="75"/>
      <c r="RPS17" s="75"/>
      <c r="RPT17" s="75"/>
      <c r="RPU17" s="75"/>
      <c r="RPV17" s="75"/>
      <c r="RPW17" s="75"/>
      <c r="RPX17" s="75"/>
      <c r="RPY17" s="75"/>
      <c r="RPZ17" s="75"/>
      <c r="RQA17" s="75"/>
      <c r="RQB17" s="75"/>
      <c r="RQC17" s="75"/>
      <c r="RQD17" s="75"/>
      <c r="RQE17" s="75"/>
      <c r="RQF17" s="75"/>
      <c r="RQG17" s="75"/>
      <c r="RQH17" s="75"/>
      <c r="RQI17" s="75"/>
      <c r="RQJ17" s="75"/>
      <c r="RQK17" s="75"/>
      <c r="RQL17" s="75"/>
      <c r="RQM17" s="75"/>
      <c r="RQN17" s="75"/>
      <c r="RQO17" s="75"/>
      <c r="RQP17" s="75"/>
      <c r="RQQ17" s="75"/>
      <c r="RQR17" s="75"/>
      <c r="RQS17" s="75"/>
      <c r="RQT17" s="75"/>
      <c r="RQU17" s="75"/>
      <c r="RQV17" s="75"/>
      <c r="RQW17" s="75"/>
      <c r="RQX17" s="75"/>
      <c r="RQY17" s="75"/>
      <c r="RQZ17" s="75"/>
      <c r="RRA17" s="75"/>
      <c r="RRB17" s="75"/>
      <c r="RRC17" s="75"/>
      <c r="RRD17" s="75"/>
      <c r="RRE17" s="75"/>
      <c r="RRF17" s="75"/>
      <c r="RRG17" s="75"/>
      <c r="RRH17" s="75"/>
      <c r="RRI17" s="75"/>
      <c r="RRJ17" s="75"/>
      <c r="RRK17" s="75"/>
      <c r="RRL17" s="75"/>
      <c r="RRM17" s="75"/>
      <c r="RRN17" s="75"/>
      <c r="RRO17" s="75"/>
      <c r="RRP17" s="75"/>
      <c r="RRQ17" s="75"/>
      <c r="RRR17" s="75"/>
      <c r="RRS17" s="75"/>
      <c r="RRT17" s="75"/>
      <c r="RRU17" s="75"/>
      <c r="RRV17" s="75"/>
      <c r="RRW17" s="75"/>
      <c r="RRX17" s="75"/>
      <c r="RRY17" s="75"/>
      <c r="RRZ17" s="75"/>
      <c r="RSA17" s="75"/>
      <c r="RSB17" s="75"/>
      <c r="RSC17" s="75"/>
      <c r="RSD17" s="75"/>
      <c r="RSE17" s="75"/>
      <c r="RSF17" s="75"/>
      <c r="RSG17" s="75"/>
      <c r="RSH17" s="75"/>
      <c r="RSI17" s="75"/>
      <c r="RSJ17" s="75"/>
      <c r="RSK17" s="75"/>
      <c r="RSL17" s="75"/>
      <c r="RSM17" s="75"/>
      <c r="RSN17" s="75"/>
      <c r="RSO17" s="75"/>
      <c r="RSP17" s="75"/>
      <c r="RSQ17" s="75"/>
      <c r="RSR17" s="75"/>
      <c r="RSS17" s="75"/>
      <c r="RST17" s="75"/>
      <c r="RSU17" s="75"/>
      <c r="RSV17" s="75"/>
      <c r="RSW17" s="75"/>
      <c r="RSX17" s="75"/>
      <c r="RSY17" s="75"/>
      <c r="RSZ17" s="75"/>
      <c r="RTA17" s="75"/>
      <c r="RTB17" s="75"/>
      <c r="RTC17" s="75"/>
      <c r="RTD17" s="75"/>
      <c r="RTE17" s="75"/>
      <c r="RTF17" s="75"/>
      <c r="RTG17" s="75"/>
      <c r="RTH17" s="75"/>
      <c r="RTI17" s="75"/>
      <c r="RTJ17" s="75"/>
      <c r="RTK17" s="75"/>
      <c r="RTL17" s="75"/>
      <c r="RTM17" s="75"/>
      <c r="RTN17" s="75"/>
      <c r="RTO17" s="75"/>
      <c r="RTP17" s="75"/>
      <c r="RTQ17" s="75"/>
      <c r="RTR17" s="75"/>
      <c r="RTS17" s="75"/>
      <c r="RTT17" s="75"/>
      <c r="RTU17" s="75"/>
      <c r="RTV17" s="75"/>
      <c r="RTW17" s="75"/>
      <c r="RTX17" s="75"/>
      <c r="RTY17" s="75"/>
      <c r="RTZ17" s="75"/>
      <c r="RUA17" s="75"/>
      <c r="RUB17" s="75"/>
      <c r="RUC17" s="75"/>
      <c r="RUD17" s="75"/>
      <c r="RUE17" s="75"/>
      <c r="RUF17" s="75"/>
      <c r="RUG17" s="75"/>
      <c r="RUH17" s="75"/>
      <c r="RUI17" s="75"/>
      <c r="RUJ17" s="75"/>
      <c r="RUK17" s="75"/>
      <c r="RUL17" s="75"/>
      <c r="RUM17" s="75"/>
      <c r="RUN17" s="75"/>
      <c r="RUO17" s="75"/>
      <c r="RUP17" s="75"/>
      <c r="RUQ17" s="75"/>
      <c r="RUR17" s="75"/>
      <c r="RUS17" s="75"/>
      <c r="RUT17" s="75"/>
      <c r="RUU17" s="75"/>
      <c r="RUV17" s="75"/>
      <c r="RUW17" s="75"/>
      <c r="RUX17" s="75"/>
      <c r="RUY17" s="75"/>
      <c r="RUZ17" s="75"/>
      <c r="RVA17" s="75"/>
      <c r="RVB17" s="75"/>
      <c r="RVC17" s="75"/>
      <c r="RVD17" s="75"/>
      <c r="RVE17" s="75"/>
      <c r="RVF17" s="75"/>
      <c r="RVG17" s="75"/>
      <c r="RVH17" s="75"/>
      <c r="RVI17" s="75"/>
      <c r="RVJ17" s="75"/>
      <c r="RVK17" s="75"/>
      <c r="RVL17" s="75"/>
      <c r="RVM17" s="75"/>
      <c r="RVN17" s="75"/>
      <c r="RVO17" s="75"/>
      <c r="RVP17" s="75"/>
      <c r="RVQ17" s="75"/>
      <c r="RVR17" s="75"/>
      <c r="RVS17" s="75"/>
      <c r="RVT17" s="75"/>
      <c r="RVU17" s="75"/>
      <c r="RVV17" s="75"/>
      <c r="RVW17" s="75"/>
      <c r="RVX17" s="75"/>
      <c r="RVY17" s="75"/>
      <c r="RVZ17" s="75"/>
      <c r="RWA17" s="75"/>
      <c r="RWB17" s="75"/>
      <c r="RWC17" s="75"/>
      <c r="RWD17" s="75"/>
      <c r="RWE17" s="75"/>
      <c r="RWF17" s="75"/>
      <c r="RWG17" s="75"/>
      <c r="RWH17" s="75"/>
      <c r="RWI17" s="75"/>
      <c r="RWJ17" s="75"/>
      <c r="RWK17" s="75"/>
      <c r="RWL17" s="75"/>
      <c r="RWM17" s="75"/>
      <c r="RWN17" s="75"/>
      <c r="RWO17" s="75"/>
      <c r="RWP17" s="75"/>
      <c r="RWQ17" s="75"/>
      <c r="RWR17" s="75"/>
      <c r="RWS17" s="75"/>
      <c r="RWT17" s="75"/>
      <c r="RWU17" s="75"/>
      <c r="RWV17" s="75"/>
      <c r="RWW17" s="75"/>
      <c r="RWX17" s="75"/>
      <c r="RWY17" s="75"/>
      <c r="RWZ17" s="75"/>
      <c r="RXA17" s="75"/>
      <c r="RXB17" s="75"/>
      <c r="RXC17" s="75"/>
      <c r="RXD17" s="75"/>
      <c r="RXE17" s="75"/>
      <c r="RXF17" s="75"/>
      <c r="RXG17" s="75"/>
      <c r="RXH17" s="75"/>
      <c r="RXI17" s="75"/>
      <c r="RXJ17" s="75"/>
      <c r="RXK17" s="75"/>
      <c r="RXL17" s="75"/>
      <c r="RXM17" s="75"/>
      <c r="RXN17" s="75"/>
      <c r="RXO17" s="75"/>
      <c r="RXP17" s="75"/>
      <c r="RXQ17" s="75"/>
      <c r="RXR17" s="75"/>
      <c r="RXS17" s="75"/>
      <c r="RXT17" s="75"/>
      <c r="RXU17" s="75"/>
      <c r="RXV17" s="75"/>
      <c r="RXW17" s="75"/>
      <c r="RXX17" s="75"/>
      <c r="RXY17" s="75"/>
      <c r="RXZ17" s="75"/>
      <c r="RYA17" s="75"/>
      <c r="RYB17" s="75"/>
      <c r="RYC17" s="75"/>
      <c r="RYD17" s="75"/>
      <c r="RYE17" s="75"/>
      <c r="RYF17" s="75"/>
      <c r="RYG17" s="75"/>
      <c r="RYH17" s="75"/>
      <c r="RYI17" s="75"/>
      <c r="RYJ17" s="75"/>
      <c r="RYK17" s="75"/>
      <c r="RYL17" s="75"/>
      <c r="RYM17" s="75"/>
      <c r="RYN17" s="75"/>
      <c r="RYO17" s="75"/>
      <c r="RYP17" s="75"/>
      <c r="RYQ17" s="75"/>
      <c r="RYR17" s="75"/>
      <c r="RYS17" s="75"/>
      <c r="RYT17" s="75"/>
      <c r="RYU17" s="75"/>
      <c r="RYV17" s="75"/>
      <c r="RYW17" s="75"/>
      <c r="RYX17" s="75"/>
      <c r="RYY17" s="75"/>
      <c r="RYZ17" s="75"/>
      <c r="RZA17" s="75"/>
      <c r="RZB17" s="75"/>
      <c r="RZC17" s="75"/>
      <c r="RZD17" s="75"/>
      <c r="RZE17" s="75"/>
      <c r="RZF17" s="75"/>
      <c r="RZG17" s="75"/>
      <c r="RZH17" s="75"/>
      <c r="RZI17" s="75"/>
      <c r="RZJ17" s="75"/>
      <c r="RZK17" s="75"/>
      <c r="RZL17" s="75"/>
      <c r="RZM17" s="75"/>
      <c r="RZN17" s="75"/>
      <c r="RZO17" s="75"/>
      <c r="RZP17" s="75"/>
      <c r="RZQ17" s="75"/>
      <c r="RZR17" s="75"/>
      <c r="RZS17" s="75"/>
      <c r="RZT17" s="75"/>
      <c r="RZU17" s="75"/>
      <c r="RZV17" s="75"/>
      <c r="RZW17" s="75"/>
      <c r="RZX17" s="75"/>
      <c r="RZY17" s="75"/>
      <c r="RZZ17" s="75"/>
      <c r="SAA17" s="75"/>
      <c r="SAB17" s="75"/>
      <c r="SAC17" s="75"/>
      <c r="SAD17" s="75"/>
      <c r="SAE17" s="75"/>
      <c r="SAF17" s="75"/>
      <c r="SAG17" s="75"/>
      <c r="SAH17" s="75"/>
      <c r="SAI17" s="75"/>
      <c r="SAJ17" s="75"/>
      <c r="SAK17" s="75"/>
      <c r="SAL17" s="75"/>
      <c r="SAM17" s="75"/>
      <c r="SAN17" s="75"/>
      <c r="SAO17" s="75"/>
      <c r="SAP17" s="75"/>
      <c r="SAQ17" s="75"/>
      <c r="SAR17" s="75"/>
      <c r="SAS17" s="75"/>
      <c r="SAT17" s="75"/>
      <c r="SAU17" s="75"/>
      <c r="SAV17" s="75"/>
      <c r="SAW17" s="75"/>
      <c r="SAX17" s="75"/>
      <c r="SAY17" s="75"/>
      <c r="SAZ17" s="75"/>
      <c r="SBA17" s="75"/>
      <c r="SBB17" s="75"/>
      <c r="SBC17" s="75"/>
      <c r="SBD17" s="75"/>
      <c r="SBE17" s="75"/>
      <c r="SBF17" s="75"/>
      <c r="SBG17" s="75"/>
      <c r="SBH17" s="75"/>
      <c r="SBI17" s="75"/>
      <c r="SBJ17" s="75"/>
      <c r="SBK17" s="75"/>
      <c r="SBL17" s="75"/>
      <c r="SBM17" s="75"/>
      <c r="SBN17" s="75"/>
      <c r="SBO17" s="75"/>
      <c r="SBP17" s="75"/>
      <c r="SBQ17" s="75"/>
      <c r="SBR17" s="75"/>
      <c r="SBS17" s="75"/>
      <c r="SBT17" s="75"/>
      <c r="SBU17" s="75"/>
      <c r="SBV17" s="75"/>
      <c r="SBW17" s="75"/>
      <c r="SBX17" s="75"/>
      <c r="SBY17" s="75"/>
      <c r="SBZ17" s="75"/>
      <c r="SCA17" s="75"/>
      <c r="SCB17" s="75"/>
      <c r="SCC17" s="75"/>
      <c r="SCD17" s="75"/>
      <c r="SCE17" s="75"/>
      <c r="SCF17" s="75"/>
      <c r="SCG17" s="75"/>
      <c r="SCH17" s="75"/>
      <c r="SCI17" s="75"/>
      <c r="SCJ17" s="75"/>
      <c r="SCK17" s="75"/>
      <c r="SCL17" s="75"/>
      <c r="SCM17" s="75"/>
      <c r="SCN17" s="75"/>
      <c r="SCO17" s="75"/>
      <c r="SCP17" s="75"/>
      <c r="SCQ17" s="75"/>
      <c r="SCR17" s="75"/>
      <c r="SCS17" s="75"/>
      <c r="SCT17" s="75"/>
      <c r="SCU17" s="75"/>
      <c r="SCV17" s="75"/>
      <c r="SCW17" s="75"/>
      <c r="SCX17" s="75"/>
      <c r="SCY17" s="75"/>
      <c r="SCZ17" s="75"/>
      <c r="SDA17" s="75"/>
      <c r="SDB17" s="75"/>
      <c r="SDC17" s="75"/>
      <c r="SDD17" s="75"/>
      <c r="SDE17" s="75"/>
      <c r="SDF17" s="75"/>
      <c r="SDG17" s="75"/>
      <c r="SDH17" s="75"/>
      <c r="SDI17" s="75"/>
      <c r="SDJ17" s="75"/>
      <c r="SDK17" s="75"/>
      <c r="SDL17" s="75"/>
      <c r="SDM17" s="75"/>
      <c r="SDN17" s="75"/>
      <c r="SDO17" s="75"/>
      <c r="SDP17" s="75"/>
      <c r="SDQ17" s="75"/>
      <c r="SDR17" s="75"/>
      <c r="SDS17" s="75"/>
      <c r="SDT17" s="75"/>
      <c r="SDU17" s="75"/>
      <c r="SDV17" s="75"/>
      <c r="SDW17" s="75"/>
      <c r="SDX17" s="75"/>
      <c r="SDY17" s="75"/>
      <c r="SDZ17" s="75"/>
      <c r="SEA17" s="75"/>
      <c r="SEB17" s="75"/>
      <c r="SEC17" s="75"/>
      <c r="SED17" s="75"/>
      <c r="SEE17" s="75"/>
      <c r="SEF17" s="75"/>
      <c r="SEG17" s="75"/>
      <c r="SEH17" s="75"/>
      <c r="SEI17" s="75"/>
      <c r="SEJ17" s="75"/>
      <c r="SEK17" s="75"/>
      <c r="SEL17" s="75"/>
      <c r="SEM17" s="75"/>
      <c r="SEN17" s="75"/>
      <c r="SEO17" s="75"/>
      <c r="SEP17" s="75"/>
      <c r="SEQ17" s="75"/>
      <c r="SER17" s="75"/>
      <c r="SES17" s="75"/>
      <c r="SET17" s="75"/>
      <c r="SEU17" s="75"/>
      <c r="SEV17" s="75"/>
      <c r="SEW17" s="75"/>
      <c r="SEX17" s="75"/>
      <c r="SEY17" s="75"/>
      <c r="SEZ17" s="75"/>
      <c r="SFA17" s="75"/>
      <c r="SFB17" s="75"/>
      <c r="SFC17" s="75"/>
      <c r="SFD17" s="75"/>
      <c r="SFE17" s="75"/>
      <c r="SFF17" s="75"/>
      <c r="SFG17" s="75"/>
      <c r="SFH17" s="75"/>
      <c r="SFI17" s="75"/>
      <c r="SFJ17" s="75"/>
      <c r="SFK17" s="75"/>
      <c r="SFL17" s="75"/>
      <c r="SFM17" s="75"/>
      <c r="SFN17" s="75"/>
      <c r="SFO17" s="75"/>
      <c r="SFP17" s="75"/>
      <c r="SFQ17" s="75"/>
      <c r="SFR17" s="75"/>
      <c r="SFS17" s="75"/>
      <c r="SFT17" s="75"/>
      <c r="SFU17" s="75"/>
      <c r="SFV17" s="75"/>
      <c r="SFW17" s="75"/>
      <c r="SFX17" s="75"/>
      <c r="SFY17" s="75"/>
      <c r="SFZ17" s="75"/>
      <c r="SGA17" s="75"/>
      <c r="SGB17" s="75"/>
      <c r="SGC17" s="75"/>
      <c r="SGD17" s="75"/>
      <c r="SGE17" s="75"/>
      <c r="SGF17" s="75"/>
      <c r="SGG17" s="75"/>
      <c r="SGH17" s="75"/>
      <c r="SGI17" s="75"/>
      <c r="SGJ17" s="75"/>
      <c r="SGK17" s="75"/>
      <c r="SGL17" s="75"/>
      <c r="SGM17" s="75"/>
      <c r="SGN17" s="75"/>
      <c r="SGO17" s="75"/>
      <c r="SGP17" s="75"/>
      <c r="SGQ17" s="75"/>
      <c r="SGR17" s="75"/>
      <c r="SGS17" s="75"/>
      <c r="SGT17" s="75"/>
      <c r="SGU17" s="75"/>
      <c r="SGV17" s="75"/>
      <c r="SGW17" s="75"/>
      <c r="SGX17" s="75"/>
      <c r="SGY17" s="75"/>
      <c r="SGZ17" s="75"/>
      <c r="SHA17" s="75"/>
      <c r="SHB17" s="75"/>
      <c r="SHC17" s="75"/>
      <c r="SHD17" s="75"/>
      <c r="SHE17" s="75"/>
      <c r="SHF17" s="75"/>
      <c r="SHG17" s="75"/>
      <c r="SHH17" s="75"/>
      <c r="SHI17" s="75"/>
      <c r="SHJ17" s="75"/>
      <c r="SHK17" s="75"/>
      <c r="SHL17" s="75"/>
      <c r="SHM17" s="75"/>
      <c r="SHN17" s="75"/>
      <c r="SHO17" s="75"/>
      <c r="SHP17" s="75"/>
      <c r="SHQ17" s="75"/>
      <c r="SHR17" s="75"/>
      <c r="SHS17" s="75"/>
      <c r="SHT17" s="75"/>
      <c r="SHU17" s="75"/>
      <c r="SHV17" s="75"/>
      <c r="SHW17" s="75"/>
      <c r="SHX17" s="75"/>
      <c r="SHY17" s="75"/>
      <c r="SHZ17" s="75"/>
      <c r="SIA17" s="75"/>
      <c r="SIB17" s="75"/>
      <c r="SIC17" s="75"/>
      <c r="SID17" s="75"/>
      <c r="SIE17" s="75"/>
      <c r="SIF17" s="75"/>
      <c r="SIG17" s="75"/>
      <c r="SIH17" s="75"/>
      <c r="SII17" s="75"/>
      <c r="SIJ17" s="75"/>
      <c r="SIK17" s="75"/>
      <c r="SIL17" s="75"/>
      <c r="SIM17" s="75"/>
      <c r="SIN17" s="75"/>
      <c r="SIO17" s="75"/>
      <c r="SIP17" s="75"/>
      <c r="SIQ17" s="75"/>
      <c r="SIR17" s="75"/>
      <c r="SIS17" s="75"/>
      <c r="SIT17" s="75"/>
      <c r="SIU17" s="75"/>
      <c r="SIV17" s="75"/>
      <c r="SIW17" s="75"/>
      <c r="SIX17" s="75"/>
      <c r="SIY17" s="75"/>
      <c r="SIZ17" s="75"/>
      <c r="SJA17" s="75"/>
      <c r="SJB17" s="75"/>
      <c r="SJC17" s="75"/>
      <c r="SJD17" s="75"/>
      <c r="SJE17" s="75"/>
      <c r="SJF17" s="75"/>
      <c r="SJG17" s="75"/>
      <c r="SJH17" s="75"/>
      <c r="SJI17" s="75"/>
      <c r="SJJ17" s="75"/>
      <c r="SJK17" s="75"/>
      <c r="SJL17" s="75"/>
      <c r="SJM17" s="75"/>
      <c r="SJN17" s="75"/>
      <c r="SJO17" s="75"/>
      <c r="SJP17" s="75"/>
      <c r="SJQ17" s="75"/>
      <c r="SJR17" s="75"/>
      <c r="SJS17" s="75"/>
      <c r="SJT17" s="75"/>
      <c r="SJU17" s="75"/>
      <c r="SJV17" s="75"/>
      <c r="SJW17" s="75"/>
      <c r="SJX17" s="75"/>
      <c r="SJY17" s="75"/>
      <c r="SJZ17" s="75"/>
      <c r="SKA17" s="75"/>
      <c r="SKB17" s="75"/>
      <c r="SKC17" s="75"/>
      <c r="SKD17" s="75"/>
      <c r="SKE17" s="75"/>
      <c r="SKF17" s="75"/>
      <c r="SKG17" s="75"/>
      <c r="SKH17" s="75"/>
      <c r="SKI17" s="75"/>
      <c r="SKJ17" s="75"/>
      <c r="SKK17" s="75"/>
      <c r="SKL17" s="75"/>
      <c r="SKM17" s="75"/>
      <c r="SKN17" s="75"/>
      <c r="SKO17" s="75"/>
      <c r="SKP17" s="75"/>
      <c r="SKQ17" s="75"/>
      <c r="SKR17" s="75"/>
      <c r="SKS17" s="75"/>
      <c r="SKT17" s="75"/>
      <c r="SKU17" s="75"/>
      <c r="SKV17" s="75"/>
      <c r="SKW17" s="75"/>
      <c r="SKX17" s="75"/>
      <c r="SKY17" s="75"/>
      <c r="SKZ17" s="75"/>
      <c r="SLA17" s="75"/>
      <c r="SLB17" s="75"/>
      <c r="SLC17" s="75"/>
      <c r="SLD17" s="75"/>
      <c r="SLE17" s="75"/>
      <c r="SLF17" s="75"/>
      <c r="SLG17" s="75"/>
      <c r="SLH17" s="75"/>
      <c r="SLI17" s="75"/>
      <c r="SLJ17" s="75"/>
      <c r="SLK17" s="75"/>
      <c r="SLL17" s="75"/>
      <c r="SLM17" s="75"/>
      <c r="SLN17" s="75"/>
      <c r="SLO17" s="75"/>
      <c r="SLP17" s="75"/>
      <c r="SLQ17" s="75"/>
      <c r="SLR17" s="75"/>
      <c r="SLS17" s="75"/>
      <c r="SLT17" s="75"/>
      <c r="SLU17" s="75"/>
      <c r="SLV17" s="75"/>
      <c r="SLW17" s="75"/>
      <c r="SLX17" s="75"/>
      <c r="SLY17" s="75"/>
      <c r="SLZ17" s="75"/>
      <c r="SMA17" s="75"/>
      <c r="SMB17" s="75"/>
      <c r="SMC17" s="75"/>
      <c r="SMD17" s="75"/>
      <c r="SME17" s="75"/>
      <c r="SMF17" s="75"/>
      <c r="SMG17" s="75"/>
      <c r="SMH17" s="75"/>
      <c r="SMI17" s="75"/>
      <c r="SMJ17" s="75"/>
      <c r="SMK17" s="75"/>
      <c r="SML17" s="75"/>
      <c r="SMM17" s="75"/>
      <c r="SMN17" s="75"/>
      <c r="SMO17" s="75"/>
      <c r="SMP17" s="75"/>
      <c r="SMQ17" s="75"/>
      <c r="SMR17" s="75"/>
      <c r="SMS17" s="75"/>
      <c r="SMT17" s="75"/>
      <c r="SMU17" s="75"/>
      <c r="SMV17" s="75"/>
      <c r="SMW17" s="75"/>
      <c r="SMX17" s="75"/>
      <c r="SMY17" s="75"/>
      <c r="SMZ17" s="75"/>
      <c r="SNA17" s="75"/>
      <c r="SNB17" s="75"/>
      <c r="SNC17" s="75"/>
      <c r="SND17" s="75"/>
      <c r="SNE17" s="75"/>
      <c r="SNF17" s="75"/>
      <c r="SNG17" s="75"/>
      <c r="SNH17" s="75"/>
      <c r="SNI17" s="75"/>
      <c r="SNJ17" s="75"/>
      <c r="SNK17" s="75"/>
      <c r="SNL17" s="75"/>
      <c r="SNM17" s="75"/>
      <c r="SNN17" s="75"/>
      <c r="SNO17" s="75"/>
      <c r="SNP17" s="75"/>
      <c r="SNQ17" s="75"/>
      <c r="SNR17" s="75"/>
      <c r="SNS17" s="75"/>
      <c r="SNT17" s="75"/>
      <c r="SNU17" s="75"/>
      <c r="SNV17" s="75"/>
      <c r="SNW17" s="75"/>
      <c r="SNX17" s="75"/>
      <c r="SNY17" s="75"/>
      <c r="SNZ17" s="75"/>
      <c r="SOA17" s="75"/>
      <c r="SOB17" s="75"/>
      <c r="SOC17" s="75"/>
      <c r="SOD17" s="75"/>
      <c r="SOE17" s="75"/>
      <c r="SOF17" s="75"/>
      <c r="SOG17" s="75"/>
      <c r="SOH17" s="75"/>
      <c r="SOI17" s="75"/>
      <c r="SOJ17" s="75"/>
      <c r="SOK17" s="75"/>
      <c r="SOL17" s="75"/>
      <c r="SOM17" s="75"/>
      <c r="SON17" s="75"/>
      <c r="SOO17" s="75"/>
      <c r="SOP17" s="75"/>
      <c r="SOQ17" s="75"/>
      <c r="SOR17" s="75"/>
      <c r="SOS17" s="75"/>
      <c r="SOT17" s="75"/>
      <c r="SOU17" s="75"/>
      <c r="SOV17" s="75"/>
      <c r="SOW17" s="75"/>
      <c r="SOX17" s="75"/>
      <c r="SOY17" s="75"/>
      <c r="SOZ17" s="75"/>
      <c r="SPA17" s="75"/>
      <c r="SPB17" s="75"/>
      <c r="SPC17" s="75"/>
      <c r="SPD17" s="75"/>
      <c r="SPE17" s="75"/>
      <c r="SPF17" s="75"/>
      <c r="SPG17" s="75"/>
      <c r="SPH17" s="75"/>
      <c r="SPI17" s="75"/>
      <c r="SPJ17" s="75"/>
      <c r="SPK17" s="75"/>
      <c r="SPL17" s="75"/>
      <c r="SPM17" s="75"/>
      <c r="SPN17" s="75"/>
      <c r="SPO17" s="75"/>
      <c r="SPP17" s="75"/>
      <c r="SPQ17" s="75"/>
      <c r="SPR17" s="75"/>
      <c r="SPS17" s="75"/>
      <c r="SPT17" s="75"/>
      <c r="SPU17" s="75"/>
      <c r="SPV17" s="75"/>
      <c r="SPW17" s="75"/>
      <c r="SPX17" s="75"/>
      <c r="SPY17" s="75"/>
      <c r="SPZ17" s="75"/>
      <c r="SQA17" s="75"/>
      <c r="SQB17" s="75"/>
      <c r="SQC17" s="75"/>
      <c r="SQD17" s="75"/>
      <c r="SQE17" s="75"/>
      <c r="SQF17" s="75"/>
      <c r="SQG17" s="75"/>
      <c r="SQH17" s="75"/>
      <c r="SQI17" s="75"/>
      <c r="SQJ17" s="75"/>
      <c r="SQK17" s="75"/>
      <c r="SQL17" s="75"/>
      <c r="SQM17" s="75"/>
      <c r="SQN17" s="75"/>
      <c r="SQO17" s="75"/>
      <c r="SQP17" s="75"/>
      <c r="SQQ17" s="75"/>
      <c r="SQR17" s="75"/>
      <c r="SQS17" s="75"/>
      <c r="SQT17" s="75"/>
      <c r="SQU17" s="75"/>
      <c r="SQV17" s="75"/>
      <c r="SQW17" s="75"/>
      <c r="SQX17" s="75"/>
      <c r="SQY17" s="75"/>
      <c r="SQZ17" s="75"/>
      <c r="SRA17" s="75"/>
      <c r="SRB17" s="75"/>
      <c r="SRC17" s="75"/>
      <c r="SRD17" s="75"/>
      <c r="SRE17" s="75"/>
      <c r="SRF17" s="75"/>
      <c r="SRG17" s="75"/>
      <c r="SRH17" s="75"/>
      <c r="SRI17" s="75"/>
      <c r="SRJ17" s="75"/>
      <c r="SRK17" s="75"/>
      <c r="SRL17" s="75"/>
      <c r="SRM17" s="75"/>
      <c r="SRN17" s="75"/>
      <c r="SRO17" s="75"/>
      <c r="SRP17" s="75"/>
      <c r="SRQ17" s="75"/>
      <c r="SRR17" s="75"/>
      <c r="SRS17" s="75"/>
      <c r="SRT17" s="75"/>
      <c r="SRU17" s="75"/>
      <c r="SRV17" s="75"/>
      <c r="SRW17" s="75"/>
      <c r="SRX17" s="75"/>
      <c r="SRY17" s="75"/>
      <c r="SRZ17" s="75"/>
      <c r="SSA17" s="75"/>
      <c r="SSB17" s="75"/>
      <c r="SSC17" s="75"/>
      <c r="SSD17" s="75"/>
      <c r="SSE17" s="75"/>
      <c r="SSF17" s="75"/>
      <c r="SSG17" s="75"/>
      <c r="SSH17" s="75"/>
      <c r="SSI17" s="75"/>
      <c r="SSJ17" s="75"/>
      <c r="SSK17" s="75"/>
      <c r="SSL17" s="75"/>
      <c r="SSM17" s="75"/>
      <c r="SSN17" s="75"/>
      <c r="SSO17" s="75"/>
      <c r="SSP17" s="75"/>
      <c r="SSQ17" s="75"/>
      <c r="SSR17" s="75"/>
      <c r="SSS17" s="75"/>
      <c r="SST17" s="75"/>
      <c r="SSU17" s="75"/>
      <c r="SSV17" s="75"/>
      <c r="SSW17" s="75"/>
      <c r="SSX17" s="75"/>
      <c r="SSY17" s="75"/>
      <c r="SSZ17" s="75"/>
      <c r="STA17" s="75"/>
      <c r="STB17" s="75"/>
      <c r="STC17" s="75"/>
      <c r="STD17" s="75"/>
      <c r="STE17" s="75"/>
      <c r="STF17" s="75"/>
      <c r="STG17" s="75"/>
      <c r="STH17" s="75"/>
      <c r="STI17" s="75"/>
      <c r="STJ17" s="75"/>
      <c r="STK17" s="75"/>
      <c r="STL17" s="75"/>
      <c r="STM17" s="75"/>
      <c r="STN17" s="75"/>
      <c r="STO17" s="75"/>
      <c r="STP17" s="75"/>
      <c r="STQ17" s="75"/>
      <c r="STR17" s="75"/>
      <c r="STS17" s="75"/>
      <c r="STT17" s="75"/>
      <c r="STU17" s="75"/>
      <c r="STV17" s="75"/>
      <c r="STW17" s="75"/>
      <c r="STX17" s="75"/>
      <c r="STY17" s="75"/>
      <c r="STZ17" s="75"/>
      <c r="SUA17" s="75"/>
      <c r="SUB17" s="75"/>
      <c r="SUC17" s="75"/>
      <c r="SUD17" s="75"/>
      <c r="SUE17" s="75"/>
      <c r="SUF17" s="75"/>
      <c r="SUG17" s="75"/>
      <c r="SUH17" s="75"/>
      <c r="SUI17" s="75"/>
      <c r="SUJ17" s="75"/>
      <c r="SUK17" s="75"/>
      <c r="SUL17" s="75"/>
      <c r="SUM17" s="75"/>
      <c r="SUN17" s="75"/>
      <c r="SUO17" s="75"/>
      <c r="SUP17" s="75"/>
      <c r="SUQ17" s="75"/>
      <c r="SUR17" s="75"/>
      <c r="SUS17" s="75"/>
      <c r="SUT17" s="75"/>
      <c r="SUU17" s="75"/>
      <c r="SUV17" s="75"/>
      <c r="SUW17" s="75"/>
      <c r="SUX17" s="75"/>
      <c r="SUY17" s="75"/>
      <c r="SUZ17" s="75"/>
      <c r="SVA17" s="75"/>
      <c r="SVB17" s="75"/>
      <c r="SVC17" s="75"/>
      <c r="SVD17" s="75"/>
      <c r="SVE17" s="75"/>
      <c r="SVF17" s="75"/>
      <c r="SVG17" s="75"/>
      <c r="SVH17" s="75"/>
      <c r="SVI17" s="75"/>
      <c r="SVJ17" s="75"/>
      <c r="SVK17" s="75"/>
      <c r="SVL17" s="75"/>
      <c r="SVM17" s="75"/>
      <c r="SVN17" s="75"/>
      <c r="SVO17" s="75"/>
      <c r="SVP17" s="75"/>
      <c r="SVQ17" s="75"/>
      <c r="SVR17" s="75"/>
      <c r="SVS17" s="75"/>
      <c r="SVT17" s="75"/>
      <c r="SVU17" s="75"/>
      <c r="SVV17" s="75"/>
      <c r="SVW17" s="75"/>
      <c r="SVX17" s="75"/>
      <c r="SVY17" s="75"/>
      <c r="SVZ17" s="75"/>
      <c r="SWA17" s="75"/>
      <c r="SWB17" s="75"/>
      <c r="SWC17" s="75"/>
      <c r="SWD17" s="75"/>
      <c r="SWE17" s="75"/>
      <c r="SWF17" s="75"/>
      <c r="SWG17" s="75"/>
      <c r="SWH17" s="75"/>
      <c r="SWI17" s="75"/>
      <c r="SWJ17" s="75"/>
      <c r="SWK17" s="75"/>
      <c r="SWL17" s="75"/>
      <c r="SWM17" s="75"/>
      <c r="SWN17" s="75"/>
      <c r="SWO17" s="75"/>
      <c r="SWP17" s="75"/>
      <c r="SWQ17" s="75"/>
      <c r="SWR17" s="75"/>
      <c r="SWS17" s="75"/>
      <c r="SWT17" s="75"/>
      <c r="SWU17" s="75"/>
      <c r="SWV17" s="75"/>
      <c r="SWW17" s="75"/>
      <c r="SWX17" s="75"/>
      <c r="SWY17" s="75"/>
      <c r="SWZ17" s="75"/>
      <c r="SXA17" s="75"/>
      <c r="SXB17" s="75"/>
      <c r="SXC17" s="75"/>
      <c r="SXD17" s="75"/>
      <c r="SXE17" s="75"/>
      <c r="SXF17" s="75"/>
      <c r="SXG17" s="75"/>
      <c r="SXH17" s="75"/>
      <c r="SXI17" s="75"/>
      <c r="SXJ17" s="75"/>
      <c r="SXK17" s="75"/>
      <c r="SXL17" s="75"/>
      <c r="SXM17" s="75"/>
      <c r="SXN17" s="75"/>
      <c r="SXO17" s="75"/>
      <c r="SXP17" s="75"/>
      <c r="SXQ17" s="75"/>
      <c r="SXR17" s="75"/>
      <c r="SXS17" s="75"/>
      <c r="SXT17" s="75"/>
      <c r="SXU17" s="75"/>
      <c r="SXV17" s="75"/>
      <c r="SXW17" s="75"/>
      <c r="SXX17" s="75"/>
      <c r="SXY17" s="75"/>
      <c r="SXZ17" s="75"/>
      <c r="SYA17" s="75"/>
      <c r="SYB17" s="75"/>
      <c r="SYC17" s="75"/>
      <c r="SYD17" s="75"/>
      <c r="SYE17" s="75"/>
      <c r="SYF17" s="75"/>
      <c r="SYG17" s="75"/>
      <c r="SYH17" s="75"/>
      <c r="SYI17" s="75"/>
      <c r="SYJ17" s="75"/>
      <c r="SYK17" s="75"/>
      <c r="SYL17" s="75"/>
      <c r="SYM17" s="75"/>
      <c r="SYN17" s="75"/>
      <c r="SYO17" s="75"/>
      <c r="SYP17" s="75"/>
      <c r="SYQ17" s="75"/>
      <c r="SYR17" s="75"/>
      <c r="SYS17" s="75"/>
      <c r="SYT17" s="75"/>
      <c r="SYU17" s="75"/>
      <c r="SYV17" s="75"/>
      <c r="SYW17" s="75"/>
      <c r="SYX17" s="75"/>
      <c r="SYY17" s="75"/>
      <c r="SYZ17" s="75"/>
      <c r="SZA17" s="75"/>
      <c r="SZB17" s="75"/>
      <c r="SZC17" s="75"/>
      <c r="SZD17" s="75"/>
      <c r="SZE17" s="75"/>
      <c r="SZF17" s="75"/>
      <c r="SZG17" s="75"/>
      <c r="SZH17" s="75"/>
      <c r="SZI17" s="75"/>
      <c r="SZJ17" s="75"/>
      <c r="SZK17" s="75"/>
      <c r="SZL17" s="75"/>
      <c r="SZM17" s="75"/>
      <c r="SZN17" s="75"/>
      <c r="SZO17" s="75"/>
      <c r="SZP17" s="75"/>
      <c r="SZQ17" s="75"/>
      <c r="SZR17" s="75"/>
      <c r="SZS17" s="75"/>
      <c r="SZT17" s="75"/>
      <c r="SZU17" s="75"/>
      <c r="SZV17" s="75"/>
      <c r="SZW17" s="75"/>
      <c r="SZX17" s="75"/>
      <c r="SZY17" s="75"/>
      <c r="SZZ17" s="75"/>
      <c r="TAA17" s="75"/>
      <c r="TAB17" s="75"/>
      <c r="TAC17" s="75"/>
      <c r="TAD17" s="75"/>
      <c r="TAE17" s="75"/>
      <c r="TAF17" s="75"/>
      <c r="TAG17" s="75"/>
      <c r="TAH17" s="75"/>
      <c r="TAI17" s="75"/>
      <c r="TAJ17" s="75"/>
      <c r="TAK17" s="75"/>
      <c r="TAL17" s="75"/>
      <c r="TAM17" s="75"/>
      <c r="TAN17" s="75"/>
      <c r="TAO17" s="75"/>
      <c r="TAP17" s="75"/>
      <c r="TAQ17" s="75"/>
      <c r="TAR17" s="75"/>
      <c r="TAS17" s="75"/>
      <c r="TAT17" s="75"/>
      <c r="TAU17" s="75"/>
      <c r="TAV17" s="75"/>
      <c r="TAW17" s="75"/>
      <c r="TAX17" s="75"/>
      <c r="TAY17" s="75"/>
      <c r="TAZ17" s="75"/>
      <c r="TBA17" s="75"/>
      <c r="TBB17" s="75"/>
      <c r="TBC17" s="75"/>
      <c r="TBD17" s="75"/>
      <c r="TBE17" s="75"/>
      <c r="TBF17" s="75"/>
      <c r="TBG17" s="75"/>
      <c r="TBH17" s="75"/>
      <c r="TBI17" s="75"/>
      <c r="TBJ17" s="75"/>
      <c r="TBK17" s="75"/>
      <c r="TBL17" s="75"/>
      <c r="TBM17" s="75"/>
      <c r="TBN17" s="75"/>
      <c r="TBO17" s="75"/>
      <c r="TBP17" s="75"/>
      <c r="TBQ17" s="75"/>
      <c r="TBR17" s="75"/>
      <c r="TBS17" s="75"/>
      <c r="TBT17" s="75"/>
      <c r="TBU17" s="75"/>
      <c r="TBV17" s="75"/>
      <c r="TBW17" s="75"/>
      <c r="TBX17" s="75"/>
      <c r="TBY17" s="75"/>
      <c r="TBZ17" s="75"/>
      <c r="TCA17" s="75"/>
      <c r="TCB17" s="75"/>
      <c r="TCC17" s="75"/>
      <c r="TCD17" s="75"/>
      <c r="TCE17" s="75"/>
      <c r="TCF17" s="75"/>
      <c r="TCG17" s="75"/>
      <c r="TCH17" s="75"/>
      <c r="TCI17" s="75"/>
      <c r="TCJ17" s="75"/>
      <c r="TCK17" s="75"/>
      <c r="TCL17" s="75"/>
      <c r="TCM17" s="75"/>
      <c r="TCN17" s="75"/>
      <c r="TCO17" s="75"/>
      <c r="TCP17" s="75"/>
      <c r="TCQ17" s="75"/>
      <c r="TCR17" s="75"/>
      <c r="TCS17" s="75"/>
      <c r="TCT17" s="75"/>
      <c r="TCU17" s="75"/>
      <c r="TCV17" s="75"/>
      <c r="TCW17" s="75"/>
      <c r="TCX17" s="75"/>
      <c r="TCY17" s="75"/>
      <c r="TCZ17" s="75"/>
      <c r="TDA17" s="75"/>
      <c r="TDB17" s="75"/>
      <c r="TDC17" s="75"/>
      <c r="TDD17" s="75"/>
      <c r="TDE17" s="75"/>
      <c r="TDF17" s="75"/>
      <c r="TDG17" s="75"/>
      <c r="TDH17" s="75"/>
      <c r="TDI17" s="75"/>
      <c r="TDJ17" s="75"/>
      <c r="TDK17" s="75"/>
      <c r="TDL17" s="75"/>
      <c r="TDM17" s="75"/>
      <c r="TDN17" s="75"/>
      <c r="TDO17" s="75"/>
      <c r="TDP17" s="75"/>
      <c r="TDQ17" s="75"/>
      <c r="TDR17" s="75"/>
      <c r="TDS17" s="75"/>
      <c r="TDT17" s="75"/>
      <c r="TDU17" s="75"/>
      <c r="TDV17" s="75"/>
      <c r="TDW17" s="75"/>
      <c r="TDX17" s="75"/>
      <c r="TDY17" s="75"/>
      <c r="TDZ17" s="75"/>
      <c r="TEA17" s="75"/>
      <c r="TEB17" s="75"/>
      <c r="TEC17" s="75"/>
      <c r="TED17" s="75"/>
      <c r="TEE17" s="75"/>
      <c r="TEF17" s="75"/>
      <c r="TEG17" s="75"/>
      <c r="TEH17" s="75"/>
      <c r="TEI17" s="75"/>
      <c r="TEJ17" s="75"/>
      <c r="TEK17" s="75"/>
      <c r="TEL17" s="75"/>
      <c r="TEM17" s="75"/>
      <c r="TEN17" s="75"/>
      <c r="TEO17" s="75"/>
      <c r="TEP17" s="75"/>
      <c r="TEQ17" s="75"/>
      <c r="TER17" s="75"/>
      <c r="TES17" s="75"/>
      <c r="TET17" s="75"/>
      <c r="TEU17" s="75"/>
      <c r="TEV17" s="75"/>
      <c r="TEW17" s="75"/>
      <c r="TEX17" s="75"/>
      <c r="TEY17" s="75"/>
      <c r="TEZ17" s="75"/>
      <c r="TFA17" s="75"/>
      <c r="TFB17" s="75"/>
      <c r="TFC17" s="75"/>
      <c r="TFD17" s="75"/>
      <c r="TFE17" s="75"/>
      <c r="TFF17" s="75"/>
      <c r="TFG17" s="75"/>
      <c r="TFH17" s="75"/>
      <c r="TFI17" s="75"/>
      <c r="TFJ17" s="75"/>
      <c r="TFK17" s="75"/>
      <c r="TFL17" s="75"/>
      <c r="TFM17" s="75"/>
      <c r="TFN17" s="75"/>
      <c r="TFO17" s="75"/>
      <c r="TFP17" s="75"/>
      <c r="TFQ17" s="75"/>
      <c r="TFR17" s="75"/>
      <c r="TFS17" s="75"/>
      <c r="TFT17" s="75"/>
      <c r="TFU17" s="75"/>
      <c r="TFV17" s="75"/>
      <c r="TFW17" s="75"/>
      <c r="TFX17" s="75"/>
      <c r="TFY17" s="75"/>
      <c r="TFZ17" s="75"/>
      <c r="TGA17" s="75"/>
      <c r="TGB17" s="75"/>
      <c r="TGC17" s="75"/>
      <c r="TGD17" s="75"/>
      <c r="TGE17" s="75"/>
      <c r="TGF17" s="75"/>
      <c r="TGG17" s="75"/>
      <c r="TGH17" s="75"/>
      <c r="TGI17" s="75"/>
      <c r="TGJ17" s="75"/>
      <c r="TGK17" s="75"/>
      <c r="TGL17" s="75"/>
      <c r="TGM17" s="75"/>
      <c r="TGN17" s="75"/>
      <c r="TGO17" s="75"/>
      <c r="TGP17" s="75"/>
      <c r="TGQ17" s="75"/>
      <c r="TGR17" s="75"/>
      <c r="TGS17" s="75"/>
      <c r="TGT17" s="75"/>
      <c r="TGU17" s="75"/>
      <c r="TGV17" s="75"/>
      <c r="TGW17" s="75"/>
      <c r="TGX17" s="75"/>
      <c r="TGY17" s="75"/>
      <c r="TGZ17" s="75"/>
      <c r="THA17" s="75"/>
      <c r="THB17" s="75"/>
      <c r="THC17" s="75"/>
      <c r="THD17" s="75"/>
      <c r="THE17" s="75"/>
      <c r="THF17" s="75"/>
      <c r="THG17" s="75"/>
      <c r="THH17" s="75"/>
      <c r="THI17" s="75"/>
      <c r="THJ17" s="75"/>
      <c r="THK17" s="75"/>
      <c r="THL17" s="75"/>
      <c r="THM17" s="75"/>
      <c r="THN17" s="75"/>
      <c r="THO17" s="75"/>
      <c r="THP17" s="75"/>
      <c r="THQ17" s="75"/>
      <c r="THR17" s="75"/>
      <c r="THS17" s="75"/>
      <c r="THT17" s="75"/>
      <c r="THU17" s="75"/>
      <c r="THV17" s="75"/>
      <c r="THW17" s="75"/>
      <c r="THX17" s="75"/>
      <c r="THY17" s="75"/>
      <c r="THZ17" s="75"/>
      <c r="TIA17" s="75"/>
      <c r="TIB17" s="75"/>
      <c r="TIC17" s="75"/>
      <c r="TID17" s="75"/>
      <c r="TIE17" s="75"/>
      <c r="TIF17" s="75"/>
      <c r="TIG17" s="75"/>
      <c r="TIH17" s="75"/>
      <c r="TII17" s="75"/>
      <c r="TIJ17" s="75"/>
      <c r="TIK17" s="75"/>
      <c r="TIL17" s="75"/>
      <c r="TIM17" s="75"/>
      <c r="TIN17" s="75"/>
      <c r="TIO17" s="75"/>
      <c r="TIP17" s="75"/>
      <c r="TIQ17" s="75"/>
      <c r="TIR17" s="75"/>
      <c r="TIS17" s="75"/>
      <c r="TIT17" s="75"/>
      <c r="TIU17" s="75"/>
      <c r="TIV17" s="75"/>
      <c r="TIW17" s="75"/>
      <c r="TIX17" s="75"/>
      <c r="TIY17" s="75"/>
      <c r="TIZ17" s="75"/>
      <c r="TJA17" s="75"/>
      <c r="TJB17" s="75"/>
      <c r="TJC17" s="75"/>
      <c r="TJD17" s="75"/>
      <c r="TJE17" s="75"/>
      <c r="TJF17" s="75"/>
      <c r="TJG17" s="75"/>
      <c r="TJH17" s="75"/>
      <c r="TJI17" s="75"/>
      <c r="TJJ17" s="75"/>
      <c r="TJK17" s="75"/>
      <c r="TJL17" s="75"/>
      <c r="TJM17" s="75"/>
      <c r="TJN17" s="75"/>
      <c r="TJO17" s="75"/>
      <c r="TJP17" s="75"/>
      <c r="TJQ17" s="75"/>
      <c r="TJR17" s="75"/>
      <c r="TJS17" s="75"/>
      <c r="TJT17" s="75"/>
      <c r="TJU17" s="75"/>
      <c r="TJV17" s="75"/>
      <c r="TJW17" s="75"/>
      <c r="TJX17" s="75"/>
      <c r="TJY17" s="75"/>
      <c r="TJZ17" s="75"/>
      <c r="TKA17" s="75"/>
      <c r="TKB17" s="75"/>
      <c r="TKC17" s="75"/>
      <c r="TKD17" s="75"/>
      <c r="TKE17" s="75"/>
      <c r="TKF17" s="75"/>
      <c r="TKG17" s="75"/>
      <c r="TKH17" s="75"/>
      <c r="TKI17" s="75"/>
      <c r="TKJ17" s="75"/>
      <c r="TKK17" s="75"/>
      <c r="TKL17" s="75"/>
      <c r="TKM17" s="75"/>
      <c r="TKN17" s="75"/>
      <c r="TKO17" s="75"/>
      <c r="TKP17" s="75"/>
      <c r="TKQ17" s="75"/>
      <c r="TKR17" s="75"/>
      <c r="TKS17" s="75"/>
      <c r="TKT17" s="75"/>
      <c r="TKU17" s="75"/>
      <c r="TKV17" s="75"/>
      <c r="TKW17" s="75"/>
      <c r="TKX17" s="75"/>
      <c r="TKY17" s="75"/>
      <c r="TKZ17" s="75"/>
      <c r="TLA17" s="75"/>
      <c r="TLB17" s="75"/>
      <c r="TLC17" s="75"/>
      <c r="TLD17" s="75"/>
      <c r="TLE17" s="75"/>
      <c r="TLF17" s="75"/>
      <c r="TLG17" s="75"/>
      <c r="TLH17" s="75"/>
      <c r="TLI17" s="75"/>
      <c r="TLJ17" s="75"/>
      <c r="TLK17" s="75"/>
      <c r="TLL17" s="75"/>
      <c r="TLM17" s="75"/>
      <c r="TLN17" s="75"/>
      <c r="TLO17" s="75"/>
      <c r="TLP17" s="75"/>
      <c r="TLQ17" s="75"/>
      <c r="TLR17" s="75"/>
      <c r="TLS17" s="75"/>
      <c r="TLT17" s="75"/>
      <c r="TLU17" s="75"/>
      <c r="TLV17" s="75"/>
      <c r="TLW17" s="75"/>
      <c r="TLX17" s="75"/>
      <c r="TLY17" s="75"/>
      <c r="TLZ17" s="75"/>
      <c r="TMA17" s="75"/>
      <c r="TMB17" s="75"/>
      <c r="TMC17" s="75"/>
      <c r="TMD17" s="75"/>
      <c r="TME17" s="75"/>
      <c r="TMF17" s="75"/>
      <c r="TMG17" s="75"/>
      <c r="TMH17" s="75"/>
      <c r="TMI17" s="75"/>
      <c r="TMJ17" s="75"/>
      <c r="TMK17" s="75"/>
      <c r="TML17" s="75"/>
      <c r="TMM17" s="75"/>
      <c r="TMN17" s="75"/>
      <c r="TMO17" s="75"/>
      <c r="TMP17" s="75"/>
      <c r="TMQ17" s="75"/>
      <c r="TMR17" s="75"/>
      <c r="TMS17" s="75"/>
      <c r="TMT17" s="75"/>
      <c r="TMU17" s="75"/>
      <c r="TMV17" s="75"/>
      <c r="TMW17" s="75"/>
      <c r="TMX17" s="75"/>
      <c r="TMY17" s="75"/>
      <c r="TMZ17" s="75"/>
      <c r="TNA17" s="75"/>
      <c r="TNB17" s="75"/>
      <c r="TNC17" s="75"/>
      <c r="TND17" s="75"/>
      <c r="TNE17" s="75"/>
      <c r="TNF17" s="75"/>
      <c r="TNG17" s="75"/>
      <c r="TNH17" s="75"/>
      <c r="TNI17" s="75"/>
      <c r="TNJ17" s="75"/>
      <c r="TNK17" s="75"/>
      <c r="TNL17" s="75"/>
      <c r="TNM17" s="75"/>
      <c r="TNN17" s="75"/>
      <c r="TNO17" s="75"/>
      <c r="TNP17" s="75"/>
      <c r="TNQ17" s="75"/>
      <c r="TNR17" s="75"/>
      <c r="TNS17" s="75"/>
      <c r="TNT17" s="75"/>
      <c r="TNU17" s="75"/>
      <c r="TNV17" s="75"/>
      <c r="TNW17" s="75"/>
      <c r="TNX17" s="75"/>
      <c r="TNY17" s="75"/>
      <c r="TNZ17" s="75"/>
      <c r="TOA17" s="75"/>
      <c r="TOB17" s="75"/>
      <c r="TOC17" s="75"/>
      <c r="TOD17" s="75"/>
      <c r="TOE17" s="75"/>
      <c r="TOF17" s="75"/>
      <c r="TOG17" s="75"/>
      <c r="TOH17" s="75"/>
      <c r="TOI17" s="75"/>
      <c r="TOJ17" s="75"/>
      <c r="TOK17" s="75"/>
      <c r="TOL17" s="75"/>
      <c r="TOM17" s="75"/>
      <c r="TON17" s="75"/>
      <c r="TOO17" s="75"/>
      <c r="TOP17" s="75"/>
      <c r="TOQ17" s="75"/>
      <c r="TOR17" s="75"/>
      <c r="TOS17" s="75"/>
      <c r="TOT17" s="75"/>
      <c r="TOU17" s="75"/>
      <c r="TOV17" s="75"/>
      <c r="TOW17" s="75"/>
      <c r="TOX17" s="75"/>
      <c r="TOY17" s="75"/>
      <c r="TOZ17" s="75"/>
      <c r="TPA17" s="75"/>
      <c r="TPB17" s="75"/>
      <c r="TPC17" s="75"/>
      <c r="TPD17" s="75"/>
      <c r="TPE17" s="75"/>
      <c r="TPF17" s="75"/>
      <c r="TPG17" s="75"/>
      <c r="TPH17" s="75"/>
      <c r="TPI17" s="75"/>
      <c r="TPJ17" s="75"/>
      <c r="TPK17" s="75"/>
      <c r="TPL17" s="75"/>
      <c r="TPM17" s="75"/>
      <c r="TPN17" s="75"/>
      <c r="TPO17" s="75"/>
      <c r="TPP17" s="75"/>
      <c r="TPQ17" s="75"/>
      <c r="TPR17" s="75"/>
      <c r="TPS17" s="75"/>
      <c r="TPT17" s="75"/>
      <c r="TPU17" s="75"/>
      <c r="TPV17" s="75"/>
      <c r="TPW17" s="75"/>
      <c r="TPX17" s="75"/>
      <c r="TPY17" s="75"/>
      <c r="TPZ17" s="75"/>
      <c r="TQA17" s="75"/>
      <c r="TQB17" s="75"/>
      <c r="TQC17" s="75"/>
      <c r="TQD17" s="75"/>
      <c r="TQE17" s="75"/>
      <c r="TQF17" s="75"/>
      <c r="TQG17" s="75"/>
      <c r="TQH17" s="75"/>
      <c r="TQI17" s="75"/>
      <c r="TQJ17" s="75"/>
      <c r="TQK17" s="75"/>
      <c r="TQL17" s="75"/>
      <c r="TQM17" s="75"/>
      <c r="TQN17" s="75"/>
      <c r="TQO17" s="75"/>
      <c r="TQP17" s="75"/>
      <c r="TQQ17" s="75"/>
      <c r="TQR17" s="75"/>
      <c r="TQS17" s="75"/>
      <c r="TQT17" s="75"/>
      <c r="TQU17" s="75"/>
      <c r="TQV17" s="75"/>
      <c r="TQW17" s="75"/>
      <c r="TQX17" s="75"/>
      <c r="TQY17" s="75"/>
      <c r="TQZ17" s="75"/>
      <c r="TRA17" s="75"/>
      <c r="TRB17" s="75"/>
      <c r="TRC17" s="75"/>
      <c r="TRD17" s="75"/>
      <c r="TRE17" s="75"/>
      <c r="TRF17" s="75"/>
      <c r="TRG17" s="75"/>
      <c r="TRH17" s="75"/>
      <c r="TRI17" s="75"/>
      <c r="TRJ17" s="75"/>
      <c r="TRK17" s="75"/>
      <c r="TRL17" s="75"/>
      <c r="TRM17" s="75"/>
      <c r="TRN17" s="75"/>
      <c r="TRO17" s="75"/>
      <c r="TRP17" s="75"/>
      <c r="TRQ17" s="75"/>
      <c r="TRR17" s="75"/>
      <c r="TRS17" s="75"/>
      <c r="TRT17" s="75"/>
      <c r="TRU17" s="75"/>
      <c r="TRV17" s="75"/>
      <c r="TRW17" s="75"/>
      <c r="TRX17" s="75"/>
      <c r="TRY17" s="75"/>
      <c r="TRZ17" s="75"/>
      <c r="TSA17" s="75"/>
      <c r="TSB17" s="75"/>
      <c r="TSC17" s="75"/>
      <c r="TSD17" s="75"/>
      <c r="TSE17" s="75"/>
      <c r="TSF17" s="75"/>
      <c r="TSG17" s="75"/>
      <c r="TSH17" s="75"/>
      <c r="TSI17" s="75"/>
      <c r="TSJ17" s="75"/>
      <c r="TSK17" s="75"/>
      <c r="TSL17" s="75"/>
      <c r="TSM17" s="75"/>
      <c r="TSN17" s="75"/>
      <c r="TSO17" s="75"/>
      <c r="TSP17" s="75"/>
      <c r="TSQ17" s="75"/>
      <c r="TSR17" s="75"/>
      <c r="TSS17" s="75"/>
      <c r="TST17" s="75"/>
      <c r="TSU17" s="75"/>
      <c r="TSV17" s="75"/>
      <c r="TSW17" s="75"/>
      <c r="TSX17" s="75"/>
      <c r="TSY17" s="75"/>
      <c r="TSZ17" s="75"/>
      <c r="TTA17" s="75"/>
      <c r="TTB17" s="75"/>
      <c r="TTC17" s="75"/>
      <c r="TTD17" s="75"/>
      <c r="TTE17" s="75"/>
      <c r="TTF17" s="75"/>
      <c r="TTG17" s="75"/>
      <c r="TTH17" s="75"/>
      <c r="TTI17" s="75"/>
      <c r="TTJ17" s="75"/>
      <c r="TTK17" s="75"/>
      <c r="TTL17" s="75"/>
      <c r="TTM17" s="75"/>
      <c r="TTN17" s="75"/>
      <c r="TTO17" s="75"/>
      <c r="TTP17" s="75"/>
      <c r="TTQ17" s="75"/>
      <c r="TTR17" s="75"/>
      <c r="TTS17" s="75"/>
      <c r="TTT17" s="75"/>
      <c r="TTU17" s="75"/>
      <c r="TTV17" s="75"/>
      <c r="TTW17" s="75"/>
      <c r="TTX17" s="75"/>
      <c r="TTY17" s="75"/>
      <c r="TTZ17" s="75"/>
      <c r="TUA17" s="75"/>
      <c r="TUB17" s="75"/>
      <c r="TUC17" s="75"/>
      <c r="TUD17" s="75"/>
      <c r="TUE17" s="75"/>
      <c r="TUF17" s="75"/>
      <c r="TUG17" s="75"/>
      <c r="TUH17" s="75"/>
      <c r="TUI17" s="75"/>
      <c r="TUJ17" s="75"/>
      <c r="TUK17" s="75"/>
      <c r="TUL17" s="75"/>
      <c r="TUM17" s="75"/>
      <c r="TUN17" s="75"/>
      <c r="TUO17" s="75"/>
      <c r="TUP17" s="75"/>
      <c r="TUQ17" s="75"/>
      <c r="TUR17" s="75"/>
      <c r="TUS17" s="75"/>
      <c r="TUT17" s="75"/>
      <c r="TUU17" s="75"/>
      <c r="TUV17" s="75"/>
      <c r="TUW17" s="75"/>
      <c r="TUX17" s="75"/>
      <c r="TUY17" s="75"/>
      <c r="TUZ17" s="75"/>
      <c r="TVA17" s="75"/>
      <c r="TVB17" s="75"/>
      <c r="TVC17" s="75"/>
      <c r="TVD17" s="75"/>
      <c r="TVE17" s="75"/>
      <c r="TVF17" s="75"/>
      <c r="TVG17" s="75"/>
      <c r="TVH17" s="75"/>
      <c r="TVI17" s="75"/>
      <c r="TVJ17" s="75"/>
      <c r="TVK17" s="75"/>
      <c r="TVL17" s="75"/>
      <c r="TVM17" s="75"/>
      <c r="TVN17" s="75"/>
      <c r="TVO17" s="75"/>
      <c r="TVP17" s="75"/>
      <c r="TVQ17" s="75"/>
      <c r="TVR17" s="75"/>
      <c r="TVS17" s="75"/>
      <c r="TVT17" s="75"/>
      <c r="TVU17" s="75"/>
      <c r="TVV17" s="75"/>
      <c r="TVW17" s="75"/>
      <c r="TVX17" s="75"/>
      <c r="TVY17" s="75"/>
      <c r="TVZ17" s="75"/>
      <c r="TWA17" s="75"/>
      <c r="TWB17" s="75"/>
      <c r="TWC17" s="75"/>
      <c r="TWD17" s="75"/>
      <c r="TWE17" s="75"/>
      <c r="TWF17" s="75"/>
      <c r="TWG17" s="75"/>
      <c r="TWH17" s="75"/>
      <c r="TWI17" s="75"/>
      <c r="TWJ17" s="75"/>
      <c r="TWK17" s="75"/>
      <c r="TWL17" s="75"/>
      <c r="TWM17" s="75"/>
      <c r="TWN17" s="75"/>
      <c r="TWO17" s="75"/>
      <c r="TWP17" s="75"/>
      <c r="TWQ17" s="75"/>
      <c r="TWR17" s="75"/>
      <c r="TWS17" s="75"/>
      <c r="TWT17" s="75"/>
      <c r="TWU17" s="75"/>
      <c r="TWV17" s="75"/>
      <c r="TWW17" s="75"/>
      <c r="TWX17" s="75"/>
      <c r="TWY17" s="75"/>
      <c r="TWZ17" s="75"/>
      <c r="TXA17" s="75"/>
      <c r="TXB17" s="75"/>
      <c r="TXC17" s="75"/>
      <c r="TXD17" s="75"/>
      <c r="TXE17" s="75"/>
      <c r="TXF17" s="75"/>
      <c r="TXG17" s="75"/>
      <c r="TXH17" s="75"/>
      <c r="TXI17" s="75"/>
      <c r="TXJ17" s="75"/>
      <c r="TXK17" s="75"/>
      <c r="TXL17" s="75"/>
      <c r="TXM17" s="75"/>
      <c r="TXN17" s="75"/>
      <c r="TXO17" s="75"/>
      <c r="TXP17" s="75"/>
      <c r="TXQ17" s="75"/>
      <c r="TXR17" s="75"/>
      <c r="TXS17" s="75"/>
      <c r="TXT17" s="75"/>
      <c r="TXU17" s="75"/>
      <c r="TXV17" s="75"/>
      <c r="TXW17" s="75"/>
      <c r="TXX17" s="75"/>
      <c r="TXY17" s="75"/>
      <c r="TXZ17" s="75"/>
      <c r="TYA17" s="75"/>
      <c r="TYB17" s="75"/>
      <c r="TYC17" s="75"/>
      <c r="TYD17" s="75"/>
      <c r="TYE17" s="75"/>
      <c r="TYF17" s="75"/>
      <c r="TYG17" s="75"/>
      <c r="TYH17" s="75"/>
      <c r="TYI17" s="75"/>
      <c r="TYJ17" s="75"/>
      <c r="TYK17" s="75"/>
      <c r="TYL17" s="75"/>
      <c r="TYM17" s="75"/>
      <c r="TYN17" s="75"/>
      <c r="TYO17" s="75"/>
      <c r="TYP17" s="75"/>
      <c r="TYQ17" s="75"/>
      <c r="TYR17" s="75"/>
      <c r="TYS17" s="75"/>
      <c r="TYT17" s="75"/>
      <c r="TYU17" s="75"/>
      <c r="TYV17" s="75"/>
      <c r="TYW17" s="75"/>
      <c r="TYX17" s="75"/>
      <c r="TYY17" s="75"/>
      <c r="TYZ17" s="75"/>
      <c r="TZA17" s="75"/>
      <c r="TZB17" s="75"/>
      <c r="TZC17" s="75"/>
      <c r="TZD17" s="75"/>
      <c r="TZE17" s="75"/>
      <c r="TZF17" s="75"/>
      <c r="TZG17" s="75"/>
      <c r="TZH17" s="75"/>
      <c r="TZI17" s="75"/>
      <c r="TZJ17" s="75"/>
      <c r="TZK17" s="75"/>
      <c r="TZL17" s="75"/>
      <c r="TZM17" s="75"/>
      <c r="TZN17" s="75"/>
      <c r="TZO17" s="75"/>
      <c r="TZP17" s="75"/>
      <c r="TZQ17" s="75"/>
      <c r="TZR17" s="75"/>
      <c r="TZS17" s="75"/>
      <c r="TZT17" s="75"/>
      <c r="TZU17" s="75"/>
      <c r="TZV17" s="75"/>
      <c r="TZW17" s="75"/>
      <c r="TZX17" s="75"/>
      <c r="TZY17" s="75"/>
      <c r="TZZ17" s="75"/>
      <c r="UAA17" s="75"/>
      <c r="UAB17" s="75"/>
      <c r="UAC17" s="75"/>
      <c r="UAD17" s="75"/>
      <c r="UAE17" s="75"/>
      <c r="UAF17" s="75"/>
      <c r="UAG17" s="75"/>
      <c r="UAH17" s="75"/>
      <c r="UAI17" s="75"/>
      <c r="UAJ17" s="75"/>
      <c r="UAK17" s="75"/>
      <c r="UAL17" s="75"/>
      <c r="UAM17" s="75"/>
      <c r="UAN17" s="75"/>
      <c r="UAO17" s="75"/>
      <c r="UAP17" s="75"/>
      <c r="UAQ17" s="75"/>
      <c r="UAR17" s="75"/>
      <c r="UAS17" s="75"/>
      <c r="UAT17" s="75"/>
      <c r="UAU17" s="75"/>
      <c r="UAV17" s="75"/>
      <c r="UAW17" s="75"/>
      <c r="UAX17" s="75"/>
      <c r="UAY17" s="75"/>
      <c r="UAZ17" s="75"/>
      <c r="UBA17" s="75"/>
      <c r="UBB17" s="75"/>
      <c r="UBC17" s="75"/>
      <c r="UBD17" s="75"/>
      <c r="UBE17" s="75"/>
      <c r="UBF17" s="75"/>
      <c r="UBG17" s="75"/>
      <c r="UBH17" s="75"/>
      <c r="UBI17" s="75"/>
      <c r="UBJ17" s="75"/>
      <c r="UBK17" s="75"/>
      <c r="UBL17" s="75"/>
      <c r="UBM17" s="75"/>
      <c r="UBN17" s="75"/>
      <c r="UBO17" s="75"/>
      <c r="UBP17" s="75"/>
      <c r="UBQ17" s="75"/>
      <c r="UBR17" s="75"/>
      <c r="UBS17" s="75"/>
      <c r="UBT17" s="75"/>
      <c r="UBU17" s="75"/>
      <c r="UBV17" s="75"/>
      <c r="UBW17" s="75"/>
      <c r="UBX17" s="75"/>
      <c r="UBY17" s="75"/>
      <c r="UBZ17" s="75"/>
      <c r="UCA17" s="75"/>
      <c r="UCB17" s="75"/>
      <c r="UCC17" s="75"/>
      <c r="UCD17" s="75"/>
      <c r="UCE17" s="75"/>
      <c r="UCF17" s="75"/>
      <c r="UCG17" s="75"/>
      <c r="UCH17" s="75"/>
      <c r="UCI17" s="75"/>
      <c r="UCJ17" s="75"/>
      <c r="UCK17" s="75"/>
      <c r="UCL17" s="75"/>
      <c r="UCM17" s="75"/>
      <c r="UCN17" s="75"/>
      <c r="UCO17" s="75"/>
      <c r="UCP17" s="75"/>
      <c r="UCQ17" s="75"/>
      <c r="UCR17" s="75"/>
      <c r="UCS17" s="75"/>
      <c r="UCT17" s="75"/>
      <c r="UCU17" s="75"/>
      <c r="UCV17" s="75"/>
      <c r="UCW17" s="75"/>
      <c r="UCX17" s="75"/>
      <c r="UCY17" s="75"/>
      <c r="UCZ17" s="75"/>
      <c r="UDA17" s="75"/>
      <c r="UDB17" s="75"/>
      <c r="UDC17" s="75"/>
      <c r="UDD17" s="75"/>
      <c r="UDE17" s="75"/>
      <c r="UDF17" s="75"/>
      <c r="UDG17" s="75"/>
      <c r="UDH17" s="75"/>
      <c r="UDI17" s="75"/>
      <c r="UDJ17" s="75"/>
      <c r="UDK17" s="75"/>
      <c r="UDL17" s="75"/>
      <c r="UDM17" s="75"/>
      <c r="UDN17" s="75"/>
      <c r="UDO17" s="75"/>
      <c r="UDP17" s="75"/>
      <c r="UDQ17" s="75"/>
      <c r="UDR17" s="75"/>
      <c r="UDS17" s="75"/>
      <c r="UDT17" s="75"/>
      <c r="UDU17" s="75"/>
      <c r="UDV17" s="75"/>
      <c r="UDW17" s="75"/>
      <c r="UDX17" s="75"/>
      <c r="UDY17" s="75"/>
      <c r="UDZ17" s="75"/>
      <c r="UEA17" s="75"/>
      <c r="UEB17" s="75"/>
      <c r="UEC17" s="75"/>
      <c r="UED17" s="75"/>
      <c r="UEE17" s="75"/>
      <c r="UEF17" s="75"/>
      <c r="UEG17" s="75"/>
      <c r="UEH17" s="75"/>
      <c r="UEI17" s="75"/>
      <c r="UEJ17" s="75"/>
      <c r="UEK17" s="75"/>
      <c r="UEL17" s="75"/>
      <c r="UEM17" s="75"/>
      <c r="UEN17" s="75"/>
      <c r="UEO17" s="75"/>
      <c r="UEP17" s="75"/>
      <c r="UEQ17" s="75"/>
      <c r="UER17" s="75"/>
      <c r="UES17" s="75"/>
      <c r="UET17" s="75"/>
      <c r="UEU17" s="75"/>
      <c r="UEV17" s="75"/>
      <c r="UEW17" s="75"/>
      <c r="UEX17" s="75"/>
      <c r="UEY17" s="75"/>
      <c r="UEZ17" s="75"/>
      <c r="UFA17" s="75"/>
      <c r="UFB17" s="75"/>
      <c r="UFC17" s="75"/>
      <c r="UFD17" s="75"/>
      <c r="UFE17" s="75"/>
      <c r="UFF17" s="75"/>
      <c r="UFG17" s="75"/>
      <c r="UFH17" s="75"/>
      <c r="UFI17" s="75"/>
      <c r="UFJ17" s="75"/>
      <c r="UFK17" s="75"/>
      <c r="UFL17" s="75"/>
      <c r="UFM17" s="75"/>
      <c r="UFN17" s="75"/>
      <c r="UFO17" s="75"/>
      <c r="UFP17" s="75"/>
      <c r="UFQ17" s="75"/>
      <c r="UFR17" s="75"/>
      <c r="UFS17" s="75"/>
      <c r="UFT17" s="75"/>
      <c r="UFU17" s="75"/>
      <c r="UFV17" s="75"/>
      <c r="UFW17" s="75"/>
      <c r="UFX17" s="75"/>
      <c r="UFY17" s="75"/>
      <c r="UFZ17" s="75"/>
      <c r="UGA17" s="75"/>
      <c r="UGB17" s="75"/>
      <c r="UGC17" s="75"/>
      <c r="UGD17" s="75"/>
      <c r="UGE17" s="75"/>
      <c r="UGF17" s="75"/>
      <c r="UGG17" s="75"/>
      <c r="UGH17" s="75"/>
      <c r="UGI17" s="75"/>
      <c r="UGJ17" s="75"/>
      <c r="UGK17" s="75"/>
      <c r="UGL17" s="75"/>
      <c r="UGM17" s="75"/>
      <c r="UGN17" s="75"/>
      <c r="UGO17" s="75"/>
      <c r="UGP17" s="75"/>
      <c r="UGQ17" s="75"/>
      <c r="UGR17" s="75"/>
      <c r="UGS17" s="75"/>
      <c r="UGT17" s="75"/>
      <c r="UGU17" s="75"/>
      <c r="UGV17" s="75"/>
      <c r="UGW17" s="75"/>
      <c r="UGX17" s="75"/>
      <c r="UGY17" s="75"/>
      <c r="UGZ17" s="75"/>
      <c r="UHA17" s="75"/>
      <c r="UHB17" s="75"/>
      <c r="UHC17" s="75"/>
      <c r="UHD17" s="75"/>
      <c r="UHE17" s="75"/>
      <c r="UHF17" s="75"/>
      <c r="UHG17" s="75"/>
      <c r="UHH17" s="75"/>
      <c r="UHI17" s="75"/>
      <c r="UHJ17" s="75"/>
      <c r="UHK17" s="75"/>
      <c r="UHL17" s="75"/>
      <c r="UHM17" s="75"/>
      <c r="UHN17" s="75"/>
      <c r="UHO17" s="75"/>
      <c r="UHP17" s="75"/>
      <c r="UHQ17" s="75"/>
      <c r="UHR17" s="75"/>
      <c r="UHS17" s="75"/>
      <c r="UHT17" s="75"/>
      <c r="UHU17" s="75"/>
      <c r="UHV17" s="75"/>
      <c r="UHW17" s="75"/>
      <c r="UHX17" s="75"/>
      <c r="UHY17" s="75"/>
      <c r="UHZ17" s="75"/>
      <c r="UIA17" s="75"/>
      <c r="UIB17" s="75"/>
      <c r="UIC17" s="75"/>
      <c r="UID17" s="75"/>
      <c r="UIE17" s="75"/>
      <c r="UIF17" s="75"/>
      <c r="UIG17" s="75"/>
      <c r="UIH17" s="75"/>
      <c r="UII17" s="75"/>
      <c r="UIJ17" s="75"/>
      <c r="UIK17" s="75"/>
      <c r="UIL17" s="75"/>
      <c r="UIM17" s="75"/>
      <c r="UIN17" s="75"/>
      <c r="UIO17" s="75"/>
      <c r="UIP17" s="75"/>
      <c r="UIQ17" s="75"/>
      <c r="UIR17" s="75"/>
      <c r="UIS17" s="75"/>
      <c r="UIT17" s="75"/>
      <c r="UIU17" s="75"/>
      <c r="UIV17" s="75"/>
      <c r="UIW17" s="75"/>
      <c r="UIX17" s="75"/>
      <c r="UIY17" s="75"/>
      <c r="UIZ17" s="75"/>
      <c r="UJA17" s="75"/>
      <c r="UJB17" s="75"/>
      <c r="UJC17" s="75"/>
      <c r="UJD17" s="75"/>
      <c r="UJE17" s="75"/>
      <c r="UJF17" s="75"/>
      <c r="UJG17" s="75"/>
      <c r="UJH17" s="75"/>
      <c r="UJI17" s="75"/>
      <c r="UJJ17" s="75"/>
      <c r="UJK17" s="75"/>
      <c r="UJL17" s="75"/>
      <c r="UJM17" s="75"/>
      <c r="UJN17" s="75"/>
      <c r="UJO17" s="75"/>
      <c r="UJP17" s="75"/>
      <c r="UJQ17" s="75"/>
      <c r="UJR17" s="75"/>
      <c r="UJS17" s="75"/>
      <c r="UJT17" s="75"/>
      <c r="UJU17" s="75"/>
      <c r="UJV17" s="75"/>
      <c r="UJW17" s="75"/>
      <c r="UJX17" s="75"/>
      <c r="UJY17" s="75"/>
      <c r="UJZ17" s="75"/>
      <c r="UKA17" s="75"/>
      <c r="UKB17" s="75"/>
      <c r="UKC17" s="75"/>
      <c r="UKD17" s="75"/>
      <c r="UKE17" s="75"/>
      <c r="UKF17" s="75"/>
      <c r="UKG17" s="75"/>
      <c r="UKH17" s="75"/>
      <c r="UKI17" s="75"/>
      <c r="UKJ17" s="75"/>
      <c r="UKK17" s="75"/>
      <c r="UKL17" s="75"/>
      <c r="UKM17" s="75"/>
      <c r="UKN17" s="75"/>
      <c r="UKO17" s="75"/>
      <c r="UKP17" s="75"/>
      <c r="UKQ17" s="75"/>
      <c r="UKR17" s="75"/>
      <c r="UKS17" s="75"/>
      <c r="UKT17" s="75"/>
      <c r="UKU17" s="75"/>
      <c r="UKV17" s="75"/>
      <c r="UKW17" s="75"/>
      <c r="UKX17" s="75"/>
      <c r="UKY17" s="75"/>
      <c r="UKZ17" s="75"/>
      <c r="ULA17" s="75"/>
      <c r="ULB17" s="75"/>
      <c r="ULC17" s="75"/>
      <c r="ULD17" s="75"/>
      <c r="ULE17" s="75"/>
      <c r="ULF17" s="75"/>
      <c r="ULG17" s="75"/>
      <c r="ULH17" s="75"/>
      <c r="ULI17" s="75"/>
      <c r="ULJ17" s="75"/>
      <c r="ULK17" s="75"/>
      <c r="ULL17" s="75"/>
      <c r="ULM17" s="75"/>
      <c r="ULN17" s="75"/>
      <c r="ULO17" s="75"/>
      <c r="ULP17" s="75"/>
      <c r="ULQ17" s="75"/>
      <c r="ULR17" s="75"/>
      <c r="ULS17" s="75"/>
      <c r="ULT17" s="75"/>
      <c r="ULU17" s="75"/>
      <c r="ULV17" s="75"/>
      <c r="ULW17" s="75"/>
      <c r="ULX17" s="75"/>
      <c r="ULY17" s="75"/>
      <c r="ULZ17" s="75"/>
      <c r="UMA17" s="75"/>
      <c r="UMB17" s="75"/>
      <c r="UMC17" s="75"/>
      <c r="UMD17" s="75"/>
      <c r="UME17" s="75"/>
      <c r="UMF17" s="75"/>
      <c r="UMG17" s="75"/>
      <c r="UMH17" s="75"/>
      <c r="UMI17" s="75"/>
      <c r="UMJ17" s="75"/>
      <c r="UMK17" s="75"/>
      <c r="UML17" s="75"/>
      <c r="UMM17" s="75"/>
      <c r="UMN17" s="75"/>
      <c r="UMO17" s="75"/>
      <c r="UMP17" s="75"/>
      <c r="UMQ17" s="75"/>
      <c r="UMR17" s="75"/>
      <c r="UMS17" s="75"/>
      <c r="UMT17" s="75"/>
      <c r="UMU17" s="75"/>
      <c r="UMV17" s="75"/>
      <c r="UMW17" s="75"/>
      <c r="UMX17" s="75"/>
      <c r="UMY17" s="75"/>
      <c r="UMZ17" s="75"/>
      <c r="UNA17" s="75"/>
      <c r="UNB17" s="75"/>
      <c r="UNC17" s="75"/>
      <c r="UND17" s="75"/>
      <c r="UNE17" s="75"/>
      <c r="UNF17" s="75"/>
      <c r="UNG17" s="75"/>
      <c r="UNH17" s="75"/>
      <c r="UNI17" s="75"/>
      <c r="UNJ17" s="75"/>
      <c r="UNK17" s="75"/>
      <c r="UNL17" s="75"/>
      <c r="UNM17" s="75"/>
      <c r="UNN17" s="75"/>
      <c r="UNO17" s="75"/>
      <c r="UNP17" s="75"/>
      <c r="UNQ17" s="75"/>
      <c r="UNR17" s="75"/>
      <c r="UNS17" s="75"/>
      <c r="UNT17" s="75"/>
      <c r="UNU17" s="75"/>
      <c r="UNV17" s="75"/>
      <c r="UNW17" s="75"/>
      <c r="UNX17" s="75"/>
      <c r="UNY17" s="75"/>
      <c r="UNZ17" s="75"/>
      <c r="UOA17" s="75"/>
      <c r="UOB17" s="75"/>
      <c r="UOC17" s="75"/>
      <c r="UOD17" s="75"/>
      <c r="UOE17" s="75"/>
      <c r="UOF17" s="75"/>
      <c r="UOG17" s="75"/>
      <c r="UOH17" s="75"/>
      <c r="UOI17" s="75"/>
      <c r="UOJ17" s="75"/>
      <c r="UOK17" s="75"/>
      <c r="UOL17" s="75"/>
      <c r="UOM17" s="75"/>
      <c r="UON17" s="75"/>
      <c r="UOO17" s="75"/>
      <c r="UOP17" s="75"/>
      <c r="UOQ17" s="75"/>
      <c r="UOR17" s="75"/>
      <c r="UOS17" s="75"/>
      <c r="UOT17" s="75"/>
      <c r="UOU17" s="75"/>
      <c r="UOV17" s="75"/>
      <c r="UOW17" s="75"/>
      <c r="UOX17" s="75"/>
      <c r="UOY17" s="75"/>
      <c r="UOZ17" s="75"/>
      <c r="UPA17" s="75"/>
      <c r="UPB17" s="75"/>
      <c r="UPC17" s="75"/>
      <c r="UPD17" s="75"/>
      <c r="UPE17" s="75"/>
      <c r="UPF17" s="75"/>
      <c r="UPG17" s="75"/>
      <c r="UPH17" s="75"/>
      <c r="UPI17" s="75"/>
      <c r="UPJ17" s="75"/>
      <c r="UPK17" s="75"/>
      <c r="UPL17" s="75"/>
      <c r="UPM17" s="75"/>
      <c r="UPN17" s="75"/>
      <c r="UPO17" s="75"/>
      <c r="UPP17" s="75"/>
      <c r="UPQ17" s="75"/>
      <c r="UPR17" s="75"/>
      <c r="UPS17" s="75"/>
      <c r="UPT17" s="75"/>
      <c r="UPU17" s="75"/>
      <c r="UPV17" s="75"/>
      <c r="UPW17" s="75"/>
      <c r="UPX17" s="75"/>
      <c r="UPY17" s="75"/>
      <c r="UPZ17" s="75"/>
      <c r="UQA17" s="75"/>
      <c r="UQB17" s="75"/>
      <c r="UQC17" s="75"/>
      <c r="UQD17" s="75"/>
      <c r="UQE17" s="75"/>
      <c r="UQF17" s="75"/>
      <c r="UQG17" s="75"/>
      <c r="UQH17" s="75"/>
      <c r="UQI17" s="75"/>
      <c r="UQJ17" s="75"/>
      <c r="UQK17" s="75"/>
      <c r="UQL17" s="75"/>
      <c r="UQM17" s="75"/>
      <c r="UQN17" s="75"/>
      <c r="UQO17" s="75"/>
      <c r="UQP17" s="75"/>
      <c r="UQQ17" s="75"/>
      <c r="UQR17" s="75"/>
      <c r="UQS17" s="75"/>
      <c r="UQT17" s="75"/>
      <c r="UQU17" s="75"/>
      <c r="UQV17" s="75"/>
      <c r="UQW17" s="75"/>
      <c r="UQX17" s="75"/>
      <c r="UQY17" s="75"/>
      <c r="UQZ17" s="75"/>
      <c r="URA17" s="75"/>
      <c r="URB17" s="75"/>
      <c r="URC17" s="75"/>
      <c r="URD17" s="75"/>
      <c r="URE17" s="75"/>
      <c r="URF17" s="75"/>
      <c r="URG17" s="75"/>
      <c r="URH17" s="75"/>
      <c r="URI17" s="75"/>
      <c r="URJ17" s="75"/>
      <c r="URK17" s="75"/>
      <c r="URL17" s="75"/>
      <c r="URM17" s="75"/>
      <c r="URN17" s="75"/>
      <c r="URO17" s="75"/>
      <c r="URP17" s="75"/>
      <c r="URQ17" s="75"/>
      <c r="URR17" s="75"/>
      <c r="URS17" s="75"/>
      <c r="URT17" s="75"/>
      <c r="URU17" s="75"/>
      <c r="URV17" s="75"/>
      <c r="URW17" s="75"/>
      <c r="URX17" s="75"/>
      <c r="URY17" s="75"/>
      <c r="URZ17" s="75"/>
      <c r="USA17" s="75"/>
      <c r="USB17" s="75"/>
      <c r="USC17" s="75"/>
      <c r="USD17" s="75"/>
      <c r="USE17" s="75"/>
      <c r="USF17" s="75"/>
      <c r="USG17" s="75"/>
      <c r="USH17" s="75"/>
      <c r="USI17" s="75"/>
      <c r="USJ17" s="75"/>
      <c r="USK17" s="75"/>
      <c r="USL17" s="75"/>
      <c r="USM17" s="75"/>
      <c r="USN17" s="75"/>
      <c r="USO17" s="75"/>
      <c r="USP17" s="75"/>
      <c r="USQ17" s="75"/>
      <c r="USR17" s="75"/>
      <c r="USS17" s="75"/>
      <c r="UST17" s="75"/>
      <c r="USU17" s="75"/>
      <c r="USV17" s="75"/>
      <c r="USW17" s="75"/>
      <c r="USX17" s="75"/>
      <c r="USY17" s="75"/>
      <c r="USZ17" s="75"/>
      <c r="UTA17" s="75"/>
      <c r="UTB17" s="75"/>
      <c r="UTC17" s="75"/>
      <c r="UTD17" s="75"/>
      <c r="UTE17" s="75"/>
      <c r="UTF17" s="75"/>
      <c r="UTG17" s="75"/>
      <c r="UTH17" s="75"/>
      <c r="UTI17" s="75"/>
      <c r="UTJ17" s="75"/>
      <c r="UTK17" s="75"/>
      <c r="UTL17" s="75"/>
      <c r="UTM17" s="75"/>
      <c r="UTN17" s="75"/>
      <c r="UTO17" s="75"/>
      <c r="UTP17" s="75"/>
      <c r="UTQ17" s="75"/>
      <c r="UTR17" s="75"/>
      <c r="UTS17" s="75"/>
      <c r="UTT17" s="75"/>
      <c r="UTU17" s="75"/>
      <c r="UTV17" s="75"/>
      <c r="UTW17" s="75"/>
      <c r="UTX17" s="75"/>
      <c r="UTY17" s="75"/>
      <c r="UTZ17" s="75"/>
      <c r="UUA17" s="75"/>
      <c r="UUB17" s="75"/>
      <c r="UUC17" s="75"/>
      <c r="UUD17" s="75"/>
      <c r="UUE17" s="75"/>
      <c r="UUF17" s="75"/>
      <c r="UUG17" s="75"/>
      <c r="UUH17" s="75"/>
      <c r="UUI17" s="75"/>
      <c r="UUJ17" s="75"/>
      <c r="UUK17" s="75"/>
      <c r="UUL17" s="75"/>
      <c r="UUM17" s="75"/>
      <c r="UUN17" s="75"/>
      <c r="UUO17" s="75"/>
      <c r="UUP17" s="75"/>
      <c r="UUQ17" s="75"/>
      <c r="UUR17" s="75"/>
      <c r="UUS17" s="75"/>
      <c r="UUT17" s="75"/>
      <c r="UUU17" s="75"/>
      <c r="UUV17" s="75"/>
      <c r="UUW17" s="75"/>
      <c r="UUX17" s="75"/>
      <c r="UUY17" s="75"/>
      <c r="UUZ17" s="75"/>
      <c r="UVA17" s="75"/>
      <c r="UVB17" s="75"/>
      <c r="UVC17" s="75"/>
      <c r="UVD17" s="75"/>
      <c r="UVE17" s="75"/>
      <c r="UVF17" s="75"/>
      <c r="UVG17" s="75"/>
      <c r="UVH17" s="75"/>
      <c r="UVI17" s="75"/>
      <c r="UVJ17" s="75"/>
      <c r="UVK17" s="75"/>
      <c r="UVL17" s="75"/>
      <c r="UVM17" s="75"/>
      <c r="UVN17" s="75"/>
      <c r="UVO17" s="75"/>
      <c r="UVP17" s="75"/>
      <c r="UVQ17" s="75"/>
      <c r="UVR17" s="75"/>
      <c r="UVS17" s="75"/>
      <c r="UVT17" s="75"/>
      <c r="UVU17" s="75"/>
      <c r="UVV17" s="75"/>
      <c r="UVW17" s="75"/>
      <c r="UVX17" s="75"/>
      <c r="UVY17" s="75"/>
      <c r="UVZ17" s="75"/>
      <c r="UWA17" s="75"/>
      <c r="UWB17" s="75"/>
      <c r="UWC17" s="75"/>
      <c r="UWD17" s="75"/>
      <c r="UWE17" s="75"/>
      <c r="UWF17" s="75"/>
      <c r="UWG17" s="75"/>
      <c r="UWH17" s="75"/>
      <c r="UWI17" s="75"/>
      <c r="UWJ17" s="75"/>
      <c r="UWK17" s="75"/>
      <c r="UWL17" s="75"/>
      <c r="UWM17" s="75"/>
      <c r="UWN17" s="75"/>
      <c r="UWO17" s="75"/>
      <c r="UWP17" s="75"/>
      <c r="UWQ17" s="75"/>
      <c r="UWR17" s="75"/>
      <c r="UWS17" s="75"/>
      <c r="UWT17" s="75"/>
      <c r="UWU17" s="75"/>
      <c r="UWV17" s="75"/>
      <c r="UWW17" s="75"/>
      <c r="UWX17" s="75"/>
      <c r="UWY17" s="75"/>
      <c r="UWZ17" s="75"/>
      <c r="UXA17" s="75"/>
      <c r="UXB17" s="75"/>
      <c r="UXC17" s="75"/>
      <c r="UXD17" s="75"/>
      <c r="UXE17" s="75"/>
      <c r="UXF17" s="75"/>
      <c r="UXG17" s="75"/>
      <c r="UXH17" s="75"/>
      <c r="UXI17" s="75"/>
      <c r="UXJ17" s="75"/>
      <c r="UXK17" s="75"/>
      <c r="UXL17" s="75"/>
      <c r="UXM17" s="75"/>
      <c r="UXN17" s="75"/>
      <c r="UXO17" s="75"/>
      <c r="UXP17" s="75"/>
      <c r="UXQ17" s="75"/>
      <c r="UXR17" s="75"/>
      <c r="UXS17" s="75"/>
      <c r="UXT17" s="75"/>
      <c r="UXU17" s="75"/>
      <c r="UXV17" s="75"/>
      <c r="UXW17" s="75"/>
      <c r="UXX17" s="75"/>
      <c r="UXY17" s="75"/>
      <c r="UXZ17" s="75"/>
      <c r="UYA17" s="75"/>
      <c r="UYB17" s="75"/>
      <c r="UYC17" s="75"/>
      <c r="UYD17" s="75"/>
      <c r="UYE17" s="75"/>
      <c r="UYF17" s="75"/>
      <c r="UYG17" s="75"/>
      <c r="UYH17" s="75"/>
      <c r="UYI17" s="75"/>
      <c r="UYJ17" s="75"/>
      <c r="UYK17" s="75"/>
      <c r="UYL17" s="75"/>
      <c r="UYM17" s="75"/>
      <c r="UYN17" s="75"/>
      <c r="UYO17" s="75"/>
      <c r="UYP17" s="75"/>
      <c r="UYQ17" s="75"/>
      <c r="UYR17" s="75"/>
      <c r="UYS17" s="75"/>
      <c r="UYT17" s="75"/>
      <c r="UYU17" s="75"/>
      <c r="UYV17" s="75"/>
      <c r="UYW17" s="75"/>
      <c r="UYX17" s="75"/>
      <c r="UYY17" s="75"/>
      <c r="UYZ17" s="75"/>
      <c r="UZA17" s="75"/>
      <c r="UZB17" s="75"/>
      <c r="UZC17" s="75"/>
      <c r="UZD17" s="75"/>
      <c r="UZE17" s="75"/>
      <c r="UZF17" s="75"/>
      <c r="UZG17" s="75"/>
      <c r="UZH17" s="75"/>
      <c r="UZI17" s="75"/>
      <c r="UZJ17" s="75"/>
      <c r="UZK17" s="75"/>
      <c r="UZL17" s="75"/>
      <c r="UZM17" s="75"/>
      <c r="UZN17" s="75"/>
      <c r="UZO17" s="75"/>
      <c r="UZP17" s="75"/>
      <c r="UZQ17" s="75"/>
      <c r="UZR17" s="75"/>
      <c r="UZS17" s="75"/>
      <c r="UZT17" s="75"/>
      <c r="UZU17" s="75"/>
      <c r="UZV17" s="75"/>
      <c r="UZW17" s="75"/>
      <c r="UZX17" s="75"/>
      <c r="UZY17" s="75"/>
      <c r="UZZ17" s="75"/>
      <c r="VAA17" s="75"/>
      <c r="VAB17" s="75"/>
      <c r="VAC17" s="75"/>
      <c r="VAD17" s="75"/>
      <c r="VAE17" s="75"/>
      <c r="VAF17" s="75"/>
      <c r="VAG17" s="75"/>
      <c r="VAH17" s="75"/>
      <c r="VAI17" s="75"/>
      <c r="VAJ17" s="75"/>
      <c r="VAK17" s="75"/>
      <c r="VAL17" s="75"/>
      <c r="VAM17" s="75"/>
      <c r="VAN17" s="75"/>
      <c r="VAO17" s="75"/>
      <c r="VAP17" s="75"/>
      <c r="VAQ17" s="75"/>
      <c r="VAR17" s="75"/>
      <c r="VAS17" s="75"/>
      <c r="VAT17" s="75"/>
      <c r="VAU17" s="75"/>
      <c r="VAV17" s="75"/>
      <c r="VAW17" s="75"/>
      <c r="VAX17" s="75"/>
      <c r="VAY17" s="75"/>
      <c r="VAZ17" s="75"/>
      <c r="VBA17" s="75"/>
      <c r="VBB17" s="75"/>
      <c r="VBC17" s="75"/>
      <c r="VBD17" s="75"/>
      <c r="VBE17" s="75"/>
      <c r="VBF17" s="75"/>
      <c r="VBG17" s="75"/>
      <c r="VBH17" s="75"/>
      <c r="VBI17" s="75"/>
      <c r="VBJ17" s="75"/>
      <c r="VBK17" s="75"/>
      <c r="VBL17" s="75"/>
      <c r="VBM17" s="75"/>
      <c r="VBN17" s="75"/>
      <c r="VBO17" s="75"/>
      <c r="VBP17" s="75"/>
      <c r="VBQ17" s="75"/>
      <c r="VBR17" s="75"/>
      <c r="VBS17" s="75"/>
      <c r="VBT17" s="75"/>
      <c r="VBU17" s="75"/>
      <c r="VBV17" s="75"/>
      <c r="VBW17" s="75"/>
      <c r="VBX17" s="75"/>
      <c r="VBY17" s="75"/>
      <c r="VBZ17" s="75"/>
      <c r="VCA17" s="75"/>
      <c r="VCB17" s="75"/>
      <c r="VCC17" s="75"/>
      <c r="VCD17" s="75"/>
      <c r="VCE17" s="75"/>
      <c r="VCF17" s="75"/>
      <c r="VCG17" s="75"/>
      <c r="VCH17" s="75"/>
      <c r="VCI17" s="75"/>
      <c r="VCJ17" s="75"/>
      <c r="VCK17" s="75"/>
      <c r="VCL17" s="75"/>
      <c r="VCM17" s="75"/>
      <c r="VCN17" s="75"/>
      <c r="VCO17" s="75"/>
      <c r="VCP17" s="75"/>
      <c r="VCQ17" s="75"/>
      <c r="VCR17" s="75"/>
      <c r="VCS17" s="75"/>
      <c r="VCT17" s="75"/>
      <c r="VCU17" s="75"/>
      <c r="VCV17" s="75"/>
      <c r="VCW17" s="75"/>
      <c r="VCX17" s="75"/>
      <c r="VCY17" s="75"/>
      <c r="VCZ17" s="75"/>
      <c r="VDA17" s="75"/>
      <c r="VDB17" s="75"/>
      <c r="VDC17" s="75"/>
      <c r="VDD17" s="75"/>
      <c r="VDE17" s="75"/>
      <c r="VDF17" s="75"/>
      <c r="VDG17" s="75"/>
      <c r="VDH17" s="75"/>
      <c r="VDI17" s="75"/>
      <c r="VDJ17" s="75"/>
      <c r="VDK17" s="75"/>
      <c r="VDL17" s="75"/>
      <c r="VDM17" s="75"/>
      <c r="VDN17" s="75"/>
      <c r="VDO17" s="75"/>
      <c r="VDP17" s="75"/>
      <c r="VDQ17" s="75"/>
      <c r="VDR17" s="75"/>
      <c r="VDS17" s="75"/>
      <c r="VDT17" s="75"/>
      <c r="VDU17" s="75"/>
      <c r="VDV17" s="75"/>
      <c r="VDW17" s="75"/>
      <c r="VDX17" s="75"/>
      <c r="VDY17" s="75"/>
      <c r="VDZ17" s="75"/>
      <c r="VEA17" s="75"/>
      <c r="VEB17" s="75"/>
      <c r="VEC17" s="75"/>
      <c r="VED17" s="75"/>
      <c r="VEE17" s="75"/>
      <c r="VEF17" s="75"/>
      <c r="VEG17" s="75"/>
      <c r="VEH17" s="75"/>
      <c r="VEI17" s="75"/>
      <c r="VEJ17" s="75"/>
      <c r="VEK17" s="75"/>
      <c r="VEL17" s="75"/>
      <c r="VEM17" s="75"/>
      <c r="VEN17" s="75"/>
      <c r="VEO17" s="75"/>
      <c r="VEP17" s="75"/>
      <c r="VEQ17" s="75"/>
      <c r="VER17" s="75"/>
      <c r="VES17" s="75"/>
      <c r="VET17" s="75"/>
      <c r="VEU17" s="75"/>
      <c r="VEV17" s="75"/>
      <c r="VEW17" s="75"/>
      <c r="VEX17" s="75"/>
      <c r="VEY17" s="75"/>
      <c r="VEZ17" s="75"/>
      <c r="VFA17" s="75"/>
      <c r="VFB17" s="75"/>
      <c r="VFC17" s="75"/>
      <c r="VFD17" s="75"/>
      <c r="VFE17" s="75"/>
      <c r="VFF17" s="75"/>
      <c r="VFG17" s="75"/>
      <c r="VFH17" s="75"/>
      <c r="VFI17" s="75"/>
      <c r="VFJ17" s="75"/>
      <c r="VFK17" s="75"/>
      <c r="VFL17" s="75"/>
      <c r="VFM17" s="75"/>
      <c r="VFN17" s="75"/>
      <c r="VFO17" s="75"/>
      <c r="VFP17" s="75"/>
      <c r="VFQ17" s="75"/>
      <c r="VFR17" s="75"/>
      <c r="VFS17" s="75"/>
      <c r="VFT17" s="75"/>
      <c r="VFU17" s="75"/>
      <c r="VFV17" s="75"/>
      <c r="VFW17" s="75"/>
      <c r="VFX17" s="75"/>
      <c r="VFY17" s="75"/>
      <c r="VFZ17" s="75"/>
      <c r="VGA17" s="75"/>
      <c r="VGB17" s="75"/>
      <c r="VGC17" s="75"/>
      <c r="VGD17" s="75"/>
      <c r="VGE17" s="75"/>
      <c r="VGF17" s="75"/>
      <c r="VGG17" s="75"/>
      <c r="VGH17" s="75"/>
      <c r="VGI17" s="75"/>
      <c r="VGJ17" s="75"/>
      <c r="VGK17" s="75"/>
      <c r="VGL17" s="75"/>
      <c r="VGM17" s="75"/>
      <c r="VGN17" s="75"/>
      <c r="VGO17" s="75"/>
      <c r="VGP17" s="75"/>
      <c r="VGQ17" s="75"/>
      <c r="VGR17" s="75"/>
      <c r="VGS17" s="75"/>
      <c r="VGT17" s="75"/>
      <c r="VGU17" s="75"/>
      <c r="VGV17" s="75"/>
      <c r="VGW17" s="75"/>
      <c r="VGX17" s="75"/>
      <c r="VGY17" s="75"/>
      <c r="VGZ17" s="75"/>
      <c r="VHA17" s="75"/>
      <c r="VHB17" s="75"/>
      <c r="VHC17" s="75"/>
      <c r="VHD17" s="75"/>
      <c r="VHE17" s="75"/>
      <c r="VHF17" s="75"/>
      <c r="VHG17" s="75"/>
      <c r="VHH17" s="75"/>
      <c r="VHI17" s="75"/>
      <c r="VHJ17" s="75"/>
      <c r="VHK17" s="75"/>
      <c r="VHL17" s="75"/>
      <c r="VHM17" s="75"/>
      <c r="VHN17" s="75"/>
      <c r="VHO17" s="75"/>
      <c r="VHP17" s="75"/>
      <c r="VHQ17" s="75"/>
      <c r="VHR17" s="75"/>
      <c r="VHS17" s="75"/>
      <c r="VHT17" s="75"/>
      <c r="VHU17" s="75"/>
      <c r="VHV17" s="75"/>
      <c r="VHW17" s="75"/>
      <c r="VHX17" s="75"/>
      <c r="VHY17" s="75"/>
      <c r="VHZ17" s="75"/>
      <c r="VIA17" s="75"/>
      <c r="VIB17" s="75"/>
      <c r="VIC17" s="75"/>
      <c r="VID17" s="75"/>
      <c r="VIE17" s="75"/>
      <c r="VIF17" s="75"/>
      <c r="VIG17" s="75"/>
      <c r="VIH17" s="75"/>
      <c r="VII17" s="75"/>
      <c r="VIJ17" s="75"/>
      <c r="VIK17" s="75"/>
      <c r="VIL17" s="75"/>
      <c r="VIM17" s="75"/>
      <c r="VIN17" s="75"/>
      <c r="VIO17" s="75"/>
      <c r="VIP17" s="75"/>
      <c r="VIQ17" s="75"/>
      <c r="VIR17" s="75"/>
      <c r="VIS17" s="75"/>
      <c r="VIT17" s="75"/>
      <c r="VIU17" s="75"/>
      <c r="VIV17" s="75"/>
      <c r="VIW17" s="75"/>
      <c r="VIX17" s="75"/>
      <c r="VIY17" s="75"/>
      <c r="VIZ17" s="75"/>
      <c r="VJA17" s="75"/>
      <c r="VJB17" s="75"/>
      <c r="VJC17" s="75"/>
      <c r="VJD17" s="75"/>
      <c r="VJE17" s="75"/>
      <c r="VJF17" s="75"/>
      <c r="VJG17" s="75"/>
      <c r="VJH17" s="75"/>
      <c r="VJI17" s="75"/>
      <c r="VJJ17" s="75"/>
      <c r="VJK17" s="75"/>
      <c r="VJL17" s="75"/>
      <c r="VJM17" s="75"/>
      <c r="VJN17" s="75"/>
      <c r="VJO17" s="75"/>
      <c r="VJP17" s="75"/>
      <c r="VJQ17" s="75"/>
      <c r="VJR17" s="75"/>
      <c r="VJS17" s="75"/>
      <c r="VJT17" s="75"/>
      <c r="VJU17" s="75"/>
      <c r="VJV17" s="75"/>
      <c r="VJW17" s="75"/>
      <c r="VJX17" s="75"/>
      <c r="VJY17" s="75"/>
      <c r="VJZ17" s="75"/>
      <c r="VKA17" s="75"/>
      <c r="VKB17" s="75"/>
      <c r="VKC17" s="75"/>
      <c r="VKD17" s="75"/>
      <c r="VKE17" s="75"/>
      <c r="VKF17" s="75"/>
      <c r="VKG17" s="75"/>
      <c r="VKH17" s="75"/>
      <c r="VKI17" s="75"/>
      <c r="VKJ17" s="75"/>
      <c r="VKK17" s="75"/>
      <c r="VKL17" s="75"/>
      <c r="VKM17" s="75"/>
      <c r="VKN17" s="75"/>
      <c r="VKO17" s="75"/>
      <c r="VKP17" s="75"/>
      <c r="VKQ17" s="75"/>
      <c r="VKR17" s="75"/>
      <c r="VKS17" s="75"/>
      <c r="VKT17" s="75"/>
      <c r="VKU17" s="75"/>
      <c r="VKV17" s="75"/>
      <c r="VKW17" s="75"/>
      <c r="VKX17" s="75"/>
      <c r="VKY17" s="75"/>
      <c r="VKZ17" s="75"/>
      <c r="VLA17" s="75"/>
      <c r="VLB17" s="75"/>
      <c r="VLC17" s="75"/>
      <c r="VLD17" s="75"/>
      <c r="VLE17" s="75"/>
      <c r="VLF17" s="75"/>
      <c r="VLG17" s="75"/>
      <c r="VLH17" s="75"/>
      <c r="VLI17" s="75"/>
      <c r="VLJ17" s="75"/>
      <c r="VLK17" s="75"/>
      <c r="VLL17" s="75"/>
      <c r="VLM17" s="75"/>
      <c r="VLN17" s="75"/>
      <c r="VLO17" s="75"/>
      <c r="VLP17" s="75"/>
      <c r="VLQ17" s="75"/>
      <c r="VLR17" s="75"/>
      <c r="VLS17" s="75"/>
      <c r="VLT17" s="75"/>
      <c r="VLU17" s="75"/>
      <c r="VLV17" s="75"/>
      <c r="VLW17" s="75"/>
      <c r="VLX17" s="75"/>
      <c r="VLY17" s="75"/>
      <c r="VLZ17" s="75"/>
      <c r="VMA17" s="75"/>
      <c r="VMB17" s="75"/>
      <c r="VMC17" s="75"/>
      <c r="VMD17" s="75"/>
      <c r="VME17" s="75"/>
      <c r="VMF17" s="75"/>
      <c r="VMG17" s="75"/>
      <c r="VMH17" s="75"/>
      <c r="VMI17" s="75"/>
      <c r="VMJ17" s="75"/>
      <c r="VMK17" s="75"/>
      <c r="VML17" s="75"/>
      <c r="VMM17" s="75"/>
      <c r="VMN17" s="75"/>
      <c r="VMO17" s="75"/>
      <c r="VMP17" s="75"/>
      <c r="VMQ17" s="75"/>
      <c r="VMR17" s="75"/>
      <c r="VMS17" s="75"/>
      <c r="VMT17" s="75"/>
      <c r="VMU17" s="75"/>
      <c r="VMV17" s="75"/>
      <c r="VMW17" s="75"/>
      <c r="VMX17" s="75"/>
      <c r="VMY17" s="75"/>
      <c r="VMZ17" s="75"/>
      <c r="VNA17" s="75"/>
      <c r="VNB17" s="75"/>
      <c r="VNC17" s="75"/>
      <c r="VND17" s="75"/>
      <c r="VNE17" s="75"/>
      <c r="VNF17" s="75"/>
      <c r="VNG17" s="75"/>
      <c r="VNH17" s="75"/>
      <c r="VNI17" s="75"/>
      <c r="VNJ17" s="75"/>
      <c r="VNK17" s="75"/>
      <c r="VNL17" s="75"/>
      <c r="VNM17" s="75"/>
      <c r="VNN17" s="75"/>
      <c r="VNO17" s="75"/>
      <c r="VNP17" s="75"/>
      <c r="VNQ17" s="75"/>
      <c r="VNR17" s="75"/>
      <c r="VNS17" s="75"/>
      <c r="VNT17" s="75"/>
      <c r="VNU17" s="75"/>
      <c r="VNV17" s="75"/>
      <c r="VNW17" s="75"/>
      <c r="VNX17" s="75"/>
      <c r="VNY17" s="75"/>
      <c r="VNZ17" s="75"/>
      <c r="VOA17" s="75"/>
      <c r="VOB17" s="75"/>
      <c r="VOC17" s="75"/>
      <c r="VOD17" s="75"/>
      <c r="VOE17" s="75"/>
      <c r="VOF17" s="75"/>
      <c r="VOG17" s="75"/>
      <c r="VOH17" s="75"/>
      <c r="VOI17" s="75"/>
      <c r="VOJ17" s="75"/>
      <c r="VOK17" s="75"/>
      <c r="VOL17" s="75"/>
      <c r="VOM17" s="75"/>
      <c r="VON17" s="75"/>
      <c r="VOO17" s="75"/>
      <c r="VOP17" s="75"/>
      <c r="VOQ17" s="75"/>
      <c r="VOR17" s="75"/>
      <c r="VOS17" s="75"/>
      <c r="VOT17" s="75"/>
      <c r="VOU17" s="75"/>
      <c r="VOV17" s="75"/>
      <c r="VOW17" s="75"/>
      <c r="VOX17" s="75"/>
      <c r="VOY17" s="75"/>
      <c r="VOZ17" s="75"/>
      <c r="VPA17" s="75"/>
      <c r="VPB17" s="75"/>
      <c r="VPC17" s="75"/>
      <c r="VPD17" s="75"/>
      <c r="VPE17" s="75"/>
      <c r="VPF17" s="75"/>
      <c r="VPG17" s="75"/>
      <c r="VPH17" s="75"/>
      <c r="VPI17" s="75"/>
      <c r="VPJ17" s="75"/>
      <c r="VPK17" s="75"/>
      <c r="VPL17" s="75"/>
      <c r="VPM17" s="75"/>
      <c r="VPN17" s="75"/>
      <c r="VPO17" s="75"/>
      <c r="VPP17" s="75"/>
      <c r="VPQ17" s="75"/>
      <c r="VPR17" s="75"/>
      <c r="VPS17" s="75"/>
      <c r="VPT17" s="75"/>
      <c r="VPU17" s="75"/>
      <c r="VPV17" s="75"/>
      <c r="VPW17" s="75"/>
      <c r="VPX17" s="75"/>
      <c r="VPY17" s="75"/>
      <c r="VPZ17" s="75"/>
      <c r="VQA17" s="75"/>
      <c r="VQB17" s="75"/>
      <c r="VQC17" s="75"/>
      <c r="VQD17" s="75"/>
      <c r="VQE17" s="75"/>
      <c r="VQF17" s="75"/>
      <c r="VQG17" s="75"/>
      <c r="VQH17" s="75"/>
      <c r="VQI17" s="75"/>
      <c r="VQJ17" s="75"/>
      <c r="VQK17" s="75"/>
      <c r="VQL17" s="75"/>
      <c r="VQM17" s="75"/>
      <c r="VQN17" s="75"/>
      <c r="VQO17" s="75"/>
      <c r="VQP17" s="75"/>
      <c r="VQQ17" s="75"/>
      <c r="VQR17" s="75"/>
      <c r="VQS17" s="75"/>
      <c r="VQT17" s="75"/>
      <c r="VQU17" s="75"/>
      <c r="VQV17" s="75"/>
      <c r="VQW17" s="75"/>
      <c r="VQX17" s="75"/>
      <c r="VQY17" s="75"/>
      <c r="VQZ17" s="75"/>
      <c r="VRA17" s="75"/>
      <c r="VRB17" s="75"/>
      <c r="VRC17" s="75"/>
      <c r="VRD17" s="75"/>
      <c r="VRE17" s="75"/>
      <c r="VRF17" s="75"/>
      <c r="VRG17" s="75"/>
      <c r="VRH17" s="75"/>
      <c r="VRI17" s="75"/>
      <c r="VRJ17" s="75"/>
      <c r="VRK17" s="75"/>
      <c r="VRL17" s="75"/>
      <c r="VRM17" s="75"/>
      <c r="VRN17" s="75"/>
      <c r="VRO17" s="75"/>
      <c r="VRP17" s="75"/>
      <c r="VRQ17" s="75"/>
      <c r="VRR17" s="75"/>
      <c r="VRS17" s="75"/>
      <c r="VRT17" s="75"/>
      <c r="VRU17" s="75"/>
      <c r="VRV17" s="75"/>
      <c r="VRW17" s="75"/>
      <c r="VRX17" s="75"/>
      <c r="VRY17" s="75"/>
      <c r="VRZ17" s="75"/>
      <c r="VSA17" s="75"/>
      <c r="VSB17" s="75"/>
      <c r="VSC17" s="75"/>
      <c r="VSD17" s="75"/>
      <c r="VSE17" s="75"/>
      <c r="VSF17" s="75"/>
      <c r="VSG17" s="75"/>
      <c r="VSH17" s="75"/>
      <c r="VSI17" s="75"/>
      <c r="VSJ17" s="75"/>
      <c r="VSK17" s="75"/>
      <c r="VSL17" s="75"/>
      <c r="VSM17" s="75"/>
      <c r="VSN17" s="75"/>
      <c r="VSO17" s="75"/>
      <c r="VSP17" s="75"/>
      <c r="VSQ17" s="75"/>
      <c r="VSR17" s="75"/>
      <c r="VSS17" s="75"/>
      <c r="VST17" s="75"/>
      <c r="VSU17" s="75"/>
      <c r="VSV17" s="75"/>
      <c r="VSW17" s="75"/>
      <c r="VSX17" s="75"/>
      <c r="VSY17" s="75"/>
      <c r="VSZ17" s="75"/>
      <c r="VTA17" s="75"/>
      <c r="VTB17" s="75"/>
      <c r="VTC17" s="75"/>
      <c r="VTD17" s="75"/>
      <c r="VTE17" s="75"/>
      <c r="VTF17" s="75"/>
      <c r="VTG17" s="75"/>
      <c r="VTH17" s="75"/>
      <c r="VTI17" s="75"/>
      <c r="VTJ17" s="75"/>
      <c r="VTK17" s="75"/>
      <c r="VTL17" s="75"/>
      <c r="VTM17" s="75"/>
      <c r="VTN17" s="75"/>
      <c r="VTO17" s="75"/>
      <c r="VTP17" s="75"/>
      <c r="VTQ17" s="75"/>
      <c r="VTR17" s="75"/>
      <c r="VTS17" s="75"/>
      <c r="VTT17" s="75"/>
      <c r="VTU17" s="75"/>
      <c r="VTV17" s="75"/>
      <c r="VTW17" s="75"/>
      <c r="VTX17" s="75"/>
      <c r="VTY17" s="75"/>
      <c r="VTZ17" s="75"/>
      <c r="VUA17" s="75"/>
      <c r="VUB17" s="75"/>
      <c r="VUC17" s="75"/>
      <c r="VUD17" s="75"/>
      <c r="VUE17" s="75"/>
      <c r="VUF17" s="75"/>
      <c r="VUG17" s="75"/>
      <c r="VUH17" s="75"/>
      <c r="VUI17" s="75"/>
      <c r="VUJ17" s="75"/>
      <c r="VUK17" s="75"/>
      <c r="VUL17" s="75"/>
      <c r="VUM17" s="75"/>
      <c r="VUN17" s="75"/>
      <c r="VUO17" s="75"/>
      <c r="VUP17" s="75"/>
      <c r="VUQ17" s="75"/>
      <c r="VUR17" s="75"/>
      <c r="VUS17" s="75"/>
      <c r="VUT17" s="75"/>
      <c r="VUU17" s="75"/>
      <c r="VUV17" s="75"/>
      <c r="VUW17" s="75"/>
      <c r="VUX17" s="75"/>
      <c r="VUY17" s="75"/>
      <c r="VUZ17" s="75"/>
      <c r="VVA17" s="75"/>
      <c r="VVB17" s="75"/>
      <c r="VVC17" s="75"/>
      <c r="VVD17" s="75"/>
      <c r="VVE17" s="75"/>
      <c r="VVF17" s="75"/>
      <c r="VVG17" s="75"/>
      <c r="VVH17" s="75"/>
      <c r="VVI17" s="75"/>
      <c r="VVJ17" s="75"/>
      <c r="VVK17" s="75"/>
      <c r="VVL17" s="75"/>
      <c r="VVM17" s="75"/>
      <c r="VVN17" s="75"/>
      <c r="VVO17" s="75"/>
      <c r="VVP17" s="75"/>
      <c r="VVQ17" s="75"/>
      <c r="VVR17" s="75"/>
      <c r="VVS17" s="75"/>
      <c r="VVT17" s="75"/>
      <c r="VVU17" s="75"/>
      <c r="VVV17" s="75"/>
      <c r="VVW17" s="75"/>
      <c r="VVX17" s="75"/>
      <c r="VVY17" s="75"/>
      <c r="VVZ17" s="75"/>
      <c r="VWA17" s="75"/>
      <c r="VWB17" s="75"/>
      <c r="VWC17" s="75"/>
      <c r="VWD17" s="75"/>
      <c r="VWE17" s="75"/>
      <c r="VWF17" s="75"/>
      <c r="VWG17" s="75"/>
      <c r="VWH17" s="75"/>
      <c r="VWI17" s="75"/>
      <c r="VWJ17" s="75"/>
      <c r="VWK17" s="75"/>
      <c r="VWL17" s="75"/>
      <c r="VWM17" s="75"/>
      <c r="VWN17" s="75"/>
      <c r="VWO17" s="75"/>
      <c r="VWP17" s="75"/>
      <c r="VWQ17" s="75"/>
      <c r="VWR17" s="75"/>
      <c r="VWS17" s="75"/>
      <c r="VWT17" s="75"/>
      <c r="VWU17" s="75"/>
      <c r="VWV17" s="75"/>
      <c r="VWW17" s="75"/>
      <c r="VWX17" s="75"/>
      <c r="VWY17" s="75"/>
      <c r="VWZ17" s="75"/>
      <c r="VXA17" s="75"/>
      <c r="VXB17" s="75"/>
      <c r="VXC17" s="75"/>
      <c r="VXD17" s="75"/>
      <c r="VXE17" s="75"/>
      <c r="VXF17" s="75"/>
      <c r="VXG17" s="75"/>
      <c r="VXH17" s="75"/>
      <c r="VXI17" s="75"/>
      <c r="VXJ17" s="75"/>
      <c r="VXK17" s="75"/>
      <c r="VXL17" s="75"/>
      <c r="VXM17" s="75"/>
      <c r="VXN17" s="75"/>
      <c r="VXO17" s="75"/>
      <c r="VXP17" s="75"/>
      <c r="VXQ17" s="75"/>
      <c r="VXR17" s="75"/>
      <c r="VXS17" s="75"/>
      <c r="VXT17" s="75"/>
      <c r="VXU17" s="75"/>
      <c r="VXV17" s="75"/>
      <c r="VXW17" s="75"/>
      <c r="VXX17" s="75"/>
      <c r="VXY17" s="75"/>
      <c r="VXZ17" s="75"/>
      <c r="VYA17" s="75"/>
      <c r="VYB17" s="75"/>
      <c r="VYC17" s="75"/>
      <c r="VYD17" s="75"/>
      <c r="VYE17" s="75"/>
      <c r="VYF17" s="75"/>
      <c r="VYG17" s="75"/>
      <c r="VYH17" s="75"/>
      <c r="VYI17" s="75"/>
      <c r="VYJ17" s="75"/>
      <c r="VYK17" s="75"/>
      <c r="VYL17" s="75"/>
      <c r="VYM17" s="75"/>
      <c r="VYN17" s="75"/>
      <c r="VYO17" s="75"/>
      <c r="VYP17" s="75"/>
      <c r="VYQ17" s="75"/>
      <c r="VYR17" s="75"/>
      <c r="VYS17" s="75"/>
      <c r="VYT17" s="75"/>
      <c r="VYU17" s="75"/>
      <c r="VYV17" s="75"/>
      <c r="VYW17" s="75"/>
      <c r="VYX17" s="75"/>
      <c r="VYY17" s="75"/>
      <c r="VYZ17" s="75"/>
      <c r="VZA17" s="75"/>
      <c r="VZB17" s="75"/>
      <c r="VZC17" s="75"/>
      <c r="VZD17" s="75"/>
      <c r="VZE17" s="75"/>
      <c r="VZF17" s="75"/>
      <c r="VZG17" s="75"/>
      <c r="VZH17" s="75"/>
      <c r="VZI17" s="75"/>
      <c r="VZJ17" s="75"/>
      <c r="VZK17" s="75"/>
      <c r="VZL17" s="75"/>
      <c r="VZM17" s="75"/>
      <c r="VZN17" s="75"/>
      <c r="VZO17" s="75"/>
      <c r="VZP17" s="75"/>
      <c r="VZQ17" s="75"/>
      <c r="VZR17" s="75"/>
      <c r="VZS17" s="75"/>
      <c r="VZT17" s="75"/>
      <c r="VZU17" s="75"/>
      <c r="VZV17" s="75"/>
      <c r="VZW17" s="75"/>
      <c r="VZX17" s="75"/>
      <c r="VZY17" s="75"/>
      <c r="VZZ17" s="75"/>
      <c r="WAA17" s="75"/>
      <c r="WAB17" s="75"/>
      <c r="WAC17" s="75"/>
      <c r="WAD17" s="75"/>
      <c r="WAE17" s="75"/>
      <c r="WAF17" s="75"/>
      <c r="WAG17" s="75"/>
      <c r="WAH17" s="75"/>
      <c r="WAI17" s="75"/>
      <c r="WAJ17" s="75"/>
      <c r="WAK17" s="75"/>
      <c r="WAL17" s="75"/>
      <c r="WAM17" s="75"/>
      <c r="WAN17" s="75"/>
      <c r="WAO17" s="75"/>
      <c r="WAP17" s="75"/>
      <c r="WAQ17" s="75"/>
      <c r="WAR17" s="75"/>
      <c r="WAS17" s="75"/>
      <c r="WAT17" s="75"/>
      <c r="WAU17" s="75"/>
      <c r="WAV17" s="75"/>
      <c r="WAW17" s="75"/>
      <c r="WAX17" s="75"/>
      <c r="WAY17" s="75"/>
      <c r="WAZ17" s="75"/>
      <c r="WBA17" s="75"/>
      <c r="WBB17" s="75"/>
      <c r="WBC17" s="75"/>
      <c r="WBD17" s="75"/>
      <c r="WBE17" s="75"/>
      <c r="WBF17" s="75"/>
      <c r="WBG17" s="75"/>
      <c r="WBH17" s="75"/>
      <c r="WBI17" s="75"/>
      <c r="WBJ17" s="75"/>
      <c r="WBK17" s="75"/>
      <c r="WBL17" s="75"/>
      <c r="WBM17" s="75"/>
      <c r="WBN17" s="75"/>
      <c r="WBO17" s="75"/>
      <c r="WBP17" s="75"/>
      <c r="WBQ17" s="75"/>
      <c r="WBR17" s="75"/>
      <c r="WBS17" s="75"/>
      <c r="WBT17" s="75"/>
      <c r="WBU17" s="75"/>
      <c r="WBV17" s="75"/>
      <c r="WBW17" s="75"/>
      <c r="WBX17" s="75"/>
      <c r="WBY17" s="75"/>
      <c r="WBZ17" s="75"/>
      <c r="WCA17" s="75"/>
      <c r="WCB17" s="75"/>
      <c r="WCC17" s="75"/>
      <c r="WCD17" s="75"/>
      <c r="WCE17" s="75"/>
      <c r="WCF17" s="75"/>
      <c r="WCG17" s="75"/>
      <c r="WCH17" s="75"/>
      <c r="WCI17" s="75"/>
      <c r="WCJ17" s="75"/>
      <c r="WCK17" s="75"/>
      <c r="WCL17" s="75"/>
      <c r="WCM17" s="75"/>
      <c r="WCN17" s="75"/>
      <c r="WCO17" s="75"/>
      <c r="WCP17" s="75"/>
      <c r="WCQ17" s="75"/>
      <c r="WCR17" s="75"/>
      <c r="WCS17" s="75"/>
      <c r="WCT17" s="75"/>
      <c r="WCU17" s="75"/>
      <c r="WCV17" s="75"/>
      <c r="WCW17" s="75"/>
      <c r="WCX17" s="75"/>
      <c r="WCY17" s="75"/>
      <c r="WCZ17" s="75"/>
      <c r="WDA17" s="75"/>
      <c r="WDB17" s="75"/>
      <c r="WDC17" s="75"/>
      <c r="WDD17" s="75"/>
      <c r="WDE17" s="75"/>
      <c r="WDF17" s="75"/>
      <c r="WDG17" s="75"/>
      <c r="WDH17" s="75"/>
      <c r="WDI17" s="75"/>
      <c r="WDJ17" s="75"/>
      <c r="WDK17" s="75"/>
      <c r="WDL17" s="75"/>
      <c r="WDM17" s="75"/>
      <c r="WDN17" s="75"/>
      <c r="WDO17" s="75"/>
      <c r="WDP17" s="75"/>
      <c r="WDQ17" s="75"/>
      <c r="WDR17" s="75"/>
      <c r="WDS17" s="75"/>
      <c r="WDT17" s="75"/>
      <c r="WDU17" s="75"/>
      <c r="WDV17" s="75"/>
      <c r="WDW17" s="75"/>
      <c r="WDX17" s="75"/>
      <c r="WDY17" s="75"/>
      <c r="WDZ17" s="75"/>
      <c r="WEA17" s="75"/>
      <c r="WEB17" s="75"/>
      <c r="WEC17" s="75"/>
      <c r="WED17" s="75"/>
      <c r="WEE17" s="75"/>
      <c r="WEF17" s="75"/>
      <c r="WEG17" s="75"/>
      <c r="WEH17" s="75"/>
      <c r="WEI17" s="75"/>
      <c r="WEJ17" s="75"/>
      <c r="WEK17" s="75"/>
      <c r="WEL17" s="75"/>
      <c r="WEM17" s="75"/>
      <c r="WEN17" s="75"/>
      <c r="WEO17" s="75"/>
      <c r="WEP17" s="75"/>
      <c r="WEQ17" s="75"/>
      <c r="WER17" s="75"/>
      <c r="WES17" s="75"/>
      <c r="WET17" s="75"/>
      <c r="WEU17" s="75"/>
      <c r="WEV17" s="75"/>
      <c r="WEW17" s="75"/>
      <c r="WEX17" s="75"/>
      <c r="WEY17" s="75"/>
      <c r="WEZ17" s="75"/>
      <c r="WFA17" s="75"/>
      <c r="WFB17" s="75"/>
      <c r="WFC17" s="75"/>
      <c r="WFD17" s="75"/>
      <c r="WFE17" s="75"/>
      <c r="WFF17" s="75"/>
      <c r="WFG17" s="75"/>
      <c r="WFH17" s="75"/>
      <c r="WFI17" s="75"/>
      <c r="WFJ17" s="75"/>
      <c r="WFK17" s="75"/>
      <c r="WFL17" s="75"/>
      <c r="WFM17" s="75"/>
      <c r="WFN17" s="75"/>
      <c r="WFO17" s="75"/>
      <c r="WFP17" s="75"/>
      <c r="WFQ17" s="75"/>
      <c r="WFR17" s="75"/>
      <c r="WFS17" s="75"/>
      <c r="WFT17" s="75"/>
      <c r="WFU17" s="75"/>
      <c r="WFV17" s="75"/>
      <c r="WFW17" s="75"/>
      <c r="WFX17" s="75"/>
      <c r="WFY17" s="75"/>
      <c r="WFZ17" s="75"/>
      <c r="WGA17" s="75"/>
      <c r="WGB17" s="75"/>
      <c r="WGC17" s="75"/>
      <c r="WGD17" s="75"/>
      <c r="WGE17" s="75"/>
      <c r="WGF17" s="75"/>
      <c r="WGG17" s="75"/>
      <c r="WGH17" s="75"/>
      <c r="WGI17" s="75"/>
      <c r="WGJ17" s="75"/>
      <c r="WGK17" s="75"/>
      <c r="WGL17" s="75"/>
      <c r="WGM17" s="75"/>
      <c r="WGN17" s="75"/>
      <c r="WGO17" s="75"/>
      <c r="WGP17" s="75"/>
      <c r="WGQ17" s="75"/>
      <c r="WGR17" s="75"/>
      <c r="WGS17" s="75"/>
      <c r="WGT17" s="75"/>
      <c r="WGU17" s="75"/>
      <c r="WGV17" s="75"/>
      <c r="WGW17" s="75"/>
      <c r="WGX17" s="75"/>
      <c r="WGY17" s="75"/>
      <c r="WGZ17" s="75"/>
      <c r="WHA17" s="75"/>
      <c r="WHB17" s="75"/>
      <c r="WHC17" s="75"/>
      <c r="WHD17" s="75"/>
      <c r="WHE17" s="75"/>
      <c r="WHF17" s="75"/>
      <c r="WHG17" s="75"/>
      <c r="WHH17" s="75"/>
      <c r="WHI17" s="75"/>
      <c r="WHJ17" s="75"/>
      <c r="WHK17" s="75"/>
      <c r="WHL17" s="75"/>
      <c r="WHM17" s="75"/>
      <c r="WHN17" s="75"/>
      <c r="WHO17" s="75"/>
      <c r="WHP17" s="75"/>
      <c r="WHQ17" s="75"/>
      <c r="WHR17" s="75"/>
      <c r="WHS17" s="75"/>
      <c r="WHT17" s="75"/>
      <c r="WHU17" s="75"/>
      <c r="WHV17" s="75"/>
      <c r="WHW17" s="75"/>
      <c r="WHX17" s="75"/>
      <c r="WHY17" s="75"/>
      <c r="WHZ17" s="75"/>
      <c r="WIA17" s="75"/>
      <c r="WIB17" s="75"/>
      <c r="WIC17" s="75"/>
      <c r="WID17" s="75"/>
      <c r="WIE17" s="75"/>
      <c r="WIF17" s="75"/>
      <c r="WIG17" s="75"/>
      <c r="WIH17" s="75"/>
      <c r="WII17" s="75"/>
      <c r="WIJ17" s="75"/>
      <c r="WIK17" s="75"/>
      <c r="WIL17" s="75"/>
      <c r="WIM17" s="75"/>
      <c r="WIN17" s="75"/>
      <c r="WIO17" s="75"/>
      <c r="WIP17" s="75"/>
      <c r="WIQ17" s="75"/>
      <c r="WIR17" s="75"/>
      <c r="WIS17" s="75"/>
      <c r="WIT17" s="75"/>
      <c r="WIU17" s="75"/>
      <c r="WIV17" s="75"/>
      <c r="WIW17" s="75"/>
      <c r="WIX17" s="75"/>
      <c r="WIY17" s="75"/>
      <c r="WIZ17" s="75"/>
      <c r="WJA17" s="75"/>
      <c r="WJB17" s="75"/>
      <c r="WJC17" s="75"/>
      <c r="WJD17" s="75"/>
      <c r="WJE17" s="75"/>
      <c r="WJF17" s="75"/>
      <c r="WJG17" s="75"/>
      <c r="WJH17" s="75"/>
      <c r="WJI17" s="75"/>
      <c r="WJJ17" s="75"/>
      <c r="WJK17" s="75"/>
      <c r="WJL17" s="75"/>
      <c r="WJM17" s="75"/>
      <c r="WJN17" s="75"/>
      <c r="WJO17" s="75"/>
      <c r="WJP17" s="75"/>
      <c r="WJQ17" s="75"/>
      <c r="WJR17" s="75"/>
      <c r="WJS17" s="75"/>
      <c r="WJT17" s="75"/>
      <c r="WJU17" s="75"/>
      <c r="WJV17" s="75"/>
      <c r="WJW17" s="75"/>
      <c r="WJX17" s="75"/>
      <c r="WJY17" s="75"/>
      <c r="WJZ17" s="75"/>
      <c r="WKA17" s="75"/>
      <c r="WKB17" s="75"/>
      <c r="WKC17" s="75"/>
      <c r="WKD17" s="75"/>
      <c r="WKE17" s="75"/>
      <c r="WKF17" s="75"/>
      <c r="WKG17" s="75"/>
      <c r="WKH17" s="75"/>
      <c r="WKI17" s="75"/>
      <c r="WKJ17" s="75"/>
      <c r="WKK17" s="75"/>
      <c r="WKL17" s="75"/>
      <c r="WKM17" s="75"/>
      <c r="WKN17" s="75"/>
      <c r="WKO17" s="75"/>
      <c r="WKP17" s="75"/>
      <c r="WKQ17" s="75"/>
      <c r="WKR17" s="75"/>
      <c r="WKS17" s="75"/>
      <c r="WKT17" s="75"/>
      <c r="WKU17" s="75"/>
      <c r="WKV17" s="75"/>
      <c r="WKW17" s="75"/>
      <c r="WKX17" s="75"/>
      <c r="WKY17" s="75"/>
      <c r="WKZ17" s="75"/>
      <c r="WLA17" s="75"/>
      <c r="WLB17" s="75"/>
      <c r="WLC17" s="75"/>
      <c r="WLD17" s="75"/>
      <c r="WLE17" s="75"/>
      <c r="WLF17" s="75"/>
      <c r="WLG17" s="75"/>
      <c r="WLH17" s="75"/>
      <c r="WLI17" s="75"/>
      <c r="WLJ17" s="75"/>
      <c r="WLK17" s="75"/>
      <c r="WLL17" s="75"/>
      <c r="WLM17" s="75"/>
      <c r="WLN17" s="75"/>
      <c r="WLO17" s="75"/>
      <c r="WLP17" s="75"/>
      <c r="WLQ17" s="75"/>
      <c r="WLR17" s="75"/>
      <c r="WLS17" s="75"/>
      <c r="WLT17" s="75"/>
      <c r="WLU17" s="75"/>
      <c r="WLV17" s="75"/>
      <c r="WLW17" s="75"/>
      <c r="WLX17" s="75"/>
      <c r="WLY17" s="75"/>
      <c r="WLZ17" s="75"/>
      <c r="WMA17" s="75"/>
      <c r="WMB17" s="75"/>
      <c r="WMC17" s="75"/>
      <c r="WMD17" s="75"/>
      <c r="WME17" s="75"/>
      <c r="WMF17" s="75"/>
      <c r="WMG17" s="75"/>
      <c r="WMH17" s="75"/>
      <c r="WMI17" s="75"/>
      <c r="WMJ17" s="75"/>
      <c r="WMK17" s="75"/>
      <c r="WML17" s="75"/>
      <c r="WMM17" s="75"/>
      <c r="WMN17" s="75"/>
      <c r="WMO17" s="75"/>
      <c r="WMP17" s="75"/>
      <c r="WMQ17" s="75"/>
      <c r="WMR17" s="75"/>
      <c r="WMS17" s="75"/>
      <c r="WMT17" s="75"/>
      <c r="WMU17" s="75"/>
      <c r="WMV17" s="75"/>
      <c r="WMW17" s="75"/>
      <c r="WMX17" s="75"/>
      <c r="WMY17" s="75"/>
      <c r="WMZ17" s="75"/>
      <c r="WNA17" s="75"/>
      <c r="WNB17" s="75"/>
      <c r="WNC17" s="75"/>
      <c r="WND17" s="75"/>
      <c r="WNE17" s="75"/>
      <c r="WNF17" s="75"/>
      <c r="WNG17" s="75"/>
      <c r="WNH17" s="75"/>
      <c r="WNI17" s="75"/>
      <c r="WNJ17" s="75"/>
      <c r="WNK17" s="75"/>
      <c r="WNL17" s="75"/>
      <c r="WNM17" s="75"/>
      <c r="WNN17" s="75"/>
      <c r="WNO17" s="75"/>
      <c r="WNP17" s="75"/>
      <c r="WNQ17" s="75"/>
      <c r="WNR17" s="75"/>
      <c r="WNS17" s="75"/>
      <c r="WNT17" s="75"/>
      <c r="WNU17" s="75"/>
      <c r="WNV17" s="75"/>
      <c r="WNW17" s="75"/>
      <c r="WNX17" s="75"/>
      <c r="WNY17" s="75"/>
      <c r="WNZ17" s="75"/>
      <c r="WOA17" s="75"/>
      <c r="WOB17" s="75"/>
      <c r="WOC17" s="75"/>
      <c r="WOD17" s="75"/>
      <c r="WOE17" s="75"/>
      <c r="WOF17" s="75"/>
      <c r="WOG17" s="75"/>
      <c r="WOH17" s="75"/>
      <c r="WOI17" s="75"/>
      <c r="WOJ17" s="75"/>
      <c r="WOK17" s="75"/>
      <c r="WOL17" s="75"/>
      <c r="WOM17" s="75"/>
      <c r="WON17" s="75"/>
      <c r="WOO17" s="75"/>
      <c r="WOP17" s="75"/>
      <c r="WOQ17" s="75"/>
      <c r="WOR17" s="75"/>
      <c r="WOS17" s="75"/>
      <c r="WOT17" s="75"/>
      <c r="WOU17" s="75"/>
      <c r="WOV17" s="75"/>
      <c r="WOW17" s="75"/>
      <c r="WOX17" s="75"/>
      <c r="WOY17" s="75"/>
      <c r="WOZ17" s="75"/>
      <c r="WPA17" s="75"/>
      <c r="WPB17" s="75"/>
      <c r="WPC17" s="75"/>
      <c r="WPD17" s="75"/>
      <c r="WPE17" s="75"/>
      <c r="WPF17" s="75"/>
      <c r="WPG17" s="75"/>
      <c r="WPH17" s="75"/>
      <c r="WPI17" s="75"/>
      <c r="WPJ17" s="75"/>
      <c r="WPK17" s="75"/>
      <c r="WPL17" s="75"/>
      <c r="WPM17" s="75"/>
      <c r="WPN17" s="75"/>
      <c r="WPO17" s="75"/>
      <c r="WPP17" s="75"/>
      <c r="WPQ17" s="75"/>
      <c r="WPR17" s="75"/>
      <c r="WPS17" s="75"/>
      <c r="WPT17" s="75"/>
      <c r="WPU17" s="75"/>
      <c r="WPV17" s="75"/>
      <c r="WPW17" s="75"/>
      <c r="WPX17" s="75"/>
      <c r="WPY17" s="75"/>
      <c r="WPZ17" s="75"/>
      <c r="WQA17" s="75"/>
      <c r="WQB17" s="75"/>
      <c r="WQC17" s="75"/>
      <c r="WQD17" s="75"/>
      <c r="WQE17" s="75"/>
      <c r="WQF17" s="75"/>
      <c r="WQG17" s="75"/>
      <c r="WQH17" s="75"/>
      <c r="WQI17" s="75"/>
      <c r="WQJ17" s="75"/>
      <c r="WQK17" s="75"/>
      <c r="WQL17" s="75"/>
      <c r="WQM17" s="75"/>
      <c r="WQN17" s="75"/>
      <c r="WQO17" s="75"/>
      <c r="WQP17" s="75"/>
      <c r="WQQ17" s="75"/>
      <c r="WQR17" s="75"/>
      <c r="WQS17" s="75"/>
      <c r="WQT17" s="75"/>
      <c r="WQU17" s="75"/>
      <c r="WQV17" s="75"/>
      <c r="WQW17" s="75"/>
      <c r="WQX17" s="75"/>
      <c r="WQY17" s="75"/>
      <c r="WQZ17" s="75"/>
      <c r="WRA17" s="75"/>
      <c r="WRB17" s="75"/>
      <c r="WRC17" s="75"/>
      <c r="WRD17" s="75"/>
      <c r="WRE17" s="75"/>
      <c r="WRF17" s="75"/>
      <c r="WRG17" s="75"/>
      <c r="WRH17" s="75"/>
      <c r="WRI17" s="75"/>
      <c r="WRJ17" s="75"/>
      <c r="WRK17" s="75"/>
      <c r="WRL17" s="75"/>
      <c r="WRM17" s="75"/>
      <c r="WRN17" s="75"/>
      <c r="WRO17" s="75"/>
      <c r="WRP17" s="75"/>
      <c r="WRQ17" s="75"/>
      <c r="WRR17" s="75"/>
      <c r="WRS17" s="75"/>
      <c r="WRT17" s="75"/>
      <c r="WRU17" s="75"/>
      <c r="WRV17" s="75"/>
      <c r="WRW17" s="75"/>
      <c r="WRX17" s="75"/>
      <c r="WRY17" s="75"/>
      <c r="WRZ17" s="75"/>
      <c r="WSA17" s="75"/>
      <c r="WSB17" s="75"/>
      <c r="WSC17" s="75"/>
      <c r="WSD17" s="75"/>
      <c r="WSE17" s="75"/>
      <c r="WSF17" s="75"/>
      <c r="WSG17" s="75"/>
      <c r="WSH17" s="75"/>
      <c r="WSI17" s="75"/>
      <c r="WSJ17" s="75"/>
      <c r="WSK17" s="75"/>
      <c r="WSL17" s="75"/>
      <c r="WSM17" s="75"/>
      <c r="WSN17" s="75"/>
      <c r="WSO17" s="75"/>
      <c r="WSP17" s="75"/>
      <c r="WSQ17" s="75"/>
      <c r="WSR17" s="75"/>
      <c r="WSS17" s="75"/>
      <c r="WST17" s="75"/>
      <c r="WSU17" s="75"/>
      <c r="WSV17" s="75"/>
      <c r="WSW17" s="75"/>
      <c r="WSX17" s="75"/>
      <c r="WSY17" s="75"/>
      <c r="WSZ17" s="75"/>
      <c r="WTA17" s="75"/>
      <c r="WTB17" s="75"/>
      <c r="WTC17" s="75"/>
      <c r="WTD17" s="75"/>
      <c r="WTE17" s="75"/>
      <c r="WTF17" s="75"/>
      <c r="WTG17" s="75"/>
      <c r="WTH17" s="75"/>
      <c r="WTI17" s="75"/>
      <c r="WTJ17" s="75"/>
      <c r="WTK17" s="75"/>
      <c r="WTL17" s="75"/>
      <c r="WTM17" s="75"/>
      <c r="WTN17" s="75"/>
      <c r="WTO17" s="75"/>
      <c r="WTP17" s="75"/>
      <c r="WTQ17" s="75"/>
      <c r="WTR17" s="75"/>
      <c r="WTS17" s="75"/>
      <c r="WTT17" s="75"/>
      <c r="WTU17" s="75"/>
      <c r="WTV17" s="75"/>
      <c r="WTW17" s="75"/>
      <c r="WTX17" s="75"/>
      <c r="WTY17" s="75"/>
      <c r="WTZ17" s="75"/>
      <c r="WUA17" s="75"/>
      <c r="WUB17" s="75"/>
      <c r="WUC17" s="75"/>
      <c r="WUD17" s="75"/>
      <c r="WUE17" s="75"/>
      <c r="WUF17" s="75"/>
      <c r="WUG17" s="75"/>
      <c r="WUH17" s="75"/>
      <c r="WUI17" s="75"/>
      <c r="WUJ17" s="75"/>
      <c r="WUK17" s="75"/>
      <c r="WUL17" s="75"/>
      <c r="WUM17" s="75"/>
      <c r="WUN17" s="75"/>
      <c r="WUO17" s="75"/>
      <c r="WUP17" s="75"/>
      <c r="WUQ17" s="75"/>
      <c r="WUR17" s="75"/>
      <c r="WUS17" s="75"/>
      <c r="WUT17" s="75"/>
      <c r="WUU17" s="75"/>
      <c r="WUV17" s="75"/>
      <c r="WUW17" s="75"/>
      <c r="WUX17" s="75"/>
      <c r="WUY17" s="75"/>
      <c r="WUZ17" s="75"/>
      <c r="WVA17" s="75"/>
      <c r="WVB17" s="75"/>
      <c r="WVC17" s="75"/>
      <c r="WVD17" s="75"/>
      <c r="WVE17" s="75"/>
      <c r="WVF17" s="75"/>
      <c r="WVG17" s="75"/>
      <c r="WVH17" s="75"/>
      <c r="WVI17" s="75"/>
      <c r="WVJ17" s="75"/>
      <c r="WVK17" s="75"/>
      <c r="WVL17" s="75"/>
      <c r="WVM17" s="75"/>
      <c r="WVN17" s="75"/>
      <c r="WVO17" s="75"/>
      <c r="WVP17" s="75"/>
      <c r="WVQ17" s="75"/>
      <c r="WVR17" s="75"/>
      <c r="WVS17" s="75"/>
      <c r="WVT17" s="75"/>
      <c r="WVU17" s="75"/>
      <c r="WVV17" s="75"/>
      <c r="WVW17" s="75"/>
      <c r="WVX17" s="75"/>
      <c r="WVY17" s="75"/>
      <c r="WVZ17" s="75"/>
      <c r="WWA17" s="75"/>
      <c r="WWB17" s="75"/>
      <c r="WWC17" s="75"/>
      <c r="WWD17" s="75"/>
      <c r="WWE17" s="75"/>
      <c r="WWF17" s="75"/>
      <c r="WWG17" s="75"/>
      <c r="WWH17" s="75"/>
      <c r="WWI17" s="75"/>
      <c r="WWJ17" s="75"/>
      <c r="WWK17" s="75"/>
      <c r="WWL17" s="75"/>
      <c r="WWM17" s="75"/>
      <c r="WWN17" s="75"/>
      <c r="WWO17" s="75"/>
      <c r="WWP17" s="75"/>
      <c r="WWQ17" s="75"/>
      <c r="WWR17" s="75"/>
      <c r="WWS17" s="75"/>
      <c r="WWT17" s="75"/>
      <c r="WWU17" s="75"/>
      <c r="WWV17" s="75"/>
      <c r="WWW17" s="75"/>
      <c r="WWX17" s="75"/>
      <c r="WWY17" s="75"/>
      <c r="WWZ17" s="75"/>
      <c r="WXA17" s="75"/>
      <c r="WXB17" s="75"/>
      <c r="WXC17" s="75"/>
      <c r="WXD17" s="75"/>
      <c r="WXE17" s="75"/>
      <c r="WXF17" s="75"/>
      <c r="WXG17" s="75"/>
      <c r="WXH17" s="75"/>
      <c r="WXI17" s="75"/>
      <c r="WXJ17" s="75"/>
      <c r="WXK17" s="75"/>
      <c r="WXL17" s="75"/>
      <c r="WXM17" s="75"/>
      <c r="WXN17" s="75"/>
      <c r="WXO17" s="75"/>
      <c r="WXP17" s="75"/>
      <c r="WXQ17" s="75"/>
      <c r="WXR17" s="75"/>
      <c r="WXS17" s="75"/>
      <c r="WXT17" s="75"/>
      <c r="WXU17" s="75"/>
      <c r="WXV17" s="75"/>
      <c r="WXW17" s="75"/>
      <c r="WXX17" s="75"/>
      <c r="WXY17" s="75"/>
      <c r="WXZ17" s="75"/>
      <c r="WYA17" s="75"/>
      <c r="WYB17" s="75"/>
      <c r="WYC17" s="75"/>
      <c r="WYD17" s="75"/>
      <c r="WYE17" s="75"/>
      <c r="WYF17" s="75"/>
      <c r="WYG17" s="75"/>
      <c r="WYH17" s="75"/>
      <c r="WYI17" s="75"/>
      <c r="WYJ17" s="75"/>
      <c r="WYK17" s="75"/>
      <c r="WYL17" s="75"/>
      <c r="WYM17" s="75"/>
      <c r="WYN17" s="75"/>
      <c r="WYO17" s="75"/>
      <c r="WYP17" s="75"/>
      <c r="WYQ17" s="75"/>
      <c r="WYR17" s="75"/>
      <c r="WYS17" s="75"/>
      <c r="WYT17" s="75"/>
      <c r="WYU17" s="75"/>
      <c r="WYV17" s="75"/>
      <c r="WYW17" s="75"/>
      <c r="WYX17" s="75"/>
      <c r="WYY17" s="75"/>
      <c r="WYZ17" s="75"/>
      <c r="WZA17" s="75"/>
      <c r="WZB17" s="75"/>
      <c r="WZC17" s="75"/>
      <c r="WZD17" s="75"/>
      <c r="WZE17" s="75"/>
      <c r="WZF17" s="75"/>
      <c r="WZG17" s="75"/>
      <c r="WZH17" s="75"/>
      <c r="WZI17" s="75"/>
      <c r="WZJ17" s="75"/>
      <c r="WZK17" s="75"/>
      <c r="WZL17" s="75"/>
      <c r="WZM17" s="75"/>
      <c r="WZN17" s="75"/>
      <c r="WZO17" s="75"/>
      <c r="WZP17" s="75"/>
      <c r="WZQ17" s="75"/>
      <c r="WZR17" s="75"/>
      <c r="WZS17" s="75"/>
      <c r="WZT17" s="75"/>
      <c r="WZU17" s="75"/>
      <c r="WZV17" s="75"/>
      <c r="WZW17" s="75"/>
      <c r="WZX17" s="75"/>
      <c r="WZY17" s="75"/>
      <c r="WZZ17" s="75"/>
      <c r="XAA17" s="75"/>
      <c r="XAB17" s="75"/>
      <c r="XAC17" s="75"/>
      <c r="XAD17" s="75"/>
      <c r="XAE17" s="75"/>
      <c r="XAF17" s="75"/>
      <c r="XAG17" s="75"/>
      <c r="XAH17" s="75"/>
      <c r="XAI17" s="75"/>
      <c r="XAJ17" s="75"/>
      <c r="XAK17" s="75"/>
      <c r="XAL17" s="75"/>
      <c r="XAM17" s="75"/>
      <c r="XAN17" s="75"/>
      <c r="XAO17" s="75"/>
      <c r="XAP17" s="75"/>
      <c r="XAQ17" s="75"/>
      <c r="XAR17" s="75"/>
      <c r="XAS17" s="75"/>
      <c r="XAT17" s="75"/>
      <c r="XAU17" s="75"/>
      <c r="XAV17" s="75"/>
      <c r="XAW17" s="75"/>
      <c r="XAX17" s="75"/>
      <c r="XAY17" s="75"/>
      <c r="XAZ17" s="75"/>
      <c r="XBA17" s="75"/>
      <c r="XBB17" s="75"/>
      <c r="XBC17" s="75"/>
      <c r="XBD17" s="75"/>
      <c r="XBE17" s="75"/>
      <c r="XBF17" s="75"/>
      <c r="XBG17" s="75"/>
      <c r="XBH17" s="75"/>
      <c r="XBI17" s="75"/>
      <c r="XBJ17" s="75"/>
      <c r="XBK17" s="75"/>
      <c r="XBL17" s="75"/>
      <c r="XBM17" s="75"/>
      <c r="XBN17" s="75"/>
      <c r="XBO17" s="75"/>
      <c r="XBP17" s="75"/>
      <c r="XBQ17" s="75"/>
      <c r="XBR17" s="75"/>
      <c r="XBS17" s="75"/>
      <c r="XBT17" s="75"/>
      <c r="XBU17" s="75"/>
      <c r="XBV17" s="75"/>
      <c r="XBW17" s="75"/>
      <c r="XBX17" s="75"/>
      <c r="XBY17" s="75"/>
      <c r="XBZ17" s="75"/>
      <c r="XCA17" s="75"/>
      <c r="XCB17" s="75"/>
      <c r="XCC17" s="75"/>
      <c r="XCD17" s="75"/>
      <c r="XCE17" s="75"/>
      <c r="XCF17" s="75"/>
      <c r="XCG17" s="75"/>
      <c r="XCH17" s="75"/>
      <c r="XCI17" s="75"/>
      <c r="XCJ17" s="75"/>
      <c r="XCK17" s="75"/>
      <c r="XCL17" s="75"/>
      <c r="XCM17" s="75"/>
      <c r="XCN17" s="75"/>
      <c r="XCO17" s="75"/>
      <c r="XCP17" s="75"/>
      <c r="XCQ17" s="75"/>
      <c r="XCR17" s="75"/>
      <c r="XCS17" s="75"/>
      <c r="XCT17" s="75"/>
      <c r="XCU17" s="75"/>
      <c r="XCV17" s="75"/>
      <c r="XCW17" s="75"/>
      <c r="XCX17" s="75"/>
      <c r="XCY17" s="75"/>
      <c r="XCZ17" s="75"/>
      <c r="XDA17" s="75"/>
      <c r="XDB17" s="75"/>
      <c r="XDC17" s="75"/>
      <c r="XDD17" s="75"/>
      <c r="XDE17" s="75"/>
      <c r="XDF17" s="75"/>
      <c r="XDG17" s="75"/>
      <c r="XDH17" s="75"/>
      <c r="XDI17" s="75"/>
      <c r="XDJ17" s="75"/>
      <c r="XDK17" s="75"/>
      <c r="XDL17" s="75"/>
      <c r="XDM17" s="75"/>
      <c r="XDN17" s="75"/>
      <c r="XDO17" s="75"/>
      <c r="XDP17" s="75"/>
      <c r="XDQ17" s="75"/>
      <c r="XDR17" s="75"/>
      <c r="XDS17" s="75"/>
      <c r="XDT17" s="75"/>
      <c r="XDU17" s="75"/>
      <c r="XDV17" s="75"/>
      <c r="XDW17" s="75"/>
      <c r="XDX17" s="75"/>
      <c r="XDY17" s="75"/>
      <c r="XDZ17" s="75"/>
      <c r="XEA17" s="75"/>
      <c r="XEB17" s="75"/>
      <c r="XEC17" s="75"/>
      <c r="XED17" s="75"/>
      <c r="XEE17" s="75"/>
      <c r="XEF17" s="75"/>
      <c r="XEG17" s="75"/>
      <c r="XEH17" s="75"/>
      <c r="XEI17" s="75"/>
      <c r="XEJ17" s="75"/>
      <c r="XEK17" s="75"/>
      <c r="XEL17" s="75"/>
      <c r="XEM17" s="75"/>
      <c r="XEN17" s="75"/>
      <c r="XEO17" s="75"/>
      <c r="XEP17" s="75"/>
      <c r="XEQ17" s="75"/>
      <c r="XER17" s="75"/>
      <c r="XES17" s="75"/>
      <c r="XET17" s="75"/>
      <c r="XEU17" s="75"/>
      <c r="XEV17" s="75"/>
      <c r="XEW17" s="75"/>
      <c r="XEX17" s="75"/>
      <c r="XEY17" s="75"/>
      <c r="XEZ17" s="75"/>
      <c r="XFA17" s="75"/>
      <c r="XFB17" s="75"/>
      <c r="XFC17" s="75"/>
      <c r="XFD17" s="75"/>
    </row>
    <row r="18" spans="1:16384" x14ac:dyDescent="0.25">
      <c r="A18" s="75" t="s">
        <v>327</v>
      </c>
      <c r="B18" s="75" t="s">
        <v>413</v>
      </c>
      <c r="C18" s="75"/>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c r="IW18" s="75"/>
      <c r="IX18" s="75"/>
      <c r="IY18" s="75"/>
      <c r="IZ18" s="75"/>
      <c r="JA18" s="75"/>
      <c r="JB18" s="75"/>
      <c r="JC18" s="75"/>
      <c r="JD18" s="75"/>
      <c r="JE18" s="75"/>
      <c r="JF18" s="75"/>
      <c r="JG18" s="75"/>
      <c r="JH18" s="75"/>
      <c r="JI18" s="75"/>
      <c r="JJ18" s="75"/>
      <c r="JK18" s="75"/>
      <c r="JL18" s="75"/>
      <c r="JM18" s="75"/>
      <c r="JN18" s="75"/>
      <c r="JO18" s="75"/>
      <c r="JP18" s="75"/>
      <c r="JQ18" s="75"/>
      <c r="JR18" s="75"/>
      <c r="JS18" s="75"/>
      <c r="JT18" s="75"/>
      <c r="JU18" s="75"/>
      <c r="JV18" s="75"/>
      <c r="JW18" s="75"/>
      <c r="JX18" s="75"/>
      <c r="JY18" s="75"/>
      <c r="JZ18" s="75"/>
      <c r="KA18" s="75"/>
      <c r="KB18" s="75"/>
      <c r="KC18" s="75"/>
      <c r="KD18" s="75"/>
      <c r="KE18" s="75"/>
      <c r="KF18" s="75"/>
      <c r="KG18" s="75"/>
      <c r="KH18" s="75"/>
      <c r="KI18" s="75"/>
      <c r="KJ18" s="75"/>
      <c r="KK18" s="75"/>
      <c r="KL18" s="75"/>
      <c r="KM18" s="75"/>
      <c r="KN18" s="75"/>
      <c r="KO18" s="75"/>
      <c r="KP18" s="75"/>
      <c r="KQ18" s="75"/>
      <c r="KR18" s="75"/>
      <c r="KS18" s="75"/>
      <c r="KT18" s="75"/>
      <c r="KU18" s="75"/>
      <c r="KV18" s="75"/>
      <c r="KW18" s="75"/>
      <c r="KX18" s="75"/>
      <c r="KY18" s="75"/>
      <c r="KZ18" s="75"/>
      <c r="LA18" s="75"/>
      <c r="LB18" s="75"/>
      <c r="LC18" s="75"/>
      <c r="LD18" s="75"/>
      <c r="LE18" s="75"/>
      <c r="LF18" s="75"/>
      <c r="LG18" s="75"/>
      <c r="LH18" s="75"/>
      <c r="LI18" s="75"/>
      <c r="LJ18" s="75"/>
      <c r="LK18" s="75"/>
      <c r="LL18" s="75"/>
      <c r="LM18" s="75"/>
      <c r="LN18" s="75"/>
      <c r="LO18" s="75"/>
      <c r="LP18" s="75"/>
      <c r="LQ18" s="75"/>
      <c r="LR18" s="75"/>
      <c r="LS18" s="75"/>
      <c r="LT18" s="75"/>
      <c r="LU18" s="75"/>
      <c r="LV18" s="75"/>
      <c r="LW18" s="75"/>
      <c r="LX18" s="75"/>
      <c r="LY18" s="75"/>
      <c r="LZ18" s="75"/>
      <c r="MA18" s="75"/>
      <c r="MB18" s="75"/>
      <c r="MC18" s="75"/>
      <c r="MD18" s="75"/>
      <c r="ME18" s="75"/>
      <c r="MF18" s="75"/>
      <c r="MG18" s="75"/>
      <c r="MH18" s="75"/>
      <c r="MI18" s="75"/>
      <c r="MJ18" s="75"/>
      <c r="MK18" s="75"/>
      <c r="ML18" s="75"/>
      <c r="MM18" s="75"/>
      <c r="MN18" s="75"/>
      <c r="MO18" s="75"/>
      <c r="MP18" s="75"/>
      <c r="MQ18" s="75"/>
      <c r="MR18" s="75"/>
      <c r="MS18" s="75"/>
      <c r="MT18" s="75"/>
      <c r="MU18" s="75"/>
      <c r="MV18" s="75"/>
      <c r="MW18" s="75"/>
      <c r="MX18" s="75"/>
      <c r="MY18" s="75"/>
      <c r="MZ18" s="75"/>
      <c r="NA18" s="75"/>
      <c r="NB18" s="75"/>
      <c r="NC18" s="75"/>
      <c r="ND18" s="75"/>
      <c r="NE18" s="75"/>
      <c r="NF18" s="75"/>
      <c r="NG18" s="75"/>
      <c r="NH18" s="75"/>
      <c r="NI18" s="75"/>
      <c r="NJ18" s="75"/>
      <c r="NK18" s="75"/>
      <c r="NL18" s="75"/>
      <c r="NM18" s="75"/>
      <c r="NN18" s="75"/>
      <c r="NO18" s="75"/>
      <c r="NP18" s="75"/>
      <c r="NQ18" s="75"/>
      <c r="NR18" s="75"/>
      <c r="NS18" s="75"/>
      <c r="NT18" s="75"/>
      <c r="NU18" s="75"/>
      <c r="NV18" s="75"/>
      <c r="NW18" s="75"/>
      <c r="NX18" s="75"/>
      <c r="NY18" s="75"/>
      <c r="NZ18" s="75"/>
      <c r="OA18" s="75"/>
      <c r="OB18" s="75"/>
      <c r="OC18" s="75"/>
      <c r="OD18" s="75"/>
      <c r="OE18" s="75"/>
      <c r="OF18" s="75"/>
      <c r="OG18" s="75"/>
      <c r="OH18" s="75"/>
      <c r="OI18" s="75"/>
      <c r="OJ18" s="75"/>
      <c r="OK18" s="75"/>
      <c r="OL18" s="75"/>
      <c r="OM18" s="75"/>
      <c r="ON18" s="75"/>
      <c r="OO18" s="75"/>
      <c r="OP18" s="75"/>
      <c r="OQ18" s="75"/>
      <c r="OR18" s="75"/>
      <c r="OS18" s="75"/>
      <c r="OT18" s="75"/>
      <c r="OU18" s="75"/>
      <c r="OV18" s="75"/>
      <c r="OW18" s="75"/>
      <c r="OX18" s="75"/>
      <c r="OY18" s="75"/>
      <c r="OZ18" s="75"/>
      <c r="PA18" s="75"/>
      <c r="PB18" s="75"/>
      <c r="PC18" s="75"/>
      <c r="PD18" s="75"/>
      <c r="PE18" s="75"/>
      <c r="PF18" s="75"/>
      <c r="PG18" s="75"/>
      <c r="PH18" s="75"/>
      <c r="PI18" s="75"/>
      <c r="PJ18" s="75"/>
      <c r="PK18" s="75"/>
      <c r="PL18" s="75"/>
      <c r="PM18" s="75"/>
      <c r="PN18" s="75"/>
      <c r="PO18" s="75"/>
      <c r="PP18" s="75"/>
      <c r="PQ18" s="75"/>
      <c r="PR18" s="75"/>
      <c r="PS18" s="75"/>
      <c r="PT18" s="75"/>
      <c r="PU18" s="75"/>
      <c r="PV18" s="75"/>
      <c r="PW18" s="75"/>
      <c r="PX18" s="75"/>
      <c r="PY18" s="75"/>
      <c r="PZ18" s="75"/>
      <c r="QA18" s="75"/>
      <c r="QB18" s="75"/>
      <c r="QC18" s="75"/>
      <c r="QD18" s="75"/>
      <c r="QE18" s="75"/>
      <c r="QF18" s="75"/>
      <c r="QG18" s="75"/>
      <c r="QH18" s="75"/>
      <c r="QI18" s="75"/>
      <c r="QJ18" s="75"/>
      <c r="QK18" s="75"/>
      <c r="QL18" s="75"/>
      <c r="QM18" s="75"/>
      <c r="QN18" s="75"/>
      <c r="QO18" s="75"/>
      <c r="QP18" s="75"/>
      <c r="QQ18" s="75"/>
      <c r="QR18" s="75"/>
      <c r="QS18" s="75"/>
      <c r="QT18" s="75"/>
      <c r="QU18" s="75"/>
      <c r="QV18" s="75"/>
      <c r="QW18" s="75"/>
      <c r="QX18" s="75"/>
      <c r="QY18" s="75"/>
      <c r="QZ18" s="75"/>
      <c r="RA18" s="75"/>
      <c r="RB18" s="75"/>
      <c r="RC18" s="75"/>
      <c r="RD18" s="75"/>
      <c r="RE18" s="75"/>
      <c r="RF18" s="75"/>
      <c r="RG18" s="75"/>
      <c r="RH18" s="75"/>
      <c r="RI18" s="75"/>
      <c r="RJ18" s="75"/>
      <c r="RK18" s="75"/>
      <c r="RL18" s="75"/>
      <c r="RM18" s="75"/>
      <c r="RN18" s="75"/>
      <c r="RO18" s="75"/>
      <c r="RP18" s="75"/>
      <c r="RQ18" s="75"/>
      <c r="RR18" s="75"/>
      <c r="RS18" s="75"/>
      <c r="RT18" s="75"/>
      <c r="RU18" s="75"/>
      <c r="RV18" s="75"/>
      <c r="RW18" s="75"/>
      <c r="RX18" s="75"/>
      <c r="RY18" s="75"/>
      <c r="RZ18" s="75"/>
      <c r="SA18" s="75"/>
      <c r="SB18" s="75"/>
      <c r="SC18" s="75"/>
      <c r="SD18" s="75"/>
      <c r="SE18" s="75"/>
      <c r="SF18" s="75"/>
      <c r="SG18" s="75"/>
      <c r="SH18" s="75"/>
      <c r="SI18" s="75"/>
      <c r="SJ18" s="75"/>
      <c r="SK18" s="75"/>
      <c r="SL18" s="75"/>
      <c r="SM18" s="75"/>
      <c r="SN18" s="75"/>
      <c r="SO18" s="75"/>
      <c r="SP18" s="75"/>
      <c r="SQ18" s="75"/>
      <c r="SR18" s="75"/>
      <c r="SS18" s="75"/>
      <c r="ST18" s="75"/>
      <c r="SU18" s="75"/>
      <c r="SV18" s="75"/>
      <c r="SW18" s="75"/>
      <c r="SX18" s="75"/>
      <c r="SY18" s="75"/>
      <c r="SZ18" s="75"/>
      <c r="TA18" s="75"/>
      <c r="TB18" s="75"/>
      <c r="TC18" s="75"/>
      <c r="TD18" s="75"/>
      <c r="TE18" s="75"/>
      <c r="TF18" s="75"/>
      <c r="TG18" s="75"/>
      <c r="TH18" s="75"/>
      <c r="TI18" s="75"/>
      <c r="TJ18" s="75"/>
      <c r="TK18" s="75"/>
      <c r="TL18" s="75"/>
      <c r="TM18" s="75"/>
      <c r="TN18" s="75"/>
      <c r="TO18" s="75"/>
      <c r="TP18" s="75"/>
      <c r="TQ18" s="75"/>
      <c r="TR18" s="75"/>
      <c r="TS18" s="75"/>
      <c r="TT18" s="75"/>
      <c r="TU18" s="75"/>
      <c r="TV18" s="75"/>
      <c r="TW18" s="75"/>
      <c r="TX18" s="75"/>
      <c r="TY18" s="75"/>
      <c r="TZ18" s="75"/>
      <c r="UA18" s="75"/>
      <c r="UB18" s="75"/>
      <c r="UC18" s="75"/>
      <c r="UD18" s="75"/>
      <c r="UE18" s="75"/>
      <c r="UF18" s="75"/>
      <c r="UG18" s="75"/>
      <c r="UH18" s="75"/>
      <c r="UI18" s="75"/>
      <c r="UJ18" s="75"/>
      <c r="UK18" s="75"/>
      <c r="UL18" s="75"/>
      <c r="UM18" s="75"/>
      <c r="UN18" s="75"/>
      <c r="UO18" s="75"/>
      <c r="UP18" s="75"/>
      <c r="UQ18" s="75"/>
      <c r="UR18" s="75"/>
      <c r="US18" s="75"/>
      <c r="UT18" s="75"/>
      <c r="UU18" s="75"/>
      <c r="UV18" s="75"/>
      <c r="UW18" s="75"/>
      <c r="UX18" s="75"/>
      <c r="UY18" s="75"/>
      <c r="UZ18" s="75"/>
      <c r="VA18" s="75"/>
      <c r="VB18" s="75"/>
      <c r="VC18" s="75"/>
      <c r="VD18" s="75"/>
      <c r="VE18" s="75"/>
      <c r="VF18" s="75"/>
      <c r="VG18" s="75"/>
      <c r="VH18" s="75"/>
      <c r="VI18" s="75"/>
      <c r="VJ18" s="75"/>
      <c r="VK18" s="75"/>
      <c r="VL18" s="75"/>
      <c r="VM18" s="75"/>
      <c r="VN18" s="75"/>
      <c r="VO18" s="75"/>
      <c r="VP18" s="75"/>
      <c r="VQ18" s="75"/>
      <c r="VR18" s="75"/>
      <c r="VS18" s="75"/>
      <c r="VT18" s="75"/>
      <c r="VU18" s="75"/>
      <c r="VV18" s="75"/>
      <c r="VW18" s="75"/>
      <c r="VX18" s="75"/>
      <c r="VY18" s="75"/>
      <c r="VZ18" s="75"/>
      <c r="WA18" s="75"/>
      <c r="WB18" s="75"/>
      <c r="WC18" s="75"/>
      <c r="WD18" s="75"/>
      <c r="WE18" s="75"/>
      <c r="WF18" s="75"/>
      <c r="WG18" s="75"/>
      <c r="WH18" s="75"/>
      <c r="WI18" s="75"/>
      <c r="WJ18" s="75"/>
      <c r="WK18" s="75"/>
      <c r="WL18" s="75"/>
      <c r="WM18" s="75"/>
      <c r="WN18" s="75"/>
      <c r="WO18" s="75"/>
      <c r="WP18" s="75"/>
      <c r="WQ18" s="75"/>
      <c r="WR18" s="75"/>
      <c r="WS18" s="75"/>
      <c r="WT18" s="75"/>
      <c r="WU18" s="75"/>
      <c r="WV18" s="75"/>
      <c r="WW18" s="75"/>
      <c r="WX18" s="75"/>
      <c r="WY18" s="75"/>
      <c r="WZ18" s="75"/>
      <c r="XA18" s="75"/>
      <c r="XB18" s="75"/>
      <c r="XC18" s="75"/>
      <c r="XD18" s="75"/>
      <c r="XE18" s="75"/>
      <c r="XF18" s="75"/>
      <c r="XG18" s="75"/>
      <c r="XH18" s="75"/>
      <c r="XI18" s="75"/>
      <c r="XJ18" s="75"/>
      <c r="XK18" s="75"/>
      <c r="XL18" s="75"/>
      <c r="XM18" s="75"/>
      <c r="XN18" s="75"/>
      <c r="XO18" s="75"/>
      <c r="XP18" s="75"/>
      <c r="XQ18" s="75"/>
      <c r="XR18" s="75"/>
      <c r="XS18" s="75"/>
      <c r="XT18" s="75"/>
      <c r="XU18" s="75"/>
      <c r="XV18" s="75"/>
      <c r="XW18" s="75"/>
      <c r="XX18" s="75"/>
      <c r="XY18" s="75"/>
      <c r="XZ18" s="75"/>
      <c r="YA18" s="75"/>
      <c r="YB18" s="75"/>
      <c r="YC18" s="75"/>
      <c r="YD18" s="75"/>
      <c r="YE18" s="75"/>
      <c r="YF18" s="75"/>
      <c r="YG18" s="75"/>
      <c r="YH18" s="75"/>
      <c r="YI18" s="75"/>
      <c r="YJ18" s="75"/>
      <c r="YK18" s="75"/>
      <c r="YL18" s="75"/>
      <c r="YM18" s="75"/>
      <c r="YN18" s="75"/>
      <c r="YO18" s="75"/>
      <c r="YP18" s="75"/>
      <c r="YQ18" s="75"/>
      <c r="YR18" s="75"/>
      <c r="YS18" s="75"/>
      <c r="YT18" s="75"/>
      <c r="YU18" s="75"/>
      <c r="YV18" s="75"/>
      <c r="YW18" s="75"/>
      <c r="YX18" s="75"/>
      <c r="YY18" s="75"/>
      <c r="YZ18" s="75"/>
      <c r="ZA18" s="75"/>
      <c r="ZB18" s="75"/>
      <c r="ZC18" s="75"/>
      <c r="ZD18" s="75"/>
      <c r="ZE18" s="75"/>
      <c r="ZF18" s="75"/>
      <c r="ZG18" s="75"/>
      <c r="ZH18" s="75"/>
      <c r="ZI18" s="75"/>
      <c r="ZJ18" s="75"/>
      <c r="ZK18" s="75"/>
      <c r="ZL18" s="75"/>
      <c r="ZM18" s="75"/>
      <c r="ZN18" s="75"/>
      <c r="ZO18" s="75"/>
      <c r="ZP18" s="75"/>
      <c r="ZQ18" s="75"/>
      <c r="ZR18" s="75"/>
      <c r="ZS18" s="75"/>
      <c r="ZT18" s="75"/>
      <c r="ZU18" s="75"/>
      <c r="ZV18" s="75"/>
      <c r="ZW18" s="75"/>
      <c r="ZX18" s="75"/>
      <c r="ZY18" s="75"/>
      <c r="ZZ18" s="75"/>
      <c r="AAA18" s="75"/>
      <c r="AAB18" s="75"/>
      <c r="AAC18" s="75"/>
      <c r="AAD18" s="75"/>
      <c r="AAE18" s="75"/>
      <c r="AAF18" s="75"/>
      <c r="AAG18" s="75"/>
      <c r="AAH18" s="75"/>
      <c r="AAI18" s="75"/>
      <c r="AAJ18" s="75"/>
      <c r="AAK18" s="75"/>
      <c r="AAL18" s="75"/>
      <c r="AAM18" s="75"/>
      <c r="AAN18" s="75"/>
      <c r="AAO18" s="75"/>
      <c r="AAP18" s="75"/>
      <c r="AAQ18" s="75"/>
      <c r="AAR18" s="75"/>
      <c r="AAS18" s="75"/>
      <c r="AAT18" s="75"/>
      <c r="AAU18" s="75"/>
      <c r="AAV18" s="75"/>
      <c r="AAW18" s="75"/>
      <c r="AAX18" s="75"/>
      <c r="AAY18" s="75"/>
      <c r="AAZ18" s="75"/>
      <c r="ABA18" s="75"/>
      <c r="ABB18" s="75"/>
      <c r="ABC18" s="75"/>
      <c r="ABD18" s="75"/>
      <c r="ABE18" s="75"/>
      <c r="ABF18" s="75"/>
      <c r="ABG18" s="75"/>
      <c r="ABH18" s="75"/>
      <c r="ABI18" s="75"/>
      <c r="ABJ18" s="75"/>
      <c r="ABK18" s="75"/>
      <c r="ABL18" s="75"/>
      <c r="ABM18" s="75"/>
      <c r="ABN18" s="75"/>
      <c r="ABO18" s="75"/>
      <c r="ABP18" s="75"/>
      <c r="ABQ18" s="75"/>
      <c r="ABR18" s="75"/>
      <c r="ABS18" s="75"/>
      <c r="ABT18" s="75"/>
      <c r="ABU18" s="75"/>
      <c r="ABV18" s="75"/>
      <c r="ABW18" s="75"/>
      <c r="ABX18" s="75"/>
      <c r="ABY18" s="75"/>
      <c r="ABZ18" s="75"/>
      <c r="ACA18" s="75"/>
      <c r="ACB18" s="75"/>
      <c r="ACC18" s="75"/>
      <c r="ACD18" s="75"/>
      <c r="ACE18" s="75"/>
      <c r="ACF18" s="75"/>
      <c r="ACG18" s="75"/>
      <c r="ACH18" s="75"/>
      <c r="ACI18" s="75"/>
      <c r="ACJ18" s="75"/>
      <c r="ACK18" s="75"/>
      <c r="ACL18" s="75"/>
      <c r="ACM18" s="75"/>
      <c r="ACN18" s="75"/>
      <c r="ACO18" s="75"/>
      <c r="ACP18" s="75"/>
      <c r="ACQ18" s="75"/>
      <c r="ACR18" s="75"/>
      <c r="ACS18" s="75"/>
      <c r="ACT18" s="75"/>
      <c r="ACU18" s="75"/>
      <c r="ACV18" s="75"/>
      <c r="ACW18" s="75"/>
      <c r="ACX18" s="75"/>
      <c r="ACY18" s="75"/>
      <c r="ACZ18" s="75"/>
      <c r="ADA18" s="75"/>
      <c r="ADB18" s="75"/>
      <c r="ADC18" s="75"/>
      <c r="ADD18" s="75"/>
      <c r="ADE18" s="75"/>
      <c r="ADF18" s="75"/>
      <c r="ADG18" s="75"/>
      <c r="ADH18" s="75"/>
      <c r="ADI18" s="75"/>
      <c r="ADJ18" s="75"/>
      <c r="ADK18" s="75"/>
      <c r="ADL18" s="75"/>
      <c r="ADM18" s="75"/>
      <c r="ADN18" s="75"/>
      <c r="ADO18" s="75"/>
      <c r="ADP18" s="75"/>
      <c r="ADQ18" s="75"/>
      <c r="ADR18" s="75"/>
      <c r="ADS18" s="75"/>
      <c r="ADT18" s="75"/>
      <c r="ADU18" s="75"/>
      <c r="ADV18" s="75"/>
      <c r="ADW18" s="75"/>
      <c r="ADX18" s="75"/>
      <c r="ADY18" s="75"/>
      <c r="ADZ18" s="75"/>
      <c r="AEA18" s="75"/>
      <c r="AEB18" s="75"/>
      <c r="AEC18" s="75"/>
      <c r="AED18" s="75"/>
      <c r="AEE18" s="75"/>
      <c r="AEF18" s="75"/>
      <c r="AEG18" s="75"/>
      <c r="AEH18" s="75"/>
      <c r="AEI18" s="75"/>
      <c r="AEJ18" s="75"/>
      <c r="AEK18" s="75"/>
      <c r="AEL18" s="75"/>
      <c r="AEM18" s="75"/>
      <c r="AEN18" s="75"/>
      <c r="AEO18" s="75"/>
      <c r="AEP18" s="75"/>
      <c r="AEQ18" s="75"/>
      <c r="AER18" s="75"/>
      <c r="AES18" s="75"/>
      <c r="AET18" s="75"/>
      <c r="AEU18" s="75"/>
      <c r="AEV18" s="75"/>
      <c r="AEW18" s="75"/>
      <c r="AEX18" s="75"/>
      <c r="AEY18" s="75"/>
      <c r="AEZ18" s="75"/>
      <c r="AFA18" s="75"/>
      <c r="AFB18" s="75"/>
      <c r="AFC18" s="75"/>
      <c r="AFD18" s="75"/>
      <c r="AFE18" s="75"/>
      <c r="AFF18" s="75"/>
      <c r="AFG18" s="75"/>
      <c r="AFH18" s="75"/>
      <c r="AFI18" s="75"/>
      <c r="AFJ18" s="75"/>
      <c r="AFK18" s="75"/>
      <c r="AFL18" s="75"/>
      <c r="AFM18" s="75"/>
      <c r="AFN18" s="75"/>
      <c r="AFO18" s="75"/>
      <c r="AFP18" s="75"/>
      <c r="AFQ18" s="75"/>
      <c r="AFR18" s="75"/>
      <c r="AFS18" s="75"/>
      <c r="AFT18" s="75"/>
      <c r="AFU18" s="75"/>
      <c r="AFV18" s="75"/>
      <c r="AFW18" s="75"/>
      <c r="AFX18" s="75"/>
      <c r="AFY18" s="75"/>
      <c r="AFZ18" s="75"/>
      <c r="AGA18" s="75"/>
      <c r="AGB18" s="75"/>
      <c r="AGC18" s="75"/>
      <c r="AGD18" s="75"/>
      <c r="AGE18" s="75"/>
      <c r="AGF18" s="75"/>
      <c r="AGG18" s="75"/>
      <c r="AGH18" s="75"/>
      <c r="AGI18" s="75"/>
      <c r="AGJ18" s="75"/>
      <c r="AGK18" s="75"/>
      <c r="AGL18" s="75"/>
      <c r="AGM18" s="75"/>
      <c r="AGN18" s="75"/>
      <c r="AGO18" s="75"/>
      <c r="AGP18" s="75"/>
      <c r="AGQ18" s="75"/>
      <c r="AGR18" s="75"/>
      <c r="AGS18" s="75"/>
      <c r="AGT18" s="75"/>
      <c r="AGU18" s="75"/>
      <c r="AGV18" s="75"/>
      <c r="AGW18" s="75"/>
      <c r="AGX18" s="75"/>
      <c r="AGY18" s="75"/>
      <c r="AGZ18" s="75"/>
      <c r="AHA18" s="75"/>
      <c r="AHB18" s="75"/>
      <c r="AHC18" s="75"/>
      <c r="AHD18" s="75"/>
      <c r="AHE18" s="75"/>
      <c r="AHF18" s="75"/>
      <c r="AHG18" s="75"/>
      <c r="AHH18" s="75"/>
      <c r="AHI18" s="75"/>
      <c r="AHJ18" s="75"/>
      <c r="AHK18" s="75"/>
      <c r="AHL18" s="75"/>
      <c r="AHM18" s="75"/>
      <c r="AHN18" s="75"/>
      <c r="AHO18" s="75"/>
      <c r="AHP18" s="75"/>
      <c r="AHQ18" s="75"/>
      <c r="AHR18" s="75"/>
      <c r="AHS18" s="75"/>
      <c r="AHT18" s="75"/>
      <c r="AHU18" s="75"/>
      <c r="AHV18" s="75"/>
      <c r="AHW18" s="75"/>
      <c r="AHX18" s="75"/>
      <c r="AHY18" s="75"/>
      <c r="AHZ18" s="75"/>
      <c r="AIA18" s="75"/>
      <c r="AIB18" s="75"/>
      <c r="AIC18" s="75"/>
      <c r="AID18" s="75"/>
      <c r="AIE18" s="75"/>
      <c r="AIF18" s="75"/>
      <c r="AIG18" s="75"/>
      <c r="AIH18" s="75"/>
      <c r="AII18" s="75"/>
      <c r="AIJ18" s="75"/>
      <c r="AIK18" s="75"/>
      <c r="AIL18" s="75"/>
      <c r="AIM18" s="75"/>
      <c r="AIN18" s="75"/>
      <c r="AIO18" s="75"/>
      <c r="AIP18" s="75"/>
      <c r="AIQ18" s="75"/>
      <c r="AIR18" s="75"/>
      <c r="AIS18" s="75"/>
      <c r="AIT18" s="75"/>
      <c r="AIU18" s="75"/>
      <c r="AIV18" s="75"/>
      <c r="AIW18" s="75"/>
      <c r="AIX18" s="75"/>
      <c r="AIY18" s="75"/>
      <c r="AIZ18" s="75"/>
      <c r="AJA18" s="75"/>
      <c r="AJB18" s="75"/>
      <c r="AJC18" s="75"/>
      <c r="AJD18" s="75"/>
      <c r="AJE18" s="75"/>
      <c r="AJF18" s="75"/>
      <c r="AJG18" s="75"/>
      <c r="AJH18" s="75"/>
      <c r="AJI18" s="75"/>
      <c r="AJJ18" s="75"/>
      <c r="AJK18" s="75"/>
      <c r="AJL18" s="75"/>
      <c r="AJM18" s="75"/>
      <c r="AJN18" s="75"/>
      <c r="AJO18" s="75"/>
      <c r="AJP18" s="75"/>
      <c r="AJQ18" s="75"/>
      <c r="AJR18" s="75"/>
      <c r="AJS18" s="75"/>
      <c r="AJT18" s="75"/>
      <c r="AJU18" s="75"/>
      <c r="AJV18" s="75"/>
      <c r="AJW18" s="75"/>
      <c r="AJX18" s="75"/>
      <c r="AJY18" s="75"/>
      <c r="AJZ18" s="75"/>
      <c r="AKA18" s="75"/>
      <c r="AKB18" s="75"/>
      <c r="AKC18" s="75"/>
      <c r="AKD18" s="75"/>
      <c r="AKE18" s="75"/>
      <c r="AKF18" s="75"/>
      <c r="AKG18" s="75"/>
      <c r="AKH18" s="75"/>
      <c r="AKI18" s="75"/>
      <c r="AKJ18" s="75"/>
      <c r="AKK18" s="75"/>
      <c r="AKL18" s="75"/>
      <c r="AKM18" s="75"/>
      <c r="AKN18" s="75"/>
      <c r="AKO18" s="75"/>
      <c r="AKP18" s="75"/>
      <c r="AKQ18" s="75"/>
      <c r="AKR18" s="75"/>
      <c r="AKS18" s="75"/>
      <c r="AKT18" s="75"/>
      <c r="AKU18" s="75"/>
      <c r="AKV18" s="75"/>
      <c r="AKW18" s="75"/>
      <c r="AKX18" s="75"/>
      <c r="AKY18" s="75"/>
      <c r="AKZ18" s="75"/>
      <c r="ALA18" s="75"/>
      <c r="ALB18" s="75"/>
      <c r="ALC18" s="75"/>
      <c r="ALD18" s="75"/>
      <c r="ALE18" s="75"/>
      <c r="ALF18" s="75"/>
      <c r="ALG18" s="75"/>
      <c r="ALH18" s="75"/>
      <c r="ALI18" s="75"/>
      <c r="ALJ18" s="75"/>
      <c r="ALK18" s="75"/>
      <c r="ALL18" s="75"/>
      <c r="ALM18" s="75"/>
      <c r="ALN18" s="75"/>
      <c r="ALO18" s="75"/>
      <c r="ALP18" s="75"/>
      <c r="ALQ18" s="75"/>
      <c r="ALR18" s="75"/>
      <c r="ALS18" s="75"/>
      <c r="ALT18" s="75"/>
      <c r="ALU18" s="75"/>
      <c r="ALV18" s="75"/>
      <c r="ALW18" s="75"/>
      <c r="ALX18" s="75"/>
      <c r="ALY18" s="75"/>
      <c r="ALZ18" s="75"/>
      <c r="AMA18" s="75"/>
      <c r="AMB18" s="75"/>
      <c r="AMC18" s="75"/>
      <c r="AMD18" s="75"/>
      <c r="AME18" s="75"/>
      <c r="AMF18" s="75"/>
      <c r="AMG18" s="75"/>
      <c r="AMH18" s="75"/>
      <c r="AMI18" s="75"/>
      <c r="AMJ18" s="75"/>
      <c r="AMK18" s="75"/>
      <c r="AML18" s="75"/>
      <c r="AMM18" s="75"/>
      <c r="AMN18" s="75"/>
      <c r="AMO18" s="75"/>
      <c r="AMP18" s="75"/>
      <c r="AMQ18" s="75"/>
      <c r="AMR18" s="75"/>
      <c r="AMS18" s="75"/>
      <c r="AMT18" s="75"/>
      <c r="AMU18" s="75"/>
      <c r="AMV18" s="75"/>
      <c r="AMW18" s="75"/>
      <c r="AMX18" s="75"/>
      <c r="AMY18" s="75"/>
      <c r="AMZ18" s="75"/>
      <c r="ANA18" s="75"/>
      <c r="ANB18" s="75"/>
      <c r="ANC18" s="75"/>
      <c r="AND18" s="75"/>
      <c r="ANE18" s="75"/>
      <c r="ANF18" s="75"/>
      <c r="ANG18" s="75"/>
      <c r="ANH18" s="75"/>
      <c r="ANI18" s="75"/>
      <c r="ANJ18" s="75"/>
      <c r="ANK18" s="75"/>
      <c r="ANL18" s="75"/>
      <c r="ANM18" s="75"/>
      <c r="ANN18" s="75"/>
      <c r="ANO18" s="75"/>
      <c r="ANP18" s="75"/>
      <c r="ANQ18" s="75"/>
      <c r="ANR18" s="75"/>
      <c r="ANS18" s="75"/>
      <c r="ANT18" s="75"/>
      <c r="ANU18" s="75"/>
      <c r="ANV18" s="75"/>
      <c r="ANW18" s="75"/>
      <c r="ANX18" s="75"/>
      <c r="ANY18" s="75"/>
      <c r="ANZ18" s="75"/>
      <c r="AOA18" s="75"/>
      <c r="AOB18" s="75"/>
      <c r="AOC18" s="75"/>
      <c r="AOD18" s="75"/>
      <c r="AOE18" s="75"/>
      <c r="AOF18" s="75"/>
      <c r="AOG18" s="75"/>
      <c r="AOH18" s="75"/>
      <c r="AOI18" s="75"/>
      <c r="AOJ18" s="75"/>
      <c r="AOK18" s="75"/>
      <c r="AOL18" s="75"/>
      <c r="AOM18" s="75"/>
      <c r="AON18" s="75"/>
      <c r="AOO18" s="75"/>
      <c r="AOP18" s="75"/>
      <c r="AOQ18" s="75"/>
      <c r="AOR18" s="75"/>
      <c r="AOS18" s="75"/>
      <c r="AOT18" s="75"/>
      <c r="AOU18" s="75"/>
      <c r="AOV18" s="75"/>
      <c r="AOW18" s="75"/>
      <c r="AOX18" s="75"/>
      <c r="AOY18" s="75"/>
      <c r="AOZ18" s="75"/>
      <c r="APA18" s="75"/>
      <c r="APB18" s="75"/>
      <c r="APC18" s="75"/>
      <c r="APD18" s="75"/>
      <c r="APE18" s="75"/>
      <c r="APF18" s="75"/>
      <c r="APG18" s="75"/>
      <c r="APH18" s="75"/>
      <c r="API18" s="75"/>
      <c r="APJ18" s="75"/>
      <c r="APK18" s="75"/>
      <c r="APL18" s="75"/>
      <c r="APM18" s="75"/>
      <c r="APN18" s="75"/>
      <c r="APO18" s="75"/>
      <c r="APP18" s="75"/>
      <c r="APQ18" s="75"/>
      <c r="APR18" s="75"/>
      <c r="APS18" s="75"/>
      <c r="APT18" s="75"/>
      <c r="APU18" s="75"/>
      <c r="APV18" s="75"/>
      <c r="APW18" s="75"/>
      <c r="APX18" s="75"/>
      <c r="APY18" s="75"/>
      <c r="APZ18" s="75"/>
      <c r="AQA18" s="75"/>
      <c r="AQB18" s="75"/>
      <c r="AQC18" s="75"/>
      <c r="AQD18" s="75"/>
      <c r="AQE18" s="75"/>
      <c r="AQF18" s="75"/>
      <c r="AQG18" s="75"/>
      <c r="AQH18" s="75"/>
      <c r="AQI18" s="75"/>
      <c r="AQJ18" s="75"/>
      <c r="AQK18" s="75"/>
      <c r="AQL18" s="75"/>
      <c r="AQM18" s="75"/>
      <c r="AQN18" s="75"/>
      <c r="AQO18" s="75"/>
      <c r="AQP18" s="75"/>
      <c r="AQQ18" s="75"/>
      <c r="AQR18" s="75"/>
      <c r="AQS18" s="75"/>
      <c r="AQT18" s="75"/>
      <c r="AQU18" s="75"/>
      <c r="AQV18" s="75"/>
      <c r="AQW18" s="75"/>
      <c r="AQX18" s="75"/>
      <c r="AQY18" s="75"/>
      <c r="AQZ18" s="75"/>
      <c r="ARA18" s="75"/>
      <c r="ARB18" s="75"/>
      <c r="ARC18" s="75"/>
      <c r="ARD18" s="75"/>
      <c r="ARE18" s="75"/>
      <c r="ARF18" s="75"/>
      <c r="ARG18" s="75"/>
      <c r="ARH18" s="75"/>
      <c r="ARI18" s="75"/>
      <c r="ARJ18" s="75"/>
      <c r="ARK18" s="75"/>
      <c r="ARL18" s="75"/>
      <c r="ARM18" s="75"/>
      <c r="ARN18" s="75"/>
      <c r="ARO18" s="75"/>
      <c r="ARP18" s="75"/>
      <c r="ARQ18" s="75"/>
      <c r="ARR18" s="75"/>
      <c r="ARS18" s="75"/>
      <c r="ART18" s="75"/>
      <c r="ARU18" s="75"/>
      <c r="ARV18" s="75"/>
      <c r="ARW18" s="75"/>
      <c r="ARX18" s="75"/>
      <c r="ARY18" s="75"/>
      <c r="ARZ18" s="75"/>
      <c r="ASA18" s="75"/>
      <c r="ASB18" s="75"/>
      <c r="ASC18" s="75"/>
      <c r="ASD18" s="75"/>
      <c r="ASE18" s="75"/>
      <c r="ASF18" s="75"/>
      <c r="ASG18" s="75"/>
      <c r="ASH18" s="75"/>
      <c r="ASI18" s="75"/>
      <c r="ASJ18" s="75"/>
      <c r="ASK18" s="75"/>
      <c r="ASL18" s="75"/>
      <c r="ASM18" s="75"/>
      <c r="ASN18" s="75"/>
      <c r="ASO18" s="75"/>
      <c r="ASP18" s="75"/>
      <c r="ASQ18" s="75"/>
      <c r="ASR18" s="75"/>
      <c r="ASS18" s="75"/>
      <c r="AST18" s="75"/>
      <c r="ASU18" s="75"/>
      <c r="ASV18" s="75"/>
      <c r="ASW18" s="75"/>
      <c r="ASX18" s="75"/>
      <c r="ASY18" s="75"/>
      <c r="ASZ18" s="75"/>
      <c r="ATA18" s="75"/>
      <c r="ATB18" s="75"/>
      <c r="ATC18" s="75"/>
      <c r="ATD18" s="75"/>
      <c r="ATE18" s="75"/>
      <c r="ATF18" s="75"/>
      <c r="ATG18" s="75"/>
      <c r="ATH18" s="75"/>
      <c r="ATI18" s="75"/>
      <c r="ATJ18" s="75"/>
      <c r="ATK18" s="75"/>
      <c r="ATL18" s="75"/>
      <c r="ATM18" s="75"/>
      <c r="ATN18" s="75"/>
      <c r="ATO18" s="75"/>
      <c r="ATP18" s="75"/>
      <c r="ATQ18" s="75"/>
      <c r="ATR18" s="75"/>
      <c r="ATS18" s="75"/>
      <c r="ATT18" s="75"/>
      <c r="ATU18" s="75"/>
      <c r="ATV18" s="75"/>
      <c r="ATW18" s="75"/>
      <c r="ATX18" s="75"/>
      <c r="ATY18" s="75"/>
      <c r="ATZ18" s="75"/>
      <c r="AUA18" s="75"/>
      <c r="AUB18" s="75"/>
      <c r="AUC18" s="75"/>
      <c r="AUD18" s="75"/>
      <c r="AUE18" s="75"/>
      <c r="AUF18" s="75"/>
      <c r="AUG18" s="75"/>
      <c r="AUH18" s="75"/>
      <c r="AUI18" s="75"/>
      <c r="AUJ18" s="75"/>
      <c r="AUK18" s="75"/>
      <c r="AUL18" s="75"/>
      <c r="AUM18" s="75"/>
      <c r="AUN18" s="75"/>
      <c r="AUO18" s="75"/>
      <c r="AUP18" s="75"/>
      <c r="AUQ18" s="75"/>
      <c r="AUR18" s="75"/>
      <c r="AUS18" s="75"/>
      <c r="AUT18" s="75"/>
      <c r="AUU18" s="75"/>
      <c r="AUV18" s="75"/>
      <c r="AUW18" s="75"/>
      <c r="AUX18" s="75"/>
      <c r="AUY18" s="75"/>
      <c r="AUZ18" s="75"/>
      <c r="AVA18" s="75"/>
      <c r="AVB18" s="75"/>
      <c r="AVC18" s="75"/>
      <c r="AVD18" s="75"/>
      <c r="AVE18" s="75"/>
      <c r="AVF18" s="75"/>
      <c r="AVG18" s="75"/>
      <c r="AVH18" s="75"/>
      <c r="AVI18" s="75"/>
      <c r="AVJ18" s="75"/>
      <c r="AVK18" s="75"/>
      <c r="AVL18" s="75"/>
      <c r="AVM18" s="75"/>
      <c r="AVN18" s="75"/>
      <c r="AVO18" s="75"/>
      <c r="AVP18" s="75"/>
      <c r="AVQ18" s="75"/>
      <c r="AVR18" s="75"/>
      <c r="AVS18" s="75"/>
      <c r="AVT18" s="75"/>
      <c r="AVU18" s="75"/>
      <c r="AVV18" s="75"/>
      <c r="AVW18" s="75"/>
      <c r="AVX18" s="75"/>
      <c r="AVY18" s="75"/>
      <c r="AVZ18" s="75"/>
      <c r="AWA18" s="75"/>
      <c r="AWB18" s="75"/>
      <c r="AWC18" s="75"/>
      <c r="AWD18" s="75"/>
      <c r="AWE18" s="75"/>
      <c r="AWF18" s="75"/>
      <c r="AWG18" s="75"/>
      <c r="AWH18" s="75"/>
      <c r="AWI18" s="75"/>
      <c r="AWJ18" s="75"/>
      <c r="AWK18" s="75"/>
      <c r="AWL18" s="75"/>
      <c r="AWM18" s="75"/>
      <c r="AWN18" s="75"/>
      <c r="AWO18" s="75"/>
      <c r="AWP18" s="75"/>
      <c r="AWQ18" s="75"/>
      <c r="AWR18" s="75"/>
      <c r="AWS18" s="75"/>
      <c r="AWT18" s="75"/>
      <c r="AWU18" s="75"/>
      <c r="AWV18" s="75"/>
      <c r="AWW18" s="75"/>
      <c r="AWX18" s="75"/>
      <c r="AWY18" s="75"/>
      <c r="AWZ18" s="75"/>
      <c r="AXA18" s="75"/>
      <c r="AXB18" s="75"/>
      <c r="AXC18" s="75"/>
      <c r="AXD18" s="75"/>
      <c r="AXE18" s="75"/>
      <c r="AXF18" s="75"/>
      <c r="AXG18" s="75"/>
      <c r="AXH18" s="75"/>
      <c r="AXI18" s="75"/>
      <c r="AXJ18" s="75"/>
      <c r="AXK18" s="75"/>
      <c r="AXL18" s="75"/>
      <c r="AXM18" s="75"/>
      <c r="AXN18" s="75"/>
      <c r="AXO18" s="75"/>
      <c r="AXP18" s="75"/>
      <c r="AXQ18" s="75"/>
      <c r="AXR18" s="75"/>
      <c r="AXS18" s="75"/>
      <c r="AXT18" s="75"/>
      <c r="AXU18" s="75"/>
      <c r="AXV18" s="75"/>
      <c r="AXW18" s="75"/>
      <c r="AXX18" s="75"/>
      <c r="AXY18" s="75"/>
      <c r="AXZ18" s="75"/>
      <c r="AYA18" s="75"/>
      <c r="AYB18" s="75"/>
      <c r="AYC18" s="75"/>
      <c r="AYD18" s="75"/>
      <c r="AYE18" s="75"/>
      <c r="AYF18" s="75"/>
      <c r="AYG18" s="75"/>
      <c r="AYH18" s="75"/>
      <c r="AYI18" s="75"/>
      <c r="AYJ18" s="75"/>
      <c r="AYK18" s="75"/>
      <c r="AYL18" s="75"/>
      <c r="AYM18" s="75"/>
      <c r="AYN18" s="75"/>
      <c r="AYO18" s="75"/>
      <c r="AYP18" s="75"/>
      <c r="AYQ18" s="75"/>
      <c r="AYR18" s="75"/>
      <c r="AYS18" s="75"/>
      <c r="AYT18" s="75"/>
      <c r="AYU18" s="75"/>
      <c r="AYV18" s="75"/>
      <c r="AYW18" s="75"/>
      <c r="AYX18" s="75"/>
      <c r="AYY18" s="75"/>
      <c r="AYZ18" s="75"/>
      <c r="AZA18" s="75"/>
      <c r="AZB18" s="75"/>
      <c r="AZC18" s="75"/>
      <c r="AZD18" s="75"/>
      <c r="AZE18" s="75"/>
      <c r="AZF18" s="75"/>
      <c r="AZG18" s="75"/>
      <c r="AZH18" s="75"/>
      <c r="AZI18" s="75"/>
      <c r="AZJ18" s="75"/>
      <c r="AZK18" s="75"/>
      <c r="AZL18" s="75"/>
      <c r="AZM18" s="75"/>
      <c r="AZN18" s="75"/>
      <c r="AZO18" s="75"/>
      <c r="AZP18" s="75"/>
      <c r="AZQ18" s="75"/>
      <c r="AZR18" s="75"/>
      <c r="AZS18" s="75"/>
      <c r="AZT18" s="75"/>
      <c r="AZU18" s="75"/>
      <c r="AZV18" s="75"/>
      <c r="AZW18" s="75"/>
      <c r="AZX18" s="75"/>
      <c r="AZY18" s="75"/>
      <c r="AZZ18" s="75"/>
      <c r="BAA18" s="75"/>
      <c r="BAB18" s="75"/>
      <c r="BAC18" s="75"/>
      <c r="BAD18" s="75"/>
      <c r="BAE18" s="75"/>
      <c r="BAF18" s="75"/>
      <c r="BAG18" s="75"/>
      <c r="BAH18" s="75"/>
      <c r="BAI18" s="75"/>
      <c r="BAJ18" s="75"/>
      <c r="BAK18" s="75"/>
      <c r="BAL18" s="75"/>
      <c r="BAM18" s="75"/>
      <c r="BAN18" s="75"/>
      <c r="BAO18" s="75"/>
      <c r="BAP18" s="75"/>
      <c r="BAQ18" s="75"/>
      <c r="BAR18" s="75"/>
      <c r="BAS18" s="75"/>
      <c r="BAT18" s="75"/>
      <c r="BAU18" s="75"/>
      <c r="BAV18" s="75"/>
      <c r="BAW18" s="75"/>
      <c r="BAX18" s="75"/>
      <c r="BAY18" s="75"/>
      <c r="BAZ18" s="75"/>
      <c r="BBA18" s="75"/>
      <c r="BBB18" s="75"/>
      <c r="BBC18" s="75"/>
      <c r="BBD18" s="75"/>
      <c r="BBE18" s="75"/>
      <c r="BBF18" s="75"/>
      <c r="BBG18" s="75"/>
      <c r="BBH18" s="75"/>
      <c r="BBI18" s="75"/>
      <c r="BBJ18" s="75"/>
      <c r="BBK18" s="75"/>
      <c r="BBL18" s="75"/>
      <c r="BBM18" s="75"/>
      <c r="BBN18" s="75"/>
      <c r="BBO18" s="75"/>
      <c r="BBP18" s="75"/>
      <c r="BBQ18" s="75"/>
      <c r="BBR18" s="75"/>
      <c r="BBS18" s="75"/>
      <c r="BBT18" s="75"/>
      <c r="BBU18" s="75"/>
      <c r="BBV18" s="75"/>
      <c r="BBW18" s="75"/>
      <c r="BBX18" s="75"/>
      <c r="BBY18" s="75"/>
      <c r="BBZ18" s="75"/>
      <c r="BCA18" s="75"/>
      <c r="BCB18" s="75"/>
      <c r="BCC18" s="75"/>
      <c r="BCD18" s="75"/>
      <c r="BCE18" s="75"/>
      <c r="BCF18" s="75"/>
      <c r="BCG18" s="75"/>
      <c r="BCH18" s="75"/>
      <c r="BCI18" s="75"/>
      <c r="BCJ18" s="75"/>
      <c r="BCK18" s="75"/>
      <c r="BCL18" s="75"/>
      <c r="BCM18" s="75"/>
      <c r="BCN18" s="75"/>
      <c r="BCO18" s="75"/>
      <c r="BCP18" s="75"/>
      <c r="BCQ18" s="75"/>
      <c r="BCR18" s="75"/>
      <c r="BCS18" s="75"/>
      <c r="BCT18" s="75"/>
      <c r="BCU18" s="75"/>
      <c r="BCV18" s="75"/>
      <c r="BCW18" s="75"/>
      <c r="BCX18" s="75"/>
      <c r="BCY18" s="75"/>
      <c r="BCZ18" s="75"/>
      <c r="BDA18" s="75"/>
      <c r="BDB18" s="75"/>
      <c r="BDC18" s="75"/>
      <c r="BDD18" s="75"/>
      <c r="BDE18" s="75"/>
      <c r="BDF18" s="75"/>
      <c r="BDG18" s="75"/>
      <c r="BDH18" s="75"/>
      <c r="BDI18" s="75"/>
      <c r="BDJ18" s="75"/>
      <c r="BDK18" s="75"/>
      <c r="BDL18" s="75"/>
      <c r="BDM18" s="75"/>
      <c r="BDN18" s="75"/>
      <c r="BDO18" s="75"/>
      <c r="BDP18" s="75"/>
      <c r="BDQ18" s="75"/>
      <c r="BDR18" s="75"/>
      <c r="BDS18" s="75"/>
      <c r="BDT18" s="75"/>
      <c r="BDU18" s="75"/>
      <c r="BDV18" s="75"/>
      <c r="BDW18" s="75"/>
      <c r="BDX18" s="75"/>
      <c r="BDY18" s="75"/>
      <c r="BDZ18" s="75"/>
      <c r="BEA18" s="75"/>
      <c r="BEB18" s="75"/>
      <c r="BEC18" s="75"/>
      <c r="BED18" s="75"/>
      <c r="BEE18" s="75"/>
      <c r="BEF18" s="75"/>
      <c r="BEG18" s="75"/>
      <c r="BEH18" s="75"/>
      <c r="BEI18" s="75"/>
      <c r="BEJ18" s="75"/>
      <c r="BEK18" s="75"/>
      <c r="BEL18" s="75"/>
      <c r="BEM18" s="75"/>
      <c r="BEN18" s="75"/>
      <c r="BEO18" s="75"/>
      <c r="BEP18" s="75"/>
      <c r="BEQ18" s="75"/>
      <c r="BER18" s="75"/>
      <c r="BES18" s="75"/>
      <c r="BET18" s="75"/>
      <c r="BEU18" s="75"/>
      <c r="BEV18" s="75"/>
      <c r="BEW18" s="75"/>
      <c r="BEX18" s="75"/>
      <c r="BEY18" s="75"/>
      <c r="BEZ18" s="75"/>
      <c r="BFA18" s="75"/>
      <c r="BFB18" s="75"/>
      <c r="BFC18" s="75"/>
      <c r="BFD18" s="75"/>
      <c r="BFE18" s="75"/>
      <c r="BFF18" s="75"/>
      <c r="BFG18" s="75"/>
      <c r="BFH18" s="75"/>
      <c r="BFI18" s="75"/>
      <c r="BFJ18" s="75"/>
      <c r="BFK18" s="75"/>
      <c r="BFL18" s="75"/>
      <c r="BFM18" s="75"/>
      <c r="BFN18" s="75"/>
      <c r="BFO18" s="75"/>
      <c r="BFP18" s="75"/>
      <c r="BFQ18" s="75"/>
      <c r="BFR18" s="75"/>
      <c r="BFS18" s="75"/>
      <c r="BFT18" s="75"/>
      <c r="BFU18" s="75"/>
      <c r="BFV18" s="75"/>
      <c r="BFW18" s="75"/>
      <c r="BFX18" s="75"/>
      <c r="BFY18" s="75"/>
      <c r="BFZ18" s="75"/>
      <c r="BGA18" s="75"/>
      <c r="BGB18" s="75"/>
      <c r="BGC18" s="75"/>
      <c r="BGD18" s="75"/>
      <c r="BGE18" s="75"/>
      <c r="BGF18" s="75"/>
      <c r="BGG18" s="75"/>
      <c r="BGH18" s="75"/>
      <c r="BGI18" s="75"/>
      <c r="BGJ18" s="75"/>
      <c r="BGK18" s="75"/>
      <c r="BGL18" s="75"/>
      <c r="BGM18" s="75"/>
      <c r="BGN18" s="75"/>
      <c r="BGO18" s="75"/>
      <c r="BGP18" s="75"/>
      <c r="BGQ18" s="75"/>
      <c r="BGR18" s="75"/>
      <c r="BGS18" s="75"/>
      <c r="BGT18" s="75"/>
      <c r="BGU18" s="75"/>
      <c r="BGV18" s="75"/>
      <c r="BGW18" s="75"/>
      <c r="BGX18" s="75"/>
      <c r="BGY18" s="75"/>
      <c r="BGZ18" s="75"/>
      <c r="BHA18" s="75"/>
      <c r="BHB18" s="75"/>
      <c r="BHC18" s="75"/>
      <c r="BHD18" s="75"/>
      <c r="BHE18" s="75"/>
      <c r="BHF18" s="75"/>
      <c r="BHG18" s="75"/>
      <c r="BHH18" s="75"/>
      <c r="BHI18" s="75"/>
      <c r="BHJ18" s="75"/>
      <c r="BHK18" s="75"/>
      <c r="BHL18" s="75"/>
      <c r="BHM18" s="75"/>
      <c r="BHN18" s="75"/>
      <c r="BHO18" s="75"/>
      <c r="BHP18" s="75"/>
      <c r="BHQ18" s="75"/>
      <c r="BHR18" s="75"/>
      <c r="BHS18" s="75"/>
      <c r="BHT18" s="75"/>
      <c r="BHU18" s="75"/>
      <c r="BHV18" s="75"/>
      <c r="BHW18" s="75"/>
      <c r="BHX18" s="75"/>
      <c r="BHY18" s="75"/>
      <c r="BHZ18" s="75"/>
      <c r="BIA18" s="75"/>
      <c r="BIB18" s="75"/>
      <c r="BIC18" s="75"/>
      <c r="BID18" s="75"/>
      <c r="BIE18" s="75"/>
      <c r="BIF18" s="75"/>
      <c r="BIG18" s="75"/>
      <c r="BIH18" s="75"/>
      <c r="BII18" s="75"/>
      <c r="BIJ18" s="75"/>
      <c r="BIK18" s="75"/>
      <c r="BIL18" s="75"/>
      <c r="BIM18" s="75"/>
      <c r="BIN18" s="75"/>
      <c r="BIO18" s="75"/>
      <c r="BIP18" s="75"/>
      <c r="BIQ18" s="75"/>
      <c r="BIR18" s="75"/>
      <c r="BIS18" s="75"/>
      <c r="BIT18" s="75"/>
      <c r="BIU18" s="75"/>
      <c r="BIV18" s="75"/>
      <c r="BIW18" s="75"/>
      <c r="BIX18" s="75"/>
      <c r="BIY18" s="75"/>
      <c r="BIZ18" s="75"/>
      <c r="BJA18" s="75"/>
      <c r="BJB18" s="75"/>
      <c r="BJC18" s="75"/>
      <c r="BJD18" s="75"/>
      <c r="BJE18" s="75"/>
      <c r="BJF18" s="75"/>
      <c r="BJG18" s="75"/>
      <c r="BJH18" s="75"/>
      <c r="BJI18" s="75"/>
      <c r="BJJ18" s="75"/>
      <c r="BJK18" s="75"/>
      <c r="BJL18" s="75"/>
      <c r="BJM18" s="75"/>
      <c r="BJN18" s="75"/>
      <c r="BJO18" s="75"/>
      <c r="BJP18" s="75"/>
      <c r="BJQ18" s="75"/>
      <c r="BJR18" s="75"/>
      <c r="BJS18" s="75"/>
      <c r="BJT18" s="75"/>
      <c r="BJU18" s="75"/>
      <c r="BJV18" s="75"/>
      <c r="BJW18" s="75"/>
      <c r="BJX18" s="75"/>
      <c r="BJY18" s="75"/>
      <c r="BJZ18" s="75"/>
      <c r="BKA18" s="75"/>
      <c r="BKB18" s="75"/>
      <c r="BKC18" s="75"/>
      <c r="BKD18" s="75"/>
      <c r="BKE18" s="75"/>
      <c r="BKF18" s="75"/>
      <c r="BKG18" s="75"/>
      <c r="BKH18" s="75"/>
      <c r="BKI18" s="75"/>
      <c r="BKJ18" s="75"/>
      <c r="BKK18" s="75"/>
      <c r="BKL18" s="75"/>
      <c r="BKM18" s="75"/>
      <c r="BKN18" s="75"/>
      <c r="BKO18" s="75"/>
      <c r="BKP18" s="75"/>
      <c r="BKQ18" s="75"/>
      <c r="BKR18" s="75"/>
      <c r="BKS18" s="75"/>
      <c r="BKT18" s="75"/>
      <c r="BKU18" s="75"/>
      <c r="BKV18" s="75"/>
      <c r="BKW18" s="75"/>
      <c r="BKX18" s="75"/>
      <c r="BKY18" s="75"/>
      <c r="BKZ18" s="75"/>
      <c r="BLA18" s="75"/>
      <c r="BLB18" s="75"/>
      <c r="BLC18" s="75"/>
      <c r="BLD18" s="75"/>
      <c r="BLE18" s="75"/>
      <c r="BLF18" s="75"/>
      <c r="BLG18" s="75"/>
      <c r="BLH18" s="75"/>
      <c r="BLI18" s="75"/>
      <c r="BLJ18" s="75"/>
      <c r="BLK18" s="75"/>
      <c r="BLL18" s="75"/>
      <c r="BLM18" s="75"/>
      <c r="BLN18" s="75"/>
      <c r="BLO18" s="75"/>
      <c r="BLP18" s="75"/>
      <c r="BLQ18" s="75"/>
      <c r="BLR18" s="75"/>
      <c r="BLS18" s="75"/>
      <c r="BLT18" s="75"/>
      <c r="BLU18" s="75"/>
      <c r="BLV18" s="75"/>
      <c r="BLW18" s="75"/>
      <c r="BLX18" s="75"/>
      <c r="BLY18" s="75"/>
      <c r="BLZ18" s="75"/>
      <c r="BMA18" s="75"/>
      <c r="BMB18" s="75"/>
      <c r="BMC18" s="75"/>
      <c r="BMD18" s="75"/>
      <c r="BME18" s="75"/>
      <c r="BMF18" s="75"/>
      <c r="BMG18" s="75"/>
      <c r="BMH18" s="75"/>
      <c r="BMI18" s="75"/>
      <c r="BMJ18" s="75"/>
      <c r="BMK18" s="75"/>
      <c r="BML18" s="75"/>
      <c r="BMM18" s="75"/>
      <c r="BMN18" s="75"/>
      <c r="BMO18" s="75"/>
      <c r="BMP18" s="75"/>
      <c r="BMQ18" s="75"/>
      <c r="BMR18" s="75"/>
      <c r="BMS18" s="75"/>
      <c r="BMT18" s="75"/>
      <c r="BMU18" s="75"/>
      <c r="BMV18" s="75"/>
      <c r="BMW18" s="75"/>
      <c r="BMX18" s="75"/>
      <c r="BMY18" s="75"/>
      <c r="BMZ18" s="75"/>
      <c r="BNA18" s="75"/>
      <c r="BNB18" s="75"/>
      <c r="BNC18" s="75"/>
      <c r="BND18" s="75"/>
      <c r="BNE18" s="75"/>
      <c r="BNF18" s="75"/>
      <c r="BNG18" s="75"/>
      <c r="BNH18" s="75"/>
      <c r="BNI18" s="75"/>
      <c r="BNJ18" s="75"/>
      <c r="BNK18" s="75"/>
      <c r="BNL18" s="75"/>
      <c r="BNM18" s="75"/>
      <c r="BNN18" s="75"/>
      <c r="BNO18" s="75"/>
      <c r="BNP18" s="75"/>
      <c r="BNQ18" s="75"/>
      <c r="BNR18" s="75"/>
      <c r="BNS18" s="75"/>
      <c r="BNT18" s="75"/>
      <c r="BNU18" s="75"/>
      <c r="BNV18" s="75"/>
      <c r="BNW18" s="75"/>
      <c r="BNX18" s="75"/>
      <c r="BNY18" s="75"/>
      <c r="BNZ18" s="75"/>
      <c r="BOA18" s="75"/>
      <c r="BOB18" s="75"/>
      <c r="BOC18" s="75"/>
      <c r="BOD18" s="75"/>
      <c r="BOE18" s="75"/>
      <c r="BOF18" s="75"/>
      <c r="BOG18" s="75"/>
      <c r="BOH18" s="75"/>
      <c r="BOI18" s="75"/>
      <c r="BOJ18" s="75"/>
      <c r="BOK18" s="75"/>
      <c r="BOL18" s="75"/>
      <c r="BOM18" s="75"/>
      <c r="BON18" s="75"/>
      <c r="BOO18" s="75"/>
      <c r="BOP18" s="75"/>
      <c r="BOQ18" s="75"/>
      <c r="BOR18" s="75"/>
      <c r="BOS18" s="75"/>
      <c r="BOT18" s="75"/>
      <c r="BOU18" s="75"/>
      <c r="BOV18" s="75"/>
      <c r="BOW18" s="75"/>
      <c r="BOX18" s="75"/>
      <c r="BOY18" s="75"/>
      <c r="BOZ18" s="75"/>
      <c r="BPA18" s="75"/>
      <c r="BPB18" s="75"/>
      <c r="BPC18" s="75"/>
      <c r="BPD18" s="75"/>
      <c r="BPE18" s="75"/>
      <c r="BPF18" s="75"/>
      <c r="BPG18" s="75"/>
      <c r="BPH18" s="75"/>
      <c r="BPI18" s="75"/>
      <c r="BPJ18" s="75"/>
      <c r="BPK18" s="75"/>
      <c r="BPL18" s="75"/>
      <c r="BPM18" s="75"/>
      <c r="BPN18" s="75"/>
      <c r="BPO18" s="75"/>
      <c r="BPP18" s="75"/>
      <c r="BPQ18" s="75"/>
      <c r="BPR18" s="75"/>
      <c r="BPS18" s="75"/>
      <c r="BPT18" s="75"/>
      <c r="BPU18" s="75"/>
      <c r="BPV18" s="75"/>
      <c r="BPW18" s="75"/>
      <c r="BPX18" s="75"/>
      <c r="BPY18" s="75"/>
      <c r="BPZ18" s="75"/>
      <c r="BQA18" s="75"/>
      <c r="BQB18" s="75"/>
      <c r="BQC18" s="75"/>
      <c r="BQD18" s="75"/>
      <c r="BQE18" s="75"/>
      <c r="BQF18" s="75"/>
      <c r="BQG18" s="75"/>
      <c r="BQH18" s="75"/>
      <c r="BQI18" s="75"/>
      <c r="BQJ18" s="75"/>
      <c r="BQK18" s="75"/>
      <c r="BQL18" s="75"/>
      <c r="BQM18" s="75"/>
      <c r="BQN18" s="75"/>
      <c r="BQO18" s="75"/>
      <c r="BQP18" s="75"/>
      <c r="BQQ18" s="75"/>
      <c r="BQR18" s="75"/>
      <c r="BQS18" s="75"/>
      <c r="BQT18" s="75"/>
      <c r="BQU18" s="75"/>
      <c r="BQV18" s="75"/>
      <c r="BQW18" s="75"/>
      <c r="BQX18" s="75"/>
      <c r="BQY18" s="75"/>
      <c r="BQZ18" s="75"/>
      <c r="BRA18" s="75"/>
      <c r="BRB18" s="75"/>
      <c r="BRC18" s="75"/>
      <c r="BRD18" s="75"/>
      <c r="BRE18" s="75"/>
      <c r="BRF18" s="75"/>
      <c r="BRG18" s="75"/>
      <c r="BRH18" s="75"/>
      <c r="BRI18" s="75"/>
      <c r="BRJ18" s="75"/>
      <c r="BRK18" s="75"/>
      <c r="BRL18" s="75"/>
      <c r="BRM18" s="75"/>
      <c r="BRN18" s="75"/>
      <c r="BRO18" s="75"/>
      <c r="BRP18" s="75"/>
      <c r="BRQ18" s="75"/>
      <c r="BRR18" s="75"/>
      <c r="BRS18" s="75"/>
      <c r="BRT18" s="75"/>
      <c r="BRU18" s="75"/>
      <c r="BRV18" s="75"/>
      <c r="BRW18" s="75"/>
      <c r="BRX18" s="75"/>
      <c r="BRY18" s="75"/>
      <c r="BRZ18" s="75"/>
      <c r="BSA18" s="75"/>
      <c r="BSB18" s="75"/>
      <c r="BSC18" s="75"/>
      <c r="BSD18" s="75"/>
      <c r="BSE18" s="75"/>
      <c r="BSF18" s="75"/>
      <c r="BSG18" s="75"/>
      <c r="BSH18" s="75"/>
      <c r="BSI18" s="75"/>
      <c r="BSJ18" s="75"/>
      <c r="BSK18" s="75"/>
      <c r="BSL18" s="75"/>
      <c r="BSM18" s="75"/>
      <c r="BSN18" s="75"/>
      <c r="BSO18" s="75"/>
      <c r="BSP18" s="75"/>
      <c r="BSQ18" s="75"/>
      <c r="BSR18" s="75"/>
      <c r="BSS18" s="75"/>
      <c r="BST18" s="75"/>
      <c r="BSU18" s="75"/>
      <c r="BSV18" s="75"/>
      <c r="BSW18" s="75"/>
      <c r="BSX18" s="75"/>
      <c r="BSY18" s="75"/>
      <c r="BSZ18" s="75"/>
      <c r="BTA18" s="75"/>
      <c r="BTB18" s="75"/>
      <c r="BTC18" s="75"/>
      <c r="BTD18" s="75"/>
      <c r="BTE18" s="75"/>
      <c r="BTF18" s="75"/>
      <c r="BTG18" s="75"/>
      <c r="BTH18" s="75"/>
      <c r="BTI18" s="75"/>
      <c r="BTJ18" s="75"/>
      <c r="BTK18" s="75"/>
      <c r="BTL18" s="75"/>
      <c r="BTM18" s="75"/>
      <c r="BTN18" s="75"/>
      <c r="BTO18" s="75"/>
      <c r="BTP18" s="75"/>
      <c r="BTQ18" s="75"/>
      <c r="BTR18" s="75"/>
      <c r="BTS18" s="75"/>
      <c r="BTT18" s="75"/>
      <c r="BTU18" s="75"/>
      <c r="BTV18" s="75"/>
      <c r="BTW18" s="75"/>
      <c r="BTX18" s="75"/>
      <c r="BTY18" s="75"/>
      <c r="BTZ18" s="75"/>
      <c r="BUA18" s="75"/>
      <c r="BUB18" s="75"/>
      <c r="BUC18" s="75"/>
      <c r="BUD18" s="75"/>
      <c r="BUE18" s="75"/>
      <c r="BUF18" s="75"/>
      <c r="BUG18" s="75"/>
      <c r="BUH18" s="75"/>
      <c r="BUI18" s="75"/>
      <c r="BUJ18" s="75"/>
      <c r="BUK18" s="75"/>
      <c r="BUL18" s="75"/>
      <c r="BUM18" s="75"/>
      <c r="BUN18" s="75"/>
      <c r="BUO18" s="75"/>
      <c r="BUP18" s="75"/>
      <c r="BUQ18" s="75"/>
      <c r="BUR18" s="75"/>
      <c r="BUS18" s="75"/>
      <c r="BUT18" s="75"/>
      <c r="BUU18" s="75"/>
      <c r="BUV18" s="75"/>
      <c r="BUW18" s="75"/>
      <c r="BUX18" s="75"/>
      <c r="BUY18" s="75"/>
      <c r="BUZ18" s="75"/>
      <c r="BVA18" s="75"/>
      <c r="BVB18" s="75"/>
      <c r="BVC18" s="75"/>
      <c r="BVD18" s="75"/>
      <c r="BVE18" s="75"/>
      <c r="BVF18" s="75"/>
      <c r="BVG18" s="75"/>
      <c r="BVH18" s="75"/>
      <c r="BVI18" s="75"/>
      <c r="BVJ18" s="75"/>
      <c r="BVK18" s="75"/>
      <c r="BVL18" s="75"/>
      <c r="BVM18" s="75"/>
      <c r="BVN18" s="75"/>
      <c r="BVO18" s="75"/>
      <c r="BVP18" s="75"/>
      <c r="BVQ18" s="75"/>
      <c r="BVR18" s="75"/>
      <c r="BVS18" s="75"/>
      <c r="BVT18" s="75"/>
      <c r="BVU18" s="75"/>
      <c r="BVV18" s="75"/>
      <c r="BVW18" s="75"/>
      <c r="BVX18" s="75"/>
      <c r="BVY18" s="75"/>
      <c r="BVZ18" s="75"/>
      <c r="BWA18" s="75"/>
      <c r="BWB18" s="75"/>
      <c r="BWC18" s="75"/>
      <c r="BWD18" s="75"/>
      <c r="BWE18" s="75"/>
      <c r="BWF18" s="75"/>
      <c r="BWG18" s="75"/>
      <c r="BWH18" s="75"/>
      <c r="BWI18" s="75"/>
      <c r="BWJ18" s="75"/>
      <c r="BWK18" s="75"/>
      <c r="BWL18" s="75"/>
      <c r="BWM18" s="75"/>
      <c r="BWN18" s="75"/>
      <c r="BWO18" s="75"/>
      <c r="BWP18" s="75"/>
      <c r="BWQ18" s="75"/>
      <c r="BWR18" s="75"/>
      <c r="BWS18" s="75"/>
      <c r="BWT18" s="75"/>
      <c r="BWU18" s="75"/>
      <c r="BWV18" s="75"/>
      <c r="BWW18" s="75"/>
      <c r="BWX18" s="75"/>
      <c r="BWY18" s="75"/>
      <c r="BWZ18" s="75"/>
      <c r="BXA18" s="75"/>
      <c r="BXB18" s="75"/>
      <c r="BXC18" s="75"/>
      <c r="BXD18" s="75"/>
      <c r="BXE18" s="75"/>
      <c r="BXF18" s="75"/>
      <c r="BXG18" s="75"/>
      <c r="BXH18" s="75"/>
      <c r="BXI18" s="75"/>
      <c r="BXJ18" s="75"/>
      <c r="BXK18" s="75"/>
      <c r="BXL18" s="75"/>
      <c r="BXM18" s="75"/>
      <c r="BXN18" s="75"/>
      <c r="BXO18" s="75"/>
      <c r="BXP18" s="75"/>
      <c r="BXQ18" s="75"/>
      <c r="BXR18" s="75"/>
      <c r="BXS18" s="75"/>
      <c r="BXT18" s="75"/>
      <c r="BXU18" s="75"/>
      <c r="BXV18" s="75"/>
      <c r="BXW18" s="75"/>
      <c r="BXX18" s="75"/>
      <c r="BXY18" s="75"/>
      <c r="BXZ18" s="75"/>
      <c r="BYA18" s="75"/>
      <c r="BYB18" s="75"/>
      <c r="BYC18" s="75"/>
      <c r="BYD18" s="75"/>
      <c r="BYE18" s="75"/>
      <c r="BYF18" s="75"/>
      <c r="BYG18" s="75"/>
      <c r="BYH18" s="75"/>
      <c r="BYI18" s="75"/>
      <c r="BYJ18" s="75"/>
      <c r="BYK18" s="75"/>
      <c r="BYL18" s="75"/>
      <c r="BYM18" s="75"/>
      <c r="BYN18" s="75"/>
      <c r="BYO18" s="75"/>
      <c r="BYP18" s="75"/>
      <c r="BYQ18" s="75"/>
      <c r="BYR18" s="75"/>
      <c r="BYS18" s="75"/>
      <c r="BYT18" s="75"/>
      <c r="BYU18" s="75"/>
      <c r="BYV18" s="75"/>
      <c r="BYW18" s="75"/>
      <c r="BYX18" s="75"/>
      <c r="BYY18" s="75"/>
      <c r="BYZ18" s="75"/>
      <c r="BZA18" s="75"/>
      <c r="BZB18" s="75"/>
      <c r="BZC18" s="75"/>
      <c r="BZD18" s="75"/>
      <c r="BZE18" s="75"/>
      <c r="BZF18" s="75"/>
      <c r="BZG18" s="75"/>
      <c r="BZH18" s="75"/>
      <c r="BZI18" s="75"/>
      <c r="BZJ18" s="75"/>
      <c r="BZK18" s="75"/>
      <c r="BZL18" s="75"/>
      <c r="BZM18" s="75"/>
      <c r="BZN18" s="75"/>
      <c r="BZO18" s="75"/>
      <c r="BZP18" s="75"/>
      <c r="BZQ18" s="75"/>
      <c r="BZR18" s="75"/>
      <c r="BZS18" s="75"/>
      <c r="BZT18" s="75"/>
      <c r="BZU18" s="75"/>
      <c r="BZV18" s="75"/>
      <c r="BZW18" s="75"/>
      <c r="BZX18" s="75"/>
      <c r="BZY18" s="75"/>
      <c r="BZZ18" s="75"/>
      <c r="CAA18" s="75"/>
      <c r="CAB18" s="75"/>
      <c r="CAC18" s="75"/>
      <c r="CAD18" s="75"/>
      <c r="CAE18" s="75"/>
      <c r="CAF18" s="75"/>
      <c r="CAG18" s="75"/>
      <c r="CAH18" s="75"/>
      <c r="CAI18" s="75"/>
      <c r="CAJ18" s="75"/>
      <c r="CAK18" s="75"/>
      <c r="CAL18" s="75"/>
      <c r="CAM18" s="75"/>
      <c r="CAN18" s="75"/>
      <c r="CAO18" s="75"/>
      <c r="CAP18" s="75"/>
      <c r="CAQ18" s="75"/>
      <c r="CAR18" s="75"/>
      <c r="CAS18" s="75"/>
      <c r="CAT18" s="75"/>
      <c r="CAU18" s="75"/>
      <c r="CAV18" s="75"/>
      <c r="CAW18" s="75"/>
      <c r="CAX18" s="75"/>
      <c r="CAY18" s="75"/>
      <c r="CAZ18" s="75"/>
      <c r="CBA18" s="75"/>
      <c r="CBB18" s="75"/>
      <c r="CBC18" s="75"/>
      <c r="CBD18" s="75"/>
      <c r="CBE18" s="75"/>
      <c r="CBF18" s="75"/>
      <c r="CBG18" s="75"/>
      <c r="CBH18" s="75"/>
      <c r="CBI18" s="75"/>
      <c r="CBJ18" s="75"/>
      <c r="CBK18" s="75"/>
      <c r="CBL18" s="75"/>
      <c r="CBM18" s="75"/>
      <c r="CBN18" s="75"/>
      <c r="CBO18" s="75"/>
      <c r="CBP18" s="75"/>
      <c r="CBQ18" s="75"/>
      <c r="CBR18" s="75"/>
      <c r="CBS18" s="75"/>
      <c r="CBT18" s="75"/>
      <c r="CBU18" s="75"/>
      <c r="CBV18" s="75"/>
      <c r="CBW18" s="75"/>
      <c r="CBX18" s="75"/>
      <c r="CBY18" s="75"/>
      <c r="CBZ18" s="75"/>
      <c r="CCA18" s="75"/>
      <c r="CCB18" s="75"/>
      <c r="CCC18" s="75"/>
      <c r="CCD18" s="75"/>
      <c r="CCE18" s="75"/>
      <c r="CCF18" s="75"/>
      <c r="CCG18" s="75"/>
      <c r="CCH18" s="75"/>
      <c r="CCI18" s="75"/>
      <c r="CCJ18" s="75"/>
      <c r="CCK18" s="75"/>
      <c r="CCL18" s="75"/>
      <c r="CCM18" s="75"/>
      <c r="CCN18" s="75"/>
      <c r="CCO18" s="75"/>
      <c r="CCP18" s="75"/>
      <c r="CCQ18" s="75"/>
      <c r="CCR18" s="75"/>
      <c r="CCS18" s="75"/>
      <c r="CCT18" s="75"/>
      <c r="CCU18" s="75"/>
      <c r="CCV18" s="75"/>
      <c r="CCW18" s="75"/>
      <c r="CCX18" s="75"/>
      <c r="CCY18" s="75"/>
      <c r="CCZ18" s="75"/>
      <c r="CDA18" s="75"/>
      <c r="CDB18" s="75"/>
      <c r="CDC18" s="75"/>
      <c r="CDD18" s="75"/>
      <c r="CDE18" s="75"/>
      <c r="CDF18" s="75"/>
      <c r="CDG18" s="75"/>
      <c r="CDH18" s="75"/>
      <c r="CDI18" s="75"/>
      <c r="CDJ18" s="75"/>
      <c r="CDK18" s="75"/>
      <c r="CDL18" s="75"/>
      <c r="CDM18" s="75"/>
      <c r="CDN18" s="75"/>
      <c r="CDO18" s="75"/>
      <c r="CDP18" s="75"/>
      <c r="CDQ18" s="75"/>
      <c r="CDR18" s="75"/>
      <c r="CDS18" s="75"/>
      <c r="CDT18" s="75"/>
      <c r="CDU18" s="75"/>
      <c r="CDV18" s="75"/>
      <c r="CDW18" s="75"/>
      <c r="CDX18" s="75"/>
      <c r="CDY18" s="75"/>
      <c r="CDZ18" s="75"/>
      <c r="CEA18" s="75"/>
      <c r="CEB18" s="75"/>
      <c r="CEC18" s="75"/>
      <c r="CED18" s="75"/>
      <c r="CEE18" s="75"/>
      <c r="CEF18" s="75"/>
      <c r="CEG18" s="75"/>
      <c r="CEH18" s="75"/>
      <c r="CEI18" s="75"/>
      <c r="CEJ18" s="75"/>
      <c r="CEK18" s="75"/>
      <c r="CEL18" s="75"/>
      <c r="CEM18" s="75"/>
      <c r="CEN18" s="75"/>
      <c r="CEO18" s="75"/>
      <c r="CEP18" s="75"/>
      <c r="CEQ18" s="75"/>
      <c r="CER18" s="75"/>
      <c r="CES18" s="75"/>
      <c r="CET18" s="75"/>
      <c r="CEU18" s="75"/>
      <c r="CEV18" s="75"/>
      <c r="CEW18" s="75"/>
      <c r="CEX18" s="75"/>
      <c r="CEY18" s="75"/>
      <c r="CEZ18" s="75"/>
      <c r="CFA18" s="75"/>
      <c r="CFB18" s="75"/>
      <c r="CFC18" s="75"/>
      <c r="CFD18" s="75"/>
      <c r="CFE18" s="75"/>
      <c r="CFF18" s="75"/>
      <c r="CFG18" s="75"/>
      <c r="CFH18" s="75"/>
      <c r="CFI18" s="75"/>
      <c r="CFJ18" s="75"/>
      <c r="CFK18" s="75"/>
      <c r="CFL18" s="75"/>
      <c r="CFM18" s="75"/>
      <c r="CFN18" s="75"/>
      <c r="CFO18" s="75"/>
      <c r="CFP18" s="75"/>
      <c r="CFQ18" s="75"/>
      <c r="CFR18" s="75"/>
      <c r="CFS18" s="75"/>
      <c r="CFT18" s="75"/>
      <c r="CFU18" s="75"/>
      <c r="CFV18" s="75"/>
      <c r="CFW18" s="75"/>
      <c r="CFX18" s="75"/>
      <c r="CFY18" s="75"/>
      <c r="CFZ18" s="75"/>
      <c r="CGA18" s="75"/>
      <c r="CGB18" s="75"/>
      <c r="CGC18" s="75"/>
      <c r="CGD18" s="75"/>
      <c r="CGE18" s="75"/>
      <c r="CGF18" s="75"/>
      <c r="CGG18" s="75"/>
      <c r="CGH18" s="75"/>
      <c r="CGI18" s="75"/>
      <c r="CGJ18" s="75"/>
      <c r="CGK18" s="75"/>
      <c r="CGL18" s="75"/>
      <c r="CGM18" s="75"/>
      <c r="CGN18" s="75"/>
      <c r="CGO18" s="75"/>
      <c r="CGP18" s="75"/>
      <c r="CGQ18" s="75"/>
      <c r="CGR18" s="75"/>
      <c r="CGS18" s="75"/>
      <c r="CGT18" s="75"/>
      <c r="CGU18" s="75"/>
      <c r="CGV18" s="75"/>
      <c r="CGW18" s="75"/>
      <c r="CGX18" s="75"/>
      <c r="CGY18" s="75"/>
      <c r="CGZ18" s="75"/>
      <c r="CHA18" s="75"/>
      <c r="CHB18" s="75"/>
      <c r="CHC18" s="75"/>
      <c r="CHD18" s="75"/>
      <c r="CHE18" s="75"/>
      <c r="CHF18" s="75"/>
      <c r="CHG18" s="75"/>
      <c r="CHH18" s="75"/>
      <c r="CHI18" s="75"/>
      <c r="CHJ18" s="75"/>
      <c r="CHK18" s="75"/>
      <c r="CHL18" s="75"/>
      <c r="CHM18" s="75"/>
      <c r="CHN18" s="75"/>
      <c r="CHO18" s="75"/>
      <c r="CHP18" s="75"/>
      <c r="CHQ18" s="75"/>
      <c r="CHR18" s="75"/>
      <c r="CHS18" s="75"/>
      <c r="CHT18" s="75"/>
      <c r="CHU18" s="75"/>
      <c r="CHV18" s="75"/>
      <c r="CHW18" s="75"/>
      <c r="CHX18" s="75"/>
      <c r="CHY18" s="75"/>
      <c r="CHZ18" s="75"/>
      <c r="CIA18" s="75"/>
      <c r="CIB18" s="75"/>
      <c r="CIC18" s="75"/>
      <c r="CID18" s="75"/>
      <c r="CIE18" s="75"/>
      <c r="CIF18" s="75"/>
      <c r="CIG18" s="75"/>
      <c r="CIH18" s="75"/>
      <c r="CII18" s="75"/>
      <c r="CIJ18" s="75"/>
      <c r="CIK18" s="75"/>
      <c r="CIL18" s="75"/>
      <c r="CIM18" s="75"/>
      <c r="CIN18" s="75"/>
      <c r="CIO18" s="75"/>
      <c r="CIP18" s="75"/>
      <c r="CIQ18" s="75"/>
      <c r="CIR18" s="75"/>
      <c r="CIS18" s="75"/>
      <c r="CIT18" s="75"/>
      <c r="CIU18" s="75"/>
      <c r="CIV18" s="75"/>
      <c r="CIW18" s="75"/>
      <c r="CIX18" s="75"/>
      <c r="CIY18" s="75"/>
      <c r="CIZ18" s="75"/>
      <c r="CJA18" s="75"/>
      <c r="CJB18" s="75"/>
      <c r="CJC18" s="75"/>
      <c r="CJD18" s="75"/>
      <c r="CJE18" s="75"/>
      <c r="CJF18" s="75"/>
      <c r="CJG18" s="75"/>
      <c r="CJH18" s="75"/>
      <c r="CJI18" s="75"/>
      <c r="CJJ18" s="75"/>
      <c r="CJK18" s="75"/>
      <c r="CJL18" s="75"/>
      <c r="CJM18" s="75"/>
      <c r="CJN18" s="75"/>
      <c r="CJO18" s="75"/>
      <c r="CJP18" s="75"/>
      <c r="CJQ18" s="75"/>
      <c r="CJR18" s="75"/>
      <c r="CJS18" s="75"/>
      <c r="CJT18" s="75"/>
      <c r="CJU18" s="75"/>
      <c r="CJV18" s="75"/>
      <c r="CJW18" s="75"/>
      <c r="CJX18" s="75"/>
      <c r="CJY18" s="75"/>
      <c r="CJZ18" s="75"/>
      <c r="CKA18" s="75"/>
      <c r="CKB18" s="75"/>
      <c r="CKC18" s="75"/>
      <c r="CKD18" s="75"/>
      <c r="CKE18" s="75"/>
      <c r="CKF18" s="75"/>
      <c r="CKG18" s="75"/>
      <c r="CKH18" s="75"/>
      <c r="CKI18" s="75"/>
      <c r="CKJ18" s="75"/>
      <c r="CKK18" s="75"/>
      <c r="CKL18" s="75"/>
      <c r="CKM18" s="75"/>
      <c r="CKN18" s="75"/>
      <c r="CKO18" s="75"/>
      <c r="CKP18" s="75"/>
      <c r="CKQ18" s="75"/>
      <c r="CKR18" s="75"/>
      <c r="CKS18" s="75"/>
      <c r="CKT18" s="75"/>
      <c r="CKU18" s="75"/>
      <c r="CKV18" s="75"/>
      <c r="CKW18" s="75"/>
      <c r="CKX18" s="75"/>
      <c r="CKY18" s="75"/>
      <c r="CKZ18" s="75"/>
      <c r="CLA18" s="75"/>
      <c r="CLB18" s="75"/>
      <c r="CLC18" s="75"/>
      <c r="CLD18" s="75"/>
      <c r="CLE18" s="75"/>
      <c r="CLF18" s="75"/>
      <c r="CLG18" s="75"/>
      <c r="CLH18" s="75"/>
      <c r="CLI18" s="75"/>
      <c r="CLJ18" s="75"/>
      <c r="CLK18" s="75"/>
      <c r="CLL18" s="75"/>
      <c r="CLM18" s="75"/>
      <c r="CLN18" s="75"/>
      <c r="CLO18" s="75"/>
      <c r="CLP18" s="75"/>
      <c r="CLQ18" s="75"/>
      <c r="CLR18" s="75"/>
      <c r="CLS18" s="75"/>
      <c r="CLT18" s="75"/>
      <c r="CLU18" s="75"/>
      <c r="CLV18" s="75"/>
      <c r="CLW18" s="75"/>
      <c r="CLX18" s="75"/>
      <c r="CLY18" s="75"/>
      <c r="CLZ18" s="75"/>
      <c r="CMA18" s="75"/>
      <c r="CMB18" s="75"/>
      <c r="CMC18" s="75"/>
      <c r="CMD18" s="75"/>
      <c r="CME18" s="75"/>
      <c r="CMF18" s="75"/>
      <c r="CMG18" s="75"/>
      <c r="CMH18" s="75"/>
      <c r="CMI18" s="75"/>
      <c r="CMJ18" s="75"/>
      <c r="CMK18" s="75"/>
      <c r="CML18" s="75"/>
      <c r="CMM18" s="75"/>
      <c r="CMN18" s="75"/>
      <c r="CMO18" s="75"/>
      <c r="CMP18" s="75"/>
      <c r="CMQ18" s="75"/>
      <c r="CMR18" s="75"/>
      <c r="CMS18" s="75"/>
      <c r="CMT18" s="75"/>
      <c r="CMU18" s="75"/>
      <c r="CMV18" s="75"/>
      <c r="CMW18" s="75"/>
      <c r="CMX18" s="75"/>
      <c r="CMY18" s="75"/>
      <c r="CMZ18" s="75"/>
      <c r="CNA18" s="75"/>
      <c r="CNB18" s="75"/>
      <c r="CNC18" s="75"/>
      <c r="CND18" s="75"/>
      <c r="CNE18" s="75"/>
      <c r="CNF18" s="75"/>
      <c r="CNG18" s="75"/>
      <c r="CNH18" s="75"/>
      <c r="CNI18" s="75"/>
      <c r="CNJ18" s="75"/>
      <c r="CNK18" s="75"/>
      <c r="CNL18" s="75"/>
      <c r="CNM18" s="75"/>
      <c r="CNN18" s="75"/>
      <c r="CNO18" s="75"/>
      <c r="CNP18" s="75"/>
      <c r="CNQ18" s="75"/>
      <c r="CNR18" s="75"/>
      <c r="CNS18" s="75"/>
      <c r="CNT18" s="75"/>
      <c r="CNU18" s="75"/>
      <c r="CNV18" s="75"/>
      <c r="CNW18" s="75"/>
      <c r="CNX18" s="75"/>
      <c r="CNY18" s="75"/>
      <c r="CNZ18" s="75"/>
      <c r="COA18" s="75"/>
      <c r="COB18" s="75"/>
      <c r="COC18" s="75"/>
      <c r="COD18" s="75"/>
      <c r="COE18" s="75"/>
      <c r="COF18" s="75"/>
      <c r="COG18" s="75"/>
      <c r="COH18" s="75"/>
      <c r="COI18" s="75"/>
      <c r="COJ18" s="75"/>
      <c r="COK18" s="75"/>
      <c r="COL18" s="75"/>
      <c r="COM18" s="75"/>
      <c r="CON18" s="75"/>
      <c r="COO18" s="75"/>
      <c r="COP18" s="75"/>
      <c r="COQ18" s="75"/>
      <c r="COR18" s="75"/>
      <c r="COS18" s="75"/>
      <c r="COT18" s="75"/>
      <c r="COU18" s="75"/>
      <c r="COV18" s="75"/>
      <c r="COW18" s="75"/>
      <c r="COX18" s="75"/>
      <c r="COY18" s="75"/>
      <c r="COZ18" s="75"/>
      <c r="CPA18" s="75"/>
      <c r="CPB18" s="75"/>
      <c r="CPC18" s="75"/>
      <c r="CPD18" s="75"/>
      <c r="CPE18" s="75"/>
      <c r="CPF18" s="75"/>
      <c r="CPG18" s="75"/>
      <c r="CPH18" s="75"/>
      <c r="CPI18" s="75"/>
      <c r="CPJ18" s="75"/>
      <c r="CPK18" s="75"/>
      <c r="CPL18" s="75"/>
      <c r="CPM18" s="75"/>
      <c r="CPN18" s="75"/>
      <c r="CPO18" s="75"/>
      <c r="CPP18" s="75"/>
      <c r="CPQ18" s="75"/>
      <c r="CPR18" s="75"/>
      <c r="CPS18" s="75"/>
      <c r="CPT18" s="75"/>
      <c r="CPU18" s="75"/>
      <c r="CPV18" s="75"/>
      <c r="CPW18" s="75"/>
      <c r="CPX18" s="75"/>
      <c r="CPY18" s="75"/>
      <c r="CPZ18" s="75"/>
      <c r="CQA18" s="75"/>
      <c r="CQB18" s="75"/>
      <c r="CQC18" s="75"/>
      <c r="CQD18" s="75"/>
      <c r="CQE18" s="75"/>
      <c r="CQF18" s="75"/>
      <c r="CQG18" s="75"/>
      <c r="CQH18" s="75"/>
      <c r="CQI18" s="75"/>
      <c r="CQJ18" s="75"/>
      <c r="CQK18" s="75"/>
      <c r="CQL18" s="75"/>
      <c r="CQM18" s="75"/>
      <c r="CQN18" s="75"/>
      <c r="CQO18" s="75"/>
      <c r="CQP18" s="75"/>
      <c r="CQQ18" s="75"/>
      <c r="CQR18" s="75"/>
      <c r="CQS18" s="75"/>
      <c r="CQT18" s="75"/>
      <c r="CQU18" s="75"/>
      <c r="CQV18" s="75"/>
      <c r="CQW18" s="75"/>
      <c r="CQX18" s="75"/>
      <c r="CQY18" s="75"/>
      <c r="CQZ18" s="75"/>
      <c r="CRA18" s="75"/>
      <c r="CRB18" s="75"/>
      <c r="CRC18" s="75"/>
      <c r="CRD18" s="75"/>
      <c r="CRE18" s="75"/>
      <c r="CRF18" s="75"/>
      <c r="CRG18" s="75"/>
      <c r="CRH18" s="75"/>
      <c r="CRI18" s="75"/>
      <c r="CRJ18" s="75"/>
      <c r="CRK18" s="75"/>
      <c r="CRL18" s="75"/>
      <c r="CRM18" s="75"/>
      <c r="CRN18" s="75"/>
      <c r="CRO18" s="75"/>
      <c r="CRP18" s="75"/>
      <c r="CRQ18" s="75"/>
      <c r="CRR18" s="75"/>
      <c r="CRS18" s="75"/>
      <c r="CRT18" s="75"/>
      <c r="CRU18" s="75"/>
      <c r="CRV18" s="75"/>
      <c r="CRW18" s="75"/>
      <c r="CRX18" s="75"/>
      <c r="CRY18" s="75"/>
      <c r="CRZ18" s="75"/>
      <c r="CSA18" s="75"/>
      <c r="CSB18" s="75"/>
      <c r="CSC18" s="75"/>
      <c r="CSD18" s="75"/>
      <c r="CSE18" s="75"/>
      <c r="CSF18" s="75"/>
      <c r="CSG18" s="75"/>
      <c r="CSH18" s="75"/>
      <c r="CSI18" s="75"/>
      <c r="CSJ18" s="75"/>
      <c r="CSK18" s="75"/>
      <c r="CSL18" s="75"/>
      <c r="CSM18" s="75"/>
      <c r="CSN18" s="75"/>
      <c r="CSO18" s="75"/>
      <c r="CSP18" s="75"/>
      <c r="CSQ18" s="75"/>
      <c r="CSR18" s="75"/>
      <c r="CSS18" s="75"/>
      <c r="CST18" s="75"/>
      <c r="CSU18" s="75"/>
      <c r="CSV18" s="75"/>
      <c r="CSW18" s="75"/>
      <c r="CSX18" s="75"/>
      <c r="CSY18" s="75"/>
      <c r="CSZ18" s="75"/>
      <c r="CTA18" s="75"/>
      <c r="CTB18" s="75"/>
      <c r="CTC18" s="75"/>
      <c r="CTD18" s="75"/>
      <c r="CTE18" s="75"/>
      <c r="CTF18" s="75"/>
      <c r="CTG18" s="75"/>
      <c r="CTH18" s="75"/>
      <c r="CTI18" s="75"/>
      <c r="CTJ18" s="75"/>
      <c r="CTK18" s="75"/>
      <c r="CTL18" s="75"/>
      <c r="CTM18" s="75"/>
      <c r="CTN18" s="75"/>
      <c r="CTO18" s="75"/>
      <c r="CTP18" s="75"/>
      <c r="CTQ18" s="75"/>
      <c r="CTR18" s="75"/>
      <c r="CTS18" s="75"/>
      <c r="CTT18" s="75"/>
      <c r="CTU18" s="75"/>
      <c r="CTV18" s="75"/>
      <c r="CTW18" s="75"/>
      <c r="CTX18" s="75"/>
      <c r="CTY18" s="75"/>
      <c r="CTZ18" s="75"/>
      <c r="CUA18" s="75"/>
      <c r="CUB18" s="75"/>
      <c r="CUC18" s="75"/>
      <c r="CUD18" s="75"/>
      <c r="CUE18" s="75"/>
      <c r="CUF18" s="75"/>
      <c r="CUG18" s="75"/>
      <c r="CUH18" s="75"/>
      <c r="CUI18" s="75"/>
      <c r="CUJ18" s="75"/>
      <c r="CUK18" s="75"/>
      <c r="CUL18" s="75"/>
      <c r="CUM18" s="75"/>
      <c r="CUN18" s="75"/>
      <c r="CUO18" s="75"/>
      <c r="CUP18" s="75"/>
      <c r="CUQ18" s="75"/>
      <c r="CUR18" s="75"/>
      <c r="CUS18" s="75"/>
      <c r="CUT18" s="75"/>
      <c r="CUU18" s="75"/>
      <c r="CUV18" s="75"/>
      <c r="CUW18" s="75"/>
      <c r="CUX18" s="75"/>
      <c r="CUY18" s="75"/>
      <c r="CUZ18" s="75"/>
      <c r="CVA18" s="75"/>
      <c r="CVB18" s="75"/>
      <c r="CVC18" s="75"/>
      <c r="CVD18" s="75"/>
      <c r="CVE18" s="75"/>
      <c r="CVF18" s="75"/>
      <c r="CVG18" s="75"/>
      <c r="CVH18" s="75"/>
      <c r="CVI18" s="75"/>
      <c r="CVJ18" s="75"/>
      <c r="CVK18" s="75"/>
      <c r="CVL18" s="75"/>
      <c r="CVM18" s="75"/>
      <c r="CVN18" s="75"/>
      <c r="CVO18" s="75"/>
      <c r="CVP18" s="75"/>
      <c r="CVQ18" s="75"/>
      <c r="CVR18" s="75"/>
      <c r="CVS18" s="75"/>
      <c r="CVT18" s="75"/>
      <c r="CVU18" s="75"/>
      <c r="CVV18" s="75"/>
      <c r="CVW18" s="75"/>
      <c r="CVX18" s="75"/>
      <c r="CVY18" s="75"/>
      <c r="CVZ18" s="75"/>
      <c r="CWA18" s="75"/>
      <c r="CWB18" s="75"/>
      <c r="CWC18" s="75"/>
      <c r="CWD18" s="75"/>
      <c r="CWE18" s="75"/>
      <c r="CWF18" s="75"/>
      <c r="CWG18" s="75"/>
      <c r="CWH18" s="75"/>
      <c r="CWI18" s="75"/>
      <c r="CWJ18" s="75"/>
      <c r="CWK18" s="75"/>
      <c r="CWL18" s="75"/>
      <c r="CWM18" s="75"/>
      <c r="CWN18" s="75"/>
      <c r="CWO18" s="75"/>
      <c r="CWP18" s="75"/>
      <c r="CWQ18" s="75"/>
      <c r="CWR18" s="75"/>
      <c r="CWS18" s="75"/>
      <c r="CWT18" s="75"/>
      <c r="CWU18" s="75"/>
      <c r="CWV18" s="75"/>
      <c r="CWW18" s="75"/>
      <c r="CWX18" s="75"/>
      <c r="CWY18" s="75"/>
      <c r="CWZ18" s="75"/>
      <c r="CXA18" s="75"/>
      <c r="CXB18" s="75"/>
      <c r="CXC18" s="75"/>
      <c r="CXD18" s="75"/>
      <c r="CXE18" s="75"/>
      <c r="CXF18" s="75"/>
      <c r="CXG18" s="75"/>
      <c r="CXH18" s="75"/>
      <c r="CXI18" s="75"/>
      <c r="CXJ18" s="75"/>
      <c r="CXK18" s="75"/>
      <c r="CXL18" s="75"/>
      <c r="CXM18" s="75"/>
      <c r="CXN18" s="75"/>
      <c r="CXO18" s="75"/>
      <c r="CXP18" s="75"/>
      <c r="CXQ18" s="75"/>
      <c r="CXR18" s="75"/>
      <c r="CXS18" s="75"/>
      <c r="CXT18" s="75"/>
      <c r="CXU18" s="75"/>
      <c r="CXV18" s="75"/>
      <c r="CXW18" s="75"/>
      <c r="CXX18" s="75"/>
      <c r="CXY18" s="75"/>
      <c r="CXZ18" s="75"/>
      <c r="CYA18" s="75"/>
      <c r="CYB18" s="75"/>
      <c r="CYC18" s="75"/>
      <c r="CYD18" s="75"/>
      <c r="CYE18" s="75"/>
      <c r="CYF18" s="75"/>
      <c r="CYG18" s="75"/>
      <c r="CYH18" s="75"/>
      <c r="CYI18" s="75"/>
      <c r="CYJ18" s="75"/>
      <c r="CYK18" s="75"/>
      <c r="CYL18" s="75"/>
      <c r="CYM18" s="75"/>
      <c r="CYN18" s="75"/>
      <c r="CYO18" s="75"/>
      <c r="CYP18" s="75"/>
      <c r="CYQ18" s="75"/>
      <c r="CYR18" s="75"/>
      <c r="CYS18" s="75"/>
      <c r="CYT18" s="75"/>
      <c r="CYU18" s="75"/>
      <c r="CYV18" s="75"/>
      <c r="CYW18" s="75"/>
      <c r="CYX18" s="75"/>
      <c r="CYY18" s="75"/>
      <c r="CYZ18" s="75"/>
      <c r="CZA18" s="75"/>
      <c r="CZB18" s="75"/>
      <c r="CZC18" s="75"/>
      <c r="CZD18" s="75"/>
      <c r="CZE18" s="75"/>
      <c r="CZF18" s="75"/>
      <c r="CZG18" s="75"/>
      <c r="CZH18" s="75"/>
      <c r="CZI18" s="75"/>
      <c r="CZJ18" s="75"/>
      <c r="CZK18" s="75"/>
      <c r="CZL18" s="75"/>
      <c r="CZM18" s="75"/>
      <c r="CZN18" s="75"/>
      <c r="CZO18" s="75"/>
      <c r="CZP18" s="75"/>
      <c r="CZQ18" s="75"/>
      <c r="CZR18" s="75"/>
      <c r="CZS18" s="75"/>
      <c r="CZT18" s="75"/>
      <c r="CZU18" s="75"/>
      <c r="CZV18" s="75"/>
      <c r="CZW18" s="75"/>
      <c r="CZX18" s="75"/>
      <c r="CZY18" s="75"/>
      <c r="CZZ18" s="75"/>
      <c r="DAA18" s="75"/>
      <c r="DAB18" s="75"/>
      <c r="DAC18" s="75"/>
      <c r="DAD18" s="75"/>
      <c r="DAE18" s="75"/>
      <c r="DAF18" s="75"/>
      <c r="DAG18" s="75"/>
      <c r="DAH18" s="75"/>
      <c r="DAI18" s="75"/>
      <c r="DAJ18" s="75"/>
      <c r="DAK18" s="75"/>
      <c r="DAL18" s="75"/>
      <c r="DAM18" s="75"/>
      <c r="DAN18" s="75"/>
      <c r="DAO18" s="75"/>
      <c r="DAP18" s="75"/>
      <c r="DAQ18" s="75"/>
      <c r="DAR18" s="75"/>
      <c r="DAS18" s="75"/>
      <c r="DAT18" s="75"/>
      <c r="DAU18" s="75"/>
      <c r="DAV18" s="75"/>
      <c r="DAW18" s="75"/>
      <c r="DAX18" s="75"/>
      <c r="DAY18" s="75"/>
      <c r="DAZ18" s="75"/>
      <c r="DBA18" s="75"/>
      <c r="DBB18" s="75"/>
      <c r="DBC18" s="75"/>
      <c r="DBD18" s="75"/>
      <c r="DBE18" s="75"/>
      <c r="DBF18" s="75"/>
      <c r="DBG18" s="75"/>
      <c r="DBH18" s="75"/>
      <c r="DBI18" s="75"/>
      <c r="DBJ18" s="75"/>
      <c r="DBK18" s="75"/>
      <c r="DBL18" s="75"/>
      <c r="DBM18" s="75"/>
      <c r="DBN18" s="75"/>
      <c r="DBO18" s="75"/>
      <c r="DBP18" s="75"/>
      <c r="DBQ18" s="75"/>
      <c r="DBR18" s="75"/>
      <c r="DBS18" s="75"/>
      <c r="DBT18" s="75"/>
      <c r="DBU18" s="75"/>
      <c r="DBV18" s="75"/>
      <c r="DBW18" s="75"/>
      <c r="DBX18" s="75"/>
      <c r="DBY18" s="75"/>
      <c r="DBZ18" s="75"/>
      <c r="DCA18" s="75"/>
      <c r="DCB18" s="75"/>
      <c r="DCC18" s="75"/>
      <c r="DCD18" s="75"/>
      <c r="DCE18" s="75"/>
      <c r="DCF18" s="75"/>
      <c r="DCG18" s="75"/>
      <c r="DCH18" s="75"/>
      <c r="DCI18" s="75"/>
      <c r="DCJ18" s="75"/>
      <c r="DCK18" s="75"/>
      <c r="DCL18" s="75"/>
      <c r="DCM18" s="75"/>
      <c r="DCN18" s="75"/>
      <c r="DCO18" s="75"/>
      <c r="DCP18" s="75"/>
      <c r="DCQ18" s="75"/>
      <c r="DCR18" s="75"/>
      <c r="DCS18" s="75"/>
      <c r="DCT18" s="75"/>
      <c r="DCU18" s="75"/>
      <c r="DCV18" s="75"/>
      <c r="DCW18" s="75"/>
      <c r="DCX18" s="75"/>
      <c r="DCY18" s="75"/>
      <c r="DCZ18" s="75"/>
      <c r="DDA18" s="75"/>
      <c r="DDB18" s="75"/>
      <c r="DDC18" s="75"/>
      <c r="DDD18" s="75"/>
      <c r="DDE18" s="75"/>
      <c r="DDF18" s="75"/>
      <c r="DDG18" s="75"/>
      <c r="DDH18" s="75"/>
      <c r="DDI18" s="75"/>
      <c r="DDJ18" s="75"/>
      <c r="DDK18" s="75"/>
      <c r="DDL18" s="75"/>
      <c r="DDM18" s="75"/>
      <c r="DDN18" s="75"/>
      <c r="DDO18" s="75"/>
      <c r="DDP18" s="75"/>
      <c r="DDQ18" s="75"/>
      <c r="DDR18" s="75"/>
      <c r="DDS18" s="75"/>
      <c r="DDT18" s="75"/>
      <c r="DDU18" s="75"/>
      <c r="DDV18" s="75"/>
      <c r="DDW18" s="75"/>
      <c r="DDX18" s="75"/>
      <c r="DDY18" s="75"/>
      <c r="DDZ18" s="75"/>
      <c r="DEA18" s="75"/>
      <c r="DEB18" s="75"/>
      <c r="DEC18" s="75"/>
      <c r="DED18" s="75"/>
      <c r="DEE18" s="75"/>
      <c r="DEF18" s="75"/>
      <c r="DEG18" s="75"/>
      <c r="DEH18" s="75"/>
      <c r="DEI18" s="75"/>
      <c r="DEJ18" s="75"/>
      <c r="DEK18" s="75"/>
      <c r="DEL18" s="75"/>
      <c r="DEM18" s="75"/>
      <c r="DEN18" s="75"/>
      <c r="DEO18" s="75"/>
      <c r="DEP18" s="75"/>
      <c r="DEQ18" s="75"/>
      <c r="DER18" s="75"/>
      <c r="DES18" s="75"/>
      <c r="DET18" s="75"/>
      <c r="DEU18" s="75"/>
      <c r="DEV18" s="75"/>
      <c r="DEW18" s="75"/>
      <c r="DEX18" s="75"/>
      <c r="DEY18" s="75"/>
      <c r="DEZ18" s="75"/>
      <c r="DFA18" s="75"/>
      <c r="DFB18" s="75"/>
      <c r="DFC18" s="75"/>
      <c r="DFD18" s="75"/>
      <c r="DFE18" s="75"/>
      <c r="DFF18" s="75"/>
      <c r="DFG18" s="75"/>
      <c r="DFH18" s="75"/>
      <c r="DFI18" s="75"/>
      <c r="DFJ18" s="75"/>
      <c r="DFK18" s="75"/>
      <c r="DFL18" s="75"/>
      <c r="DFM18" s="75"/>
      <c r="DFN18" s="75"/>
      <c r="DFO18" s="75"/>
      <c r="DFP18" s="75"/>
      <c r="DFQ18" s="75"/>
      <c r="DFR18" s="75"/>
      <c r="DFS18" s="75"/>
      <c r="DFT18" s="75"/>
      <c r="DFU18" s="75"/>
      <c r="DFV18" s="75"/>
      <c r="DFW18" s="75"/>
      <c r="DFX18" s="75"/>
      <c r="DFY18" s="75"/>
      <c r="DFZ18" s="75"/>
      <c r="DGA18" s="75"/>
      <c r="DGB18" s="75"/>
      <c r="DGC18" s="75"/>
      <c r="DGD18" s="75"/>
      <c r="DGE18" s="75"/>
      <c r="DGF18" s="75"/>
      <c r="DGG18" s="75"/>
      <c r="DGH18" s="75"/>
      <c r="DGI18" s="75"/>
      <c r="DGJ18" s="75"/>
      <c r="DGK18" s="75"/>
      <c r="DGL18" s="75"/>
      <c r="DGM18" s="75"/>
      <c r="DGN18" s="75"/>
      <c r="DGO18" s="75"/>
      <c r="DGP18" s="75"/>
      <c r="DGQ18" s="75"/>
      <c r="DGR18" s="75"/>
      <c r="DGS18" s="75"/>
      <c r="DGT18" s="75"/>
      <c r="DGU18" s="75"/>
      <c r="DGV18" s="75"/>
      <c r="DGW18" s="75"/>
      <c r="DGX18" s="75"/>
      <c r="DGY18" s="75"/>
      <c r="DGZ18" s="75"/>
      <c r="DHA18" s="75"/>
      <c r="DHB18" s="75"/>
      <c r="DHC18" s="75"/>
      <c r="DHD18" s="75"/>
      <c r="DHE18" s="75"/>
      <c r="DHF18" s="75"/>
      <c r="DHG18" s="75"/>
      <c r="DHH18" s="75"/>
      <c r="DHI18" s="75"/>
      <c r="DHJ18" s="75"/>
      <c r="DHK18" s="75"/>
      <c r="DHL18" s="75"/>
      <c r="DHM18" s="75"/>
      <c r="DHN18" s="75"/>
      <c r="DHO18" s="75"/>
      <c r="DHP18" s="75"/>
      <c r="DHQ18" s="75"/>
      <c r="DHR18" s="75"/>
      <c r="DHS18" s="75"/>
      <c r="DHT18" s="75"/>
      <c r="DHU18" s="75"/>
      <c r="DHV18" s="75"/>
      <c r="DHW18" s="75"/>
      <c r="DHX18" s="75"/>
      <c r="DHY18" s="75"/>
      <c r="DHZ18" s="75"/>
      <c r="DIA18" s="75"/>
      <c r="DIB18" s="75"/>
      <c r="DIC18" s="75"/>
      <c r="DID18" s="75"/>
      <c r="DIE18" s="75"/>
      <c r="DIF18" s="75"/>
      <c r="DIG18" s="75"/>
      <c r="DIH18" s="75"/>
      <c r="DII18" s="75"/>
      <c r="DIJ18" s="75"/>
      <c r="DIK18" s="75"/>
      <c r="DIL18" s="75"/>
      <c r="DIM18" s="75"/>
      <c r="DIN18" s="75"/>
      <c r="DIO18" s="75"/>
      <c r="DIP18" s="75"/>
      <c r="DIQ18" s="75"/>
      <c r="DIR18" s="75"/>
      <c r="DIS18" s="75"/>
      <c r="DIT18" s="75"/>
      <c r="DIU18" s="75"/>
      <c r="DIV18" s="75"/>
      <c r="DIW18" s="75"/>
      <c r="DIX18" s="75"/>
      <c r="DIY18" s="75"/>
      <c r="DIZ18" s="75"/>
      <c r="DJA18" s="75"/>
      <c r="DJB18" s="75"/>
      <c r="DJC18" s="75"/>
      <c r="DJD18" s="75"/>
      <c r="DJE18" s="75"/>
      <c r="DJF18" s="75"/>
      <c r="DJG18" s="75"/>
      <c r="DJH18" s="75"/>
      <c r="DJI18" s="75"/>
      <c r="DJJ18" s="75"/>
      <c r="DJK18" s="75"/>
      <c r="DJL18" s="75"/>
      <c r="DJM18" s="75"/>
      <c r="DJN18" s="75"/>
      <c r="DJO18" s="75"/>
      <c r="DJP18" s="75"/>
      <c r="DJQ18" s="75"/>
      <c r="DJR18" s="75"/>
      <c r="DJS18" s="75"/>
      <c r="DJT18" s="75"/>
      <c r="DJU18" s="75"/>
      <c r="DJV18" s="75"/>
      <c r="DJW18" s="75"/>
      <c r="DJX18" s="75"/>
      <c r="DJY18" s="75"/>
      <c r="DJZ18" s="75"/>
      <c r="DKA18" s="75"/>
      <c r="DKB18" s="75"/>
      <c r="DKC18" s="75"/>
      <c r="DKD18" s="75"/>
      <c r="DKE18" s="75"/>
      <c r="DKF18" s="75"/>
      <c r="DKG18" s="75"/>
      <c r="DKH18" s="75"/>
      <c r="DKI18" s="75"/>
      <c r="DKJ18" s="75"/>
      <c r="DKK18" s="75"/>
      <c r="DKL18" s="75"/>
      <c r="DKM18" s="75"/>
      <c r="DKN18" s="75"/>
      <c r="DKO18" s="75"/>
      <c r="DKP18" s="75"/>
      <c r="DKQ18" s="75"/>
      <c r="DKR18" s="75"/>
      <c r="DKS18" s="75"/>
      <c r="DKT18" s="75"/>
      <c r="DKU18" s="75"/>
      <c r="DKV18" s="75"/>
      <c r="DKW18" s="75"/>
      <c r="DKX18" s="75"/>
      <c r="DKY18" s="75"/>
      <c r="DKZ18" s="75"/>
      <c r="DLA18" s="75"/>
      <c r="DLB18" s="75"/>
      <c r="DLC18" s="75"/>
      <c r="DLD18" s="75"/>
      <c r="DLE18" s="75"/>
      <c r="DLF18" s="75"/>
      <c r="DLG18" s="75"/>
      <c r="DLH18" s="75"/>
      <c r="DLI18" s="75"/>
      <c r="DLJ18" s="75"/>
      <c r="DLK18" s="75"/>
      <c r="DLL18" s="75"/>
      <c r="DLM18" s="75"/>
      <c r="DLN18" s="75"/>
      <c r="DLO18" s="75"/>
      <c r="DLP18" s="75"/>
      <c r="DLQ18" s="75"/>
      <c r="DLR18" s="75"/>
      <c r="DLS18" s="75"/>
      <c r="DLT18" s="75"/>
      <c r="DLU18" s="75"/>
      <c r="DLV18" s="75"/>
      <c r="DLW18" s="75"/>
      <c r="DLX18" s="75"/>
      <c r="DLY18" s="75"/>
      <c r="DLZ18" s="75"/>
      <c r="DMA18" s="75"/>
      <c r="DMB18" s="75"/>
      <c r="DMC18" s="75"/>
      <c r="DMD18" s="75"/>
      <c r="DME18" s="75"/>
      <c r="DMF18" s="75"/>
      <c r="DMG18" s="75"/>
      <c r="DMH18" s="75"/>
      <c r="DMI18" s="75"/>
      <c r="DMJ18" s="75"/>
      <c r="DMK18" s="75"/>
      <c r="DML18" s="75"/>
      <c r="DMM18" s="75"/>
      <c r="DMN18" s="75"/>
      <c r="DMO18" s="75"/>
      <c r="DMP18" s="75"/>
      <c r="DMQ18" s="75"/>
      <c r="DMR18" s="75"/>
      <c r="DMS18" s="75"/>
      <c r="DMT18" s="75"/>
      <c r="DMU18" s="75"/>
      <c r="DMV18" s="75"/>
      <c r="DMW18" s="75"/>
      <c r="DMX18" s="75"/>
      <c r="DMY18" s="75"/>
      <c r="DMZ18" s="75"/>
      <c r="DNA18" s="75"/>
      <c r="DNB18" s="75"/>
      <c r="DNC18" s="75"/>
      <c r="DND18" s="75"/>
      <c r="DNE18" s="75"/>
      <c r="DNF18" s="75"/>
      <c r="DNG18" s="75"/>
      <c r="DNH18" s="75"/>
      <c r="DNI18" s="75"/>
      <c r="DNJ18" s="75"/>
      <c r="DNK18" s="75"/>
      <c r="DNL18" s="75"/>
      <c r="DNM18" s="75"/>
      <c r="DNN18" s="75"/>
      <c r="DNO18" s="75"/>
      <c r="DNP18" s="75"/>
      <c r="DNQ18" s="75"/>
      <c r="DNR18" s="75"/>
      <c r="DNS18" s="75"/>
      <c r="DNT18" s="75"/>
      <c r="DNU18" s="75"/>
      <c r="DNV18" s="75"/>
      <c r="DNW18" s="75"/>
      <c r="DNX18" s="75"/>
      <c r="DNY18" s="75"/>
      <c r="DNZ18" s="75"/>
      <c r="DOA18" s="75"/>
      <c r="DOB18" s="75"/>
      <c r="DOC18" s="75"/>
      <c r="DOD18" s="75"/>
      <c r="DOE18" s="75"/>
      <c r="DOF18" s="75"/>
      <c r="DOG18" s="75"/>
      <c r="DOH18" s="75"/>
      <c r="DOI18" s="75"/>
      <c r="DOJ18" s="75"/>
      <c r="DOK18" s="75"/>
      <c r="DOL18" s="75"/>
      <c r="DOM18" s="75"/>
      <c r="DON18" s="75"/>
      <c r="DOO18" s="75"/>
      <c r="DOP18" s="75"/>
      <c r="DOQ18" s="75"/>
      <c r="DOR18" s="75"/>
      <c r="DOS18" s="75"/>
      <c r="DOT18" s="75"/>
      <c r="DOU18" s="75"/>
      <c r="DOV18" s="75"/>
      <c r="DOW18" s="75"/>
      <c r="DOX18" s="75"/>
      <c r="DOY18" s="75"/>
      <c r="DOZ18" s="75"/>
      <c r="DPA18" s="75"/>
      <c r="DPB18" s="75"/>
      <c r="DPC18" s="75"/>
      <c r="DPD18" s="75"/>
      <c r="DPE18" s="75"/>
      <c r="DPF18" s="75"/>
      <c r="DPG18" s="75"/>
      <c r="DPH18" s="75"/>
      <c r="DPI18" s="75"/>
      <c r="DPJ18" s="75"/>
      <c r="DPK18" s="75"/>
      <c r="DPL18" s="75"/>
      <c r="DPM18" s="75"/>
      <c r="DPN18" s="75"/>
      <c r="DPO18" s="75"/>
      <c r="DPP18" s="75"/>
      <c r="DPQ18" s="75"/>
      <c r="DPR18" s="75"/>
      <c r="DPS18" s="75"/>
      <c r="DPT18" s="75"/>
      <c r="DPU18" s="75"/>
      <c r="DPV18" s="75"/>
      <c r="DPW18" s="75"/>
      <c r="DPX18" s="75"/>
      <c r="DPY18" s="75"/>
      <c r="DPZ18" s="75"/>
      <c r="DQA18" s="75"/>
      <c r="DQB18" s="75"/>
      <c r="DQC18" s="75"/>
      <c r="DQD18" s="75"/>
      <c r="DQE18" s="75"/>
      <c r="DQF18" s="75"/>
      <c r="DQG18" s="75"/>
      <c r="DQH18" s="75"/>
      <c r="DQI18" s="75"/>
      <c r="DQJ18" s="75"/>
      <c r="DQK18" s="75"/>
      <c r="DQL18" s="75"/>
      <c r="DQM18" s="75"/>
      <c r="DQN18" s="75"/>
      <c r="DQO18" s="75"/>
      <c r="DQP18" s="75"/>
      <c r="DQQ18" s="75"/>
      <c r="DQR18" s="75"/>
      <c r="DQS18" s="75"/>
      <c r="DQT18" s="75"/>
      <c r="DQU18" s="75"/>
      <c r="DQV18" s="75"/>
      <c r="DQW18" s="75"/>
      <c r="DQX18" s="75"/>
      <c r="DQY18" s="75"/>
      <c r="DQZ18" s="75"/>
      <c r="DRA18" s="75"/>
      <c r="DRB18" s="75"/>
      <c r="DRC18" s="75"/>
      <c r="DRD18" s="75"/>
      <c r="DRE18" s="75"/>
      <c r="DRF18" s="75"/>
      <c r="DRG18" s="75"/>
      <c r="DRH18" s="75"/>
      <c r="DRI18" s="75"/>
      <c r="DRJ18" s="75"/>
      <c r="DRK18" s="75"/>
      <c r="DRL18" s="75"/>
      <c r="DRM18" s="75"/>
      <c r="DRN18" s="75"/>
      <c r="DRO18" s="75"/>
      <c r="DRP18" s="75"/>
      <c r="DRQ18" s="75"/>
      <c r="DRR18" s="75"/>
      <c r="DRS18" s="75"/>
      <c r="DRT18" s="75"/>
      <c r="DRU18" s="75"/>
      <c r="DRV18" s="75"/>
      <c r="DRW18" s="75"/>
      <c r="DRX18" s="75"/>
      <c r="DRY18" s="75"/>
      <c r="DRZ18" s="75"/>
      <c r="DSA18" s="75"/>
      <c r="DSB18" s="75"/>
      <c r="DSC18" s="75"/>
      <c r="DSD18" s="75"/>
      <c r="DSE18" s="75"/>
      <c r="DSF18" s="75"/>
      <c r="DSG18" s="75"/>
      <c r="DSH18" s="75"/>
      <c r="DSI18" s="75"/>
      <c r="DSJ18" s="75"/>
      <c r="DSK18" s="75"/>
      <c r="DSL18" s="75"/>
      <c r="DSM18" s="75"/>
      <c r="DSN18" s="75"/>
      <c r="DSO18" s="75"/>
      <c r="DSP18" s="75"/>
      <c r="DSQ18" s="75"/>
      <c r="DSR18" s="75"/>
      <c r="DSS18" s="75"/>
      <c r="DST18" s="75"/>
      <c r="DSU18" s="75"/>
      <c r="DSV18" s="75"/>
      <c r="DSW18" s="75"/>
      <c r="DSX18" s="75"/>
      <c r="DSY18" s="75"/>
      <c r="DSZ18" s="75"/>
      <c r="DTA18" s="75"/>
      <c r="DTB18" s="75"/>
      <c r="DTC18" s="75"/>
      <c r="DTD18" s="75"/>
      <c r="DTE18" s="75"/>
      <c r="DTF18" s="75"/>
      <c r="DTG18" s="75"/>
      <c r="DTH18" s="75"/>
      <c r="DTI18" s="75"/>
      <c r="DTJ18" s="75"/>
      <c r="DTK18" s="75"/>
      <c r="DTL18" s="75"/>
      <c r="DTM18" s="75"/>
      <c r="DTN18" s="75"/>
      <c r="DTO18" s="75"/>
      <c r="DTP18" s="75"/>
      <c r="DTQ18" s="75"/>
      <c r="DTR18" s="75"/>
      <c r="DTS18" s="75"/>
      <c r="DTT18" s="75"/>
      <c r="DTU18" s="75"/>
      <c r="DTV18" s="75"/>
      <c r="DTW18" s="75"/>
      <c r="DTX18" s="75"/>
      <c r="DTY18" s="75"/>
      <c r="DTZ18" s="75"/>
      <c r="DUA18" s="75"/>
      <c r="DUB18" s="75"/>
      <c r="DUC18" s="75"/>
      <c r="DUD18" s="75"/>
      <c r="DUE18" s="75"/>
      <c r="DUF18" s="75"/>
      <c r="DUG18" s="75"/>
      <c r="DUH18" s="75"/>
      <c r="DUI18" s="75"/>
      <c r="DUJ18" s="75"/>
      <c r="DUK18" s="75"/>
      <c r="DUL18" s="75"/>
      <c r="DUM18" s="75"/>
      <c r="DUN18" s="75"/>
      <c r="DUO18" s="75"/>
      <c r="DUP18" s="75"/>
      <c r="DUQ18" s="75"/>
      <c r="DUR18" s="75"/>
      <c r="DUS18" s="75"/>
      <c r="DUT18" s="75"/>
      <c r="DUU18" s="75"/>
      <c r="DUV18" s="75"/>
      <c r="DUW18" s="75"/>
      <c r="DUX18" s="75"/>
      <c r="DUY18" s="75"/>
      <c r="DUZ18" s="75"/>
      <c r="DVA18" s="75"/>
      <c r="DVB18" s="75"/>
      <c r="DVC18" s="75"/>
      <c r="DVD18" s="75"/>
      <c r="DVE18" s="75"/>
      <c r="DVF18" s="75"/>
      <c r="DVG18" s="75"/>
      <c r="DVH18" s="75"/>
      <c r="DVI18" s="75"/>
      <c r="DVJ18" s="75"/>
      <c r="DVK18" s="75"/>
      <c r="DVL18" s="75"/>
      <c r="DVM18" s="75"/>
      <c r="DVN18" s="75"/>
      <c r="DVO18" s="75"/>
      <c r="DVP18" s="75"/>
      <c r="DVQ18" s="75"/>
      <c r="DVR18" s="75"/>
      <c r="DVS18" s="75"/>
      <c r="DVT18" s="75"/>
      <c r="DVU18" s="75"/>
      <c r="DVV18" s="75"/>
      <c r="DVW18" s="75"/>
      <c r="DVX18" s="75"/>
      <c r="DVY18" s="75"/>
      <c r="DVZ18" s="75"/>
      <c r="DWA18" s="75"/>
      <c r="DWB18" s="75"/>
      <c r="DWC18" s="75"/>
      <c r="DWD18" s="75"/>
      <c r="DWE18" s="75"/>
      <c r="DWF18" s="75"/>
      <c r="DWG18" s="75"/>
      <c r="DWH18" s="75"/>
      <c r="DWI18" s="75"/>
      <c r="DWJ18" s="75"/>
      <c r="DWK18" s="75"/>
      <c r="DWL18" s="75"/>
      <c r="DWM18" s="75"/>
      <c r="DWN18" s="75"/>
      <c r="DWO18" s="75"/>
      <c r="DWP18" s="75"/>
      <c r="DWQ18" s="75"/>
      <c r="DWR18" s="75"/>
      <c r="DWS18" s="75"/>
      <c r="DWT18" s="75"/>
      <c r="DWU18" s="75"/>
      <c r="DWV18" s="75"/>
      <c r="DWW18" s="75"/>
      <c r="DWX18" s="75"/>
      <c r="DWY18" s="75"/>
      <c r="DWZ18" s="75"/>
      <c r="DXA18" s="75"/>
      <c r="DXB18" s="75"/>
      <c r="DXC18" s="75"/>
      <c r="DXD18" s="75"/>
      <c r="DXE18" s="75"/>
      <c r="DXF18" s="75"/>
      <c r="DXG18" s="75"/>
      <c r="DXH18" s="75"/>
      <c r="DXI18" s="75"/>
      <c r="DXJ18" s="75"/>
      <c r="DXK18" s="75"/>
      <c r="DXL18" s="75"/>
      <c r="DXM18" s="75"/>
      <c r="DXN18" s="75"/>
      <c r="DXO18" s="75"/>
      <c r="DXP18" s="75"/>
      <c r="DXQ18" s="75"/>
      <c r="DXR18" s="75"/>
      <c r="DXS18" s="75"/>
      <c r="DXT18" s="75"/>
      <c r="DXU18" s="75"/>
      <c r="DXV18" s="75"/>
      <c r="DXW18" s="75"/>
      <c r="DXX18" s="75"/>
      <c r="DXY18" s="75"/>
      <c r="DXZ18" s="75"/>
      <c r="DYA18" s="75"/>
      <c r="DYB18" s="75"/>
      <c r="DYC18" s="75"/>
      <c r="DYD18" s="75"/>
      <c r="DYE18" s="75"/>
      <c r="DYF18" s="75"/>
      <c r="DYG18" s="75"/>
      <c r="DYH18" s="75"/>
      <c r="DYI18" s="75"/>
      <c r="DYJ18" s="75"/>
      <c r="DYK18" s="75"/>
      <c r="DYL18" s="75"/>
      <c r="DYM18" s="75"/>
      <c r="DYN18" s="75"/>
      <c r="DYO18" s="75"/>
      <c r="DYP18" s="75"/>
      <c r="DYQ18" s="75"/>
      <c r="DYR18" s="75"/>
      <c r="DYS18" s="75"/>
      <c r="DYT18" s="75"/>
      <c r="DYU18" s="75"/>
      <c r="DYV18" s="75"/>
      <c r="DYW18" s="75"/>
      <c r="DYX18" s="75"/>
      <c r="DYY18" s="75"/>
      <c r="DYZ18" s="75"/>
      <c r="DZA18" s="75"/>
      <c r="DZB18" s="75"/>
      <c r="DZC18" s="75"/>
      <c r="DZD18" s="75"/>
      <c r="DZE18" s="75"/>
      <c r="DZF18" s="75"/>
      <c r="DZG18" s="75"/>
      <c r="DZH18" s="75"/>
      <c r="DZI18" s="75"/>
      <c r="DZJ18" s="75"/>
      <c r="DZK18" s="75"/>
      <c r="DZL18" s="75"/>
      <c r="DZM18" s="75"/>
      <c r="DZN18" s="75"/>
      <c r="DZO18" s="75"/>
      <c r="DZP18" s="75"/>
      <c r="DZQ18" s="75"/>
      <c r="DZR18" s="75"/>
      <c r="DZS18" s="75"/>
      <c r="DZT18" s="75"/>
      <c r="DZU18" s="75"/>
      <c r="DZV18" s="75"/>
      <c r="DZW18" s="75"/>
      <c r="DZX18" s="75"/>
      <c r="DZY18" s="75"/>
      <c r="DZZ18" s="75"/>
      <c r="EAA18" s="75"/>
      <c r="EAB18" s="75"/>
      <c r="EAC18" s="75"/>
      <c r="EAD18" s="75"/>
      <c r="EAE18" s="75"/>
      <c r="EAF18" s="75"/>
      <c r="EAG18" s="75"/>
      <c r="EAH18" s="75"/>
      <c r="EAI18" s="75"/>
      <c r="EAJ18" s="75"/>
      <c r="EAK18" s="75"/>
      <c r="EAL18" s="75"/>
      <c r="EAM18" s="75"/>
      <c r="EAN18" s="75"/>
      <c r="EAO18" s="75"/>
      <c r="EAP18" s="75"/>
      <c r="EAQ18" s="75"/>
      <c r="EAR18" s="75"/>
      <c r="EAS18" s="75"/>
      <c r="EAT18" s="75"/>
      <c r="EAU18" s="75"/>
      <c r="EAV18" s="75"/>
      <c r="EAW18" s="75"/>
      <c r="EAX18" s="75"/>
      <c r="EAY18" s="75"/>
      <c r="EAZ18" s="75"/>
      <c r="EBA18" s="75"/>
      <c r="EBB18" s="75"/>
      <c r="EBC18" s="75"/>
      <c r="EBD18" s="75"/>
      <c r="EBE18" s="75"/>
      <c r="EBF18" s="75"/>
      <c r="EBG18" s="75"/>
      <c r="EBH18" s="75"/>
      <c r="EBI18" s="75"/>
      <c r="EBJ18" s="75"/>
      <c r="EBK18" s="75"/>
      <c r="EBL18" s="75"/>
      <c r="EBM18" s="75"/>
      <c r="EBN18" s="75"/>
      <c r="EBO18" s="75"/>
      <c r="EBP18" s="75"/>
      <c r="EBQ18" s="75"/>
      <c r="EBR18" s="75"/>
      <c r="EBS18" s="75"/>
      <c r="EBT18" s="75"/>
      <c r="EBU18" s="75"/>
      <c r="EBV18" s="75"/>
      <c r="EBW18" s="75"/>
      <c r="EBX18" s="75"/>
      <c r="EBY18" s="75"/>
      <c r="EBZ18" s="75"/>
      <c r="ECA18" s="75"/>
      <c r="ECB18" s="75"/>
      <c r="ECC18" s="75"/>
      <c r="ECD18" s="75"/>
      <c r="ECE18" s="75"/>
      <c r="ECF18" s="75"/>
      <c r="ECG18" s="75"/>
      <c r="ECH18" s="75"/>
      <c r="ECI18" s="75"/>
      <c r="ECJ18" s="75"/>
      <c r="ECK18" s="75"/>
      <c r="ECL18" s="75"/>
      <c r="ECM18" s="75"/>
      <c r="ECN18" s="75"/>
      <c r="ECO18" s="75"/>
      <c r="ECP18" s="75"/>
      <c r="ECQ18" s="75"/>
      <c r="ECR18" s="75"/>
      <c r="ECS18" s="75"/>
      <c r="ECT18" s="75"/>
      <c r="ECU18" s="75"/>
      <c r="ECV18" s="75"/>
      <c r="ECW18" s="75"/>
      <c r="ECX18" s="75"/>
      <c r="ECY18" s="75"/>
      <c r="ECZ18" s="75"/>
      <c r="EDA18" s="75"/>
      <c r="EDB18" s="75"/>
      <c r="EDC18" s="75"/>
      <c r="EDD18" s="75"/>
      <c r="EDE18" s="75"/>
      <c r="EDF18" s="75"/>
      <c r="EDG18" s="75"/>
      <c r="EDH18" s="75"/>
      <c r="EDI18" s="75"/>
      <c r="EDJ18" s="75"/>
      <c r="EDK18" s="75"/>
      <c r="EDL18" s="75"/>
      <c r="EDM18" s="75"/>
      <c r="EDN18" s="75"/>
      <c r="EDO18" s="75"/>
      <c r="EDP18" s="75"/>
      <c r="EDQ18" s="75"/>
      <c r="EDR18" s="75"/>
      <c r="EDS18" s="75"/>
      <c r="EDT18" s="75"/>
      <c r="EDU18" s="75"/>
      <c r="EDV18" s="75"/>
      <c r="EDW18" s="75"/>
      <c r="EDX18" s="75"/>
      <c r="EDY18" s="75"/>
      <c r="EDZ18" s="75"/>
      <c r="EEA18" s="75"/>
      <c r="EEB18" s="75"/>
      <c r="EEC18" s="75"/>
      <c r="EED18" s="75"/>
      <c r="EEE18" s="75"/>
      <c r="EEF18" s="75"/>
      <c r="EEG18" s="75"/>
      <c r="EEH18" s="75"/>
      <c r="EEI18" s="75"/>
      <c r="EEJ18" s="75"/>
      <c r="EEK18" s="75"/>
      <c r="EEL18" s="75"/>
      <c r="EEM18" s="75"/>
      <c r="EEN18" s="75"/>
      <c r="EEO18" s="75"/>
      <c r="EEP18" s="75"/>
      <c r="EEQ18" s="75"/>
      <c r="EER18" s="75"/>
      <c r="EES18" s="75"/>
      <c r="EET18" s="75"/>
      <c r="EEU18" s="75"/>
      <c r="EEV18" s="75"/>
      <c r="EEW18" s="75"/>
      <c r="EEX18" s="75"/>
      <c r="EEY18" s="75"/>
      <c r="EEZ18" s="75"/>
      <c r="EFA18" s="75"/>
      <c r="EFB18" s="75"/>
      <c r="EFC18" s="75"/>
      <c r="EFD18" s="75"/>
      <c r="EFE18" s="75"/>
      <c r="EFF18" s="75"/>
      <c r="EFG18" s="75"/>
      <c r="EFH18" s="75"/>
      <c r="EFI18" s="75"/>
      <c r="EFJ18" s="75"/>
      <c r="EFK18" s="75"/>
      <c r="EFL18" s="75"/>
      <c r="EFM18" s="75"/>
      <c r="EFN18" s="75"/>
      <c r="EFO18" s="75"/>
      <c r="EFP18" s="75"/>
      <c r="EFQ18" s="75"/>
      <c r="EFR18" s="75"/>
      <c r="EFS18" s="75"/>
      <c r="EFT18" s="75"/>
      <c r="EFU18" s="75"/>
      <c r="EFV18" s="75"/>
      <c r="EFW18" s="75"/>
      <c r="EFX18" s="75"/>
      <c r="EFY18" s="75"/>
      <c r="EFZ18" s="75"/>
      <c r="EGA18" s="75"/>
      <c r="EGB18" s="75"/>
      <c r="EGC18" s="75"/>
      <c r="EGD18" s="75"/>
      <c r="EGE18" s="75"/>
      <c r="EGF18" s="75"/>
      <c r="EGG18" s="75"/>
      <c r="EGH18" s="75"/>
      <c r="EGI18" s="75"/>
      <c r="EGJ18" s="75"/>
      <c r="EGK18" s="75"/>
      <c r="EGL18" s="75"/>
      <c r="EGM18" s="75"/>
      <c r="EGN18" s="75"/>
      <c r="EGO18" s="75"/>
      <c r="EGP18" s="75"/>
      <c r="EGQ18" s="75"/>
      <c r="EGR18" s="75"/>
      <c r="EGS18" s="75"/>
      <c r="EGT18" s="75"/>
      <c r="EGU18" s="75"/>
      <c r="EGV18" s="75"/>
      <c r="EGW18" s="75"/>
      <c r="EGX18" s="75"/>
      <c r="EGY18" s="75"/>
      <c r="EGZ18" s="75"/>
      <c r="EHA18" s="75"/>
      <c r="EHB18" s="75"/>
      <c r="EHC18" s="75"/>
      <c r="EHD18" s="75"/>
      <c r="EHE18" s="75"/>
      <c r="EHF18" s="75"/>
      <c r="EHG18" s="75"/>
      <c r="EHH18" s="75"/>
      <c r="EHI18" s="75"/>
      <c r="EHJ18" s="75"/>
      <c r="EHK18" s="75"/>
      <c r="EHL18" s="75"/>
      <c r="EHM18" s="75"/>
      <c r="EHN18" s="75"/>
      <c r="EHO18" s="75"/>
      <c r="EHP18" s="75"/>
      <c r="EHQ18" s="75"/>
      <c r="EHR18" s="75"/>
      <c r="EHS18" s="75"/>
      <c r="EHT18" s="75"/>
      <c r="EHU18" s="75"/>
      <c r="EHV18" s="75"/>
      <c r="EHW18" s="75"/>
      <c r="EHX18" s="75"/>
      <c r="EHY18" s="75"/>
      <c r="EHZ18" s="75"/>
      <c r="EIA18" s="75"/>
      <c r="EIB18" s="75"/>
      <c r="EIC18" s="75"/>
      <c r="EID18" s="75"/>
      <c r="EIE18" s="75"/>
      <c r="EIF18" s="75"/>
      <c r="EIG18" s="75"/>
      <c r="EIH18" s="75"/>
      <c r="EII18" s="75"/>
      <c r="EIJ18" s="75"/>
      <c r="EIK18" s="75"/>
      <c r="EIL18" s="75"/>
      <c r="EIM18" s="75"/>
      <c r="EIN18" s="75"/>
      <c r="EIO18" s="75"/>
      <c r="EIP18" s="75"/>
      <c r="EIQ18" s="75"/>
      <c r="EIR18" s="75"/>
      <c r="EIS18" s="75"/>
      <c r="EIT18" s="75"/>
      <c r="EIU18" s="75"/>
      <c r="EIV18" s="75"/>
      <c r="EIW18" s="75"/>
      <c r="EIX18" s="75"/>
      <c r="EIY18" s="75"/>
      <c r="EIZ18" s="75"/>
      <c r="EJA18" s="75"/>
      <c r="EJB18" s="75"/>
      <c r="EJC18" s="75"/>
      <c r="EJD18" s="75"/>
      <c r="EJE18" s="75"/>
      <c r="EJF18" s="75"/>
      <c r="EJG18" s="75"/>
      <c r="EJH18" s="75"/>
      <c r="EJI18" s="75"/>
      <c r="EJJ18" s="75"/>
      <c r="EJK18" s="75"/>
      <c r="EJL18" s="75"/>
      <c r="EJM18" s="75"/>
      <c r="EJN18" s="75"/>
      <c r="EJO18" s="75"/>
      <c r="EJP18" s="75"/>
      <c r="EJQ18" s="75"/>
      <c r="EJR18" s="75"/>
      <c r="EJS18" s="75"/>
      <c r="EJT18" s="75"/>
      <c r="EJU18" s="75"/>
      <c r="EJV18" s="75"/>
      <c r="EJW18" s="75"/>
      <c r="EJX18" s="75"/>
      <c r="EJY18" s="75"/>
      <c r="EJZ18" s="75"/>
      <c r="EKA18" s="75"/>
      <c r="EKB18" s="75"/>
      <c r="EKC18" s="75"/>
      <c r="EKD18" s="75"/>
      <c r="EKE18" s="75"/>
      <c r="EKF18" s="75"/>
      <c r="EKG18" s="75"/>
      <c r="EKH18" s="75"/>
      <c r="EKI18" s="75"/>
      <c r="EKJ18" s="75"/>
      <c r="EKK18" s="75"/>
      <c r="EKL18" s="75"/>
      <c r="EKM18" s="75"/>
      <c r="EKN18" s="75"/>
      <c r="EKO18" s="75"/>
      <c r="EKP18" s="75"/>
      <c r="EKQ18" s="75"/>
      <c r="EKR18" s="75"/>
      <c r="EKS18" s="75"/>
      <c r="EKT18" s="75"/>
      <c r="EKU18" s="75"/>
      <c r="EKV18" s="75"/>
      <c r="EKW18" s="75"/>
      <c r="EKX18" s="75"/>
      <c r="EKY18" s="75"/>
      <c r="EKZ18" s="75"/>
      <c r="ELA18" s="75"/>
      <c r="ELB18" s="75"/>
      <c r="ELC18" s="75"/>
      <c r="ELD18" s="75"/>
      <c r="ELE18" s="75"/>
      <c r="ELF18" s="75"/>
      <c r="ELG18" s="75"/>
      <c r="ELH18" s="75"/>
      <c r="ELI18" s="75"/>
      <c r="ELJ18" s="75"/>
      <c r="ELK18" s="75"/>
      <c r="ELL18" s="75"/>
      <c r="ELM18" s="75"/>
      <c r="ELN18" s="75"/>
      <c r="ELO18" s="75"/>
      <c r="ELP18" s="75"/>
      <c r="ELQ18" s="75"/>
      <c r="ELR18" s="75"/>
      <c r="ELS18" s="75"/>
      <c r="ELT18" s="75"/>
      <c r="ELU18" s="75"/>
      <c r="ELV18" s="75"/>
      <c r="ELW18" s="75"/>
      <c r="ELX18" s="75"/>
      <c r="ELY18" s="75"/>
      <c r="ELZ18" s="75"/>
      <c r="EMA18" s="75"/>
      <c r="EMB18" s="75"/>
      <c r="EMC18" s="75"/>
      <c r="EMD18" s="75"/>
      <c r="EME18" s="75"/>
      <c r="EMF18" s="75"/>
      <c r="EMG18" s="75"/>
      <c r="EMH18" s="75"/>
      <c r="EMI18" s="75"/>
      <c r="EMJ18" s="75"/>
      <c r="EMK18" s="75"/>
      <c r="EML18" s="75"/>
      <c r="EMM18" s="75"/>
      <c r="EMN18" s="75"/>
      <c r="EMO18" s="75"/>
      <c r="EMP18" s="75"/>
      <c r="EMQ18" s="75"/>
      <c r="EMR18" s="75"/>
      <c r="EMS18" s="75"/>
      <c r="EMT18" s="75"/>
      <c r="EMU18" s="75"/>
      <c r="EMV18" s="75"/>
      <c r="EMW18" s="75"/>
      <c r="EMX18" s="75"/>
      <c r="EMY18" s="75"/>
      <c r="EMZ18" s="75"/>
      <c r="ENA18" s="75"/>
      <c r="ENB18" s="75"/>
      <c r="ENC18" s="75"/>
      <c r="END18" s="75"/>
      <c r="ENE18" s="75"/>
      <c r="ENF18" s="75"/>
      <c r="ENG18" s="75"/>
      <c r="ENH18" s="75"/>
      <c r="ENI18" s="75"/>
      <c r="ENJ18" s="75"/>
      <c r="ENK18" s="75"/>
      <c r="ENL18" s="75"/>
      <c r="ENM18" s="75"/>
      <c r="ENN18" s="75"/>
      <c r="ENO18" s="75"/>
      <c r="ENP18" s="75"/>
      <c r="ENQ18" s="75"/>
      <c r="ENR18" s="75"/>
      <c r="ENS18" s="75"/>
      <c r="ENT18" s="75"/>
      <c r="ENU18" s="75"/>
      <c r="ENV18" s="75"/>
      <c r="ENW18" s="75"/>
      <c r="ENX18" s="75"/>
      <c r="ENY18" s="75"/>
      <c r="ENZ18" s="75"/>
      <c r="EOA18" s="75"/>
      <c r="EOB18" s="75"/>
      <c r="EOC18" s="75"/>
      <c r="EOD18" s="75"/>
      <c r="EOE18" s="75"/>
      <c r="EOF18" s="75"/>
      <c r="EOG18" s="75"/>
      <c r="EOH18" s="75"/>
      <c r="EOI18" s="75"/>
      <c r="EOJ18" s="75"/>
      <c r="EOK18" s="75"/>
      <c r="EOL18" s="75"/>
      <c r="EOM18" s="75"/>
      <c r="EON18" s="75"/>
      <c r="EOO18" s="75"/>
      <c r="EOP18" s="75"/>
      <c r="EOQ18" s="75"/>
      <c r="EOR18" s="75"/>
      <c r="EOS18" s="75"/>
      <c r="EOT18" s="75"/>
      <c r="EOU18" s="75"/>
      <c r="EOV18" s="75"/>
      <c r="EOW18" s="75"/>
      <c r="EOX18" s="75"/>
      <c r="EOY18" s="75"/>
      <c r="EOZ18" s="75"/>
      <c r="EPA18" s="75"/>
      <c r="EPB18" s="75"/>
      <c r="EPC18" s="75"/>
      <c r="EPD18" s="75"/>
      <c r="EPE18" s="75"/>
      <c r="EPF18" s="75"/>
      <c r="EPG18" s="75"/>
      <c r="EPH18" s="75"/>
      <c r="EPI18" s="75"/>
      <c r="EPJ18" s="75"/>
      <c r="EPK18" s="75"/>
      <c r="EPL18" s="75"/>
      <c r="EPM18" s="75"/>
      <c r="EPN18" s="75"/>
      <c r="EPO18" s="75"/>
      <c r="EPP18" s="75"/>
      <c r="EPQ18" s="75"/>
      <c r="EPR18" s="75"/>
      <c r="EPS18" s="75"/>
      <c r="EPT18" s="75"/>
      <c r="EPU18" s="75"/>
      <c r="EPV18" s="75"/>
      <c r="EPW18" s="75"/>
      <c r="EPX18" s="75"/>
      <c r="EPY18" s="75"/>
      <c r="EPZ18" s="75"/>
      <c r="EQA18" s="75"/>
      <c r="EQB18" s="75"/>
      <c r="EQC18" s="75"/>
      <c r="EQD18" s="75"/>
      <c r="EQE18" s="75"/>
      <c r="EQF18" s="75"/>
      <c r="EQG18" s="75"/>
      <c r="EQH18" s="75"/>
      <c r="EQI18" s="75"/>
      <c r="EQJ18" s="75"/>
      <c r="EQK18" s="75"/>
      <c r="EQL18" s="75"/>
      <c r="EQM18" s="75"/>
      <c r="EQN18" s="75"/>
      <c r="EQO18" s="75"/>
      <c r="EQP18" s="75"/>
      <c r="EQQ18" s="75"/>
      <c r="EQR18" s="75"/>
      <c r="EQS18" s="75"/>
      <c r="EQT18" s="75"/>
      <c r="EQU18" s="75"/>
      <c r="EQV18" s="75"/>
      <c r="EQW18" s="75"/>
      <c r="EQX18" s="75"/>
      <c r="EQY18" s="75"/>
      <c r="EQZ18" s="75"/>
      <c r="ERA18" s="75"/>
      <c r="ERB18" s="75"/>
      <c r="ERC18" s="75"/>
      <c r="ERD18" s="75"/>
      <c r="ERE18" s="75"/>
      <c r="ERF18" s="75"/>
      <c r="ERG18" s="75"/>
      <c r="ERH18" s="75"/>
      <c r="ERI18" s="75"/>
      <c r="ERJ18" s="75"/>
      <c r="ERK18" s="75"/>
      <c r="ERL18" s="75"/>
      <c r="ERM18" s="75"/>
      <c r="ERN18" s="75"/>
      <c r="ERO18" s="75"/>
      <c r="ERP18" s="75"/>
      <c r="ERQ18" s="75"/>
      <c r="ERR18" s="75"/>
      <c r="ERS18" s="75"/>
      <c r="ERT18" s="75"/>
      <c r="ERU18" s="75"/>
      <c r="ERV18" s="75"/>
      <c r="ERW18" s="75"/>
      <c r="ERX18" s="75"/>
      <c r="ERY18" s="75"/>
      <c r="ERZ18" s="75"/>
      <c r="ESA18" s="75"/>
      <c r="ESB18" s="75"/>
      <c r="ESC18" s="75"/>
      <c r="ESD18" s="75"/>
      <c r="ESE18" s="75"/>
      <c r="ESF18" s="75"/>
      <c r="ESG18" s="75"/>
      <c r="ESH18" s="75"/>
      <c r="ESI18" s="75"/>
      <c r="ESJ18" s="75"/>
      <c r="ESK18" s="75"/>
      <c r="ESL18" s="75"/>
      <c r="ESM18" s="75"/>
      <c r="ESN18" s="75"/>
      <c r="ESO18" s="75"/>
      <c r="ESP18" s="75"/>
      <c r="ESQ18" s="75"/>
      <c r="ESR18" s="75"/>
      <c r="ESS18" s="75"/>
      <c r="EST18" s="75"/>
      <c r="ESU18" s="75"/>
      <c r="ESV18" s="75"/>
      <c r="ESW18" s="75"/>
      <c r="ESX18" s="75"/>
      <c r="ESY18" s="75"/>
      <c r="ESZ18" s="75"/>
      <c r="ETA18" s="75"/>
      <c r="ETB18" s="75"/>
      <c r="ETC18" s="75"/>
      <c r="ETD18" s="75"/>
      <c r="ETE18" s="75"/>
      <c r="ETF18" s="75"/>
      <c r="ETG18" s="75"/>
      <c r="ETH18" s="75"/>
      <c r="ETI18" s="75"/>
      <c r="ETJ18" s="75"/>
      <c r="ETK18" s="75"/>
      <c r="ETL18" s="75"/>
      <c r="ETM18" s="75"/>
      <c r="ETN18" s="75"/>
      <c r="ETO18" s="75"/>
      <c r="ETP18" s="75"/>
      <c r="ETQ18" s="75"/>
      <c r="ETR18" s="75"/>
      <c r="ETS18" s="75"/>
      <c r="ETT18" s="75"/>
      <c r="ETU18" s="75"/>
      <c r="ETV18" s="75"/>
      <c r="ETW18" s="75"/>
      <c r="ETX18" s="75"/>
      <c r="ETY18" s="75"/>
      <c r="ETZ18" s="75"/>
      <c r="EUA18" s="75"/>
      <c r="EUB18" s="75"/>
      <c r="EUC18" s="75"/>
      <c r="EUD18" s="75"/>
      <c r="EUE18" s="75"/>
      <c r="EUF18" s="75"/>
      <c r="EUG18" s="75"/>
      <c r="EUH18" s="75"/>
      <c r="EUI18" s="75"/>
      <c r="EUJ18" s="75"/>
      <c r="EUK18" s="75"/>
      <c r="EUL18" s="75"/>
      <c r="EUM18" s="75"/>
      <c r="EUN18" s="75"/>
      <c r="EUO18" s="75"/>
      <c r="EUP18" s="75"/>
      <c r="EUQ18" s="75"/>
      <c r="EUR18" s="75"/>
      <c r="EUS18" s="75"/>
      <c r="EUT18" s="75"/>
      <c r="EUU18" s="75"/>
      <c r="EUV18" s="75"/>
      <c r="EUW18" s="75"/>
      <c r="EUX18" s="75"/>
      <c r="EUY18" s="75"/>
      <c r="EUZ18" s="75"/>
      <c r="EVA18" s="75"/>
      <c r="EVB18" s="75"/>
      <c r="EVC18" s="75"/>
      <c r="EVD18" s="75"/>
      <c r="EVE18" s="75"/>
      <c r="EVF18" s="75"/>
      <c r="EVG18" s="75"/>
      <c r="EVH18" s="75"/>
      <c r="EVI18" s="75"/>
      <c r="EVJ18" s="75"/>
      <c r="EVK18" s="75"/>
      <c r="EVL18" s="75"/>
      <c r="EVM18" s="75"/>
      <c r="EVN18" s="75"/>
      <c r="EVO18" s="75"/>
      <c r="EVP18" s="75"/>
      <c r="EVQ18" s="75"/>
      <c r="EVR18" s="75"/>
      <c r="EVS18" s="75"/>
      <c r="EVT18" s="75"/>
      <c r="EVU18" s="75"/>
      <c r="EVV18" s="75"/>
      <c r="EVW18" s="75"/>
      <c r="EVX18" s="75"/>
      <c r="EVY18" s="75"/>
      <c r="EVZ18" s="75"/>
      <c r="EWA18" s="75"/>
      <c r="EWB18" s="75"/>
      <c r="EWC18" s="75"/>
      <c r="EWD18" s="75"/>
      <c r="EWE18" s="75"/>
      <c r="EWF18" s="75"/>
      <c r="EWG18" s="75"/>
      <c r="EWH18" s="75"/>
      <c r="EWI18" s="75"/>
      <c r="EWJ18" s="75"/>
      <c r="EWK18" s="75"/>
      <c r="EWL18" s="75"/>
      <c r="EWM18" s="75"/>
      <c r="EWN18" s="75"/>
      <c r="EWO18" s="75"/>
      <c r="EWP18" s="75"/>
      <c r="EWQ18" s="75"/>
      <c r="EWR18" s="75"/>
      <c r="EWS18" s="75"/>
      <c r="EWT18" s="75"/>
      <c r="EWU18" s="75"/>
      <c r="EWV18" s="75"/>
      <c r="EWW18" s="75"/>
      <c r="EWX18" s="75"/>
      <c r="EWY18" s="75"/>
      <c r="EWZ18" s="75"/>
      <c r="EXA18" s="75"/>
      <c r="EXB18" s="75"/>
      <c r="EXC18" s="75"/>
      <c r="EXD18" s="75"/>
      <c r="EXE18" s="75"/>
      <c r="EXF18" s="75"/>
      <c r="EXG18" s="75"/>
      <c r="EXH18" s="75"/>
      <c r="EXI18" s="75"/>
      <c r="EXJ18" s="75"/>
      <c r="EXK18" s="75"/>
      <c r="EXL18" s="75"/>
      <c r="EXM18" s="75"/>
      <c r="EXN18" s="75"/>
      <c r="EXO18" s="75"/>
      <c r="EXP18" s="75"/>
      <c r="EXQ18" s="75"/>
      <c r="EXR18" s="75"/>
      <c r="EXS18" s="75"/>
      <c r="EXT18" s="75"/>
      <c r="EXU18" s="75"/>
      <c r="EXV18" s="75"/>
      <c r="EXW18" s="75"/>
      <c r="EXX18" s="75"/>
      <c r="EXY18" s="75"/>
      <c r="EXZ18" s="75"/>
      <c r="EYA18" s="75"/>
      <c r="EYB18" s="75"/>
      <c r="EYC18" s="75"/>
      <c r="EYD18" s="75"/>
      <c r="EYE18" s="75"/>
      <c r="EYF18" s="75"/>
      <c r="EYG18" s="75"/>
      <c r="EYH18" s="75"/>
      <c r="EYI18" s="75"/>
      <c r="EYJ18" s="75"/>
      <c r="EYK18" s="75"/>
      <c r="EYL18" s="75"/>
      <c r="EYM18" s="75"/>
      <c r="EYN18" s="75"/>
      <c r="EYO18" s="75"/>
      <c r="EYP18" s="75"/>
      <c r="EYQ18" s="75"/>
      <c r="EYR18" s="75"/>
      <c r="EYS18" s="75"/>
      <c r="EYT18" s="75"/>
      <c r="EYU18" s="75"/>
      <c r="EYV18" s="75"/>
      <c r="EYW18" s="75"/>
      <c r="EYX18" s="75"/>
      <c r="EYY18" s="75"/>
      <c r="EYZ18" s="75"/>
      <c r="EZA18" s="75"/>
      <c r="EZB18" s="75"/>
      <c r="EZC18" s="75"/>
      <c r="EZD18" s="75"/>
      <c r="EZE18" s="75"/>
      <c r="EZF18" s="75"/>
      <c r="EZG18" s="75"/>
      <c r="EZH18" s="75"/>
      <c r="EZI18" s="75"/>
      <c r="EZJ18" s="75"/>
      <c r="EZK18" s="75"/>
      <c r="EZL18" s="75"/>
      <c r="EZM18" s="75"/>
      <c r="EZN18" s="75"/>
      <c r="EZO18" s="75"/>
      <c r="EZP18" s="75"/>
      <c r="EZQ18" s="75"/>
      <c r="EZR18" s="75"/>
      <c r="EZS18" s="75"/>
      <c r="EZT18" s="75"/>
      <c r="EZU18" s="75"/>
      <c r="EZV18" s="75"/>
      <c r="EZW18" s="75"/>
      <c r="EZX18" s="75"/>
      <c r="EZY18" s="75"/>
      <c r="EZZ18" s="75"/>
      <c r="FAA18" s="75"/>
      <c r="FAB18" s="75"/>
      <c r="FAC18" s="75"/>
      <c r="FAD18" s="75"/>
      <c r="FAE18" s="75"/>
      <c r="FAF18" s="75"/>
      <c r="FAG18" s="75"/>
      <c r="FAH18" s="75"/>
      <c r="FAI18" s="75"/>
      <c r="FAJ18" s="75"/>
      <c r="FAK18" s="75"/>
      <c r="FAL18" s="75"/>
      <c r="FAM18" s="75"/>
      <c r="FAN18" s="75"/>
      <c r="FAO18" s="75"/>
      <c r="FAP18" s="75"/>
      <c r="FAQ18" s="75"/>
      <c r="FAR18" s="75"/>
      <c r="FAS18" s="75"/>
      <c r="FAT18" s="75"/>
      <c r="FAU18" s="75"/>
      <c r="FAV18" s="75"/>
      <c r="FAW18" s="75"/>
      <c r="FAX18" s="75"/>
      <c r="FAY18" s="75"/>
      <c r="FAZ18" s="75"/>
      <c r="FBA18" s="75"/>
      <c r="FBB18" s="75"/>
      <c r="FBC18" s="75"/>
      <c r="FBD18" s="75"/>
      <c r="FBE18" s="75"/>
      <c r="FBF18" s="75"/>
      <c r="FBG18" s="75"/>
      <c r="FBH18" s="75"/>
      <c r="FBI18" s="75"/>
      <c r="FBJ18" s="75"/>
      <c r="FBK18" s="75"/>
      <c r="FBL18" s="75"/>
      <c r="FBM18" s="75"/>
      <c r="FBN18" s="75"/>
      <c r="FBO18" s="75"/>
      <c r="FBP18" s="75"/>
      <c r="FBQ18" s="75"/>
      <c r="FBR18" s="75"/>
      <c r="FBS18" s="75"/>
      <c r="FBT18" s="75"/>
      <c r="FBU18" s="75"/>
      <c r="FBV18" s="75"/>
      <c r="FBW18" s="75"/>
      <c r="FBX18" s="75"/>
      <c r="FBY18" s="75"/>
      <c r="FBZ18" s="75"/>
      <c r="FCA18" s="75"/>
      <c r="FCB18" s="75"/>
      <c r="FCC18" s="75"/>
      <c r="FCD18" s="75"/>
      <c r="FCE18" s="75"/>
      <c r="FCF18" s="75"/>
      <c r="FCG18" s="75"/>
      <c r="FCH18" s="75"/>
      <c r="FCI18" s="75"/>
      <c r="FCJ18" s="75"/>
      <c r="FCK18" s="75"/>
      <c r="FCL18" s="75"/>
      <c r="FCM18" s="75"/>
      <c r="FCN18" s="75"/>
      <c r="FCO18" s="75"/>
      <c r="FCP18" s="75"/>
      <c r="FCQ18" s="75"/>
      <c r="FCR18" s="75"/>
      <c r="FCS18" s="75"/>
      <c r="FCT18" s="75"/>
      <c r="FCU18" s="75"/>
      <c r="FCV18" s="75"/>
      <c r="FCW18" s="75"/>
      <c r="FCX18" s="75"/>
      <c r="FCY18" s="75"/>
      <c r="FCZ18" s="75"/>
      <c r="FDA18" s="75"/>
      <c r="FDB18" s="75"/>
      <c r="FDC18" s="75"/>
      <c r="FDD18" s="75"/>
      <c r="FDE18" s="75"/>
      <c r="FDF18" s="75"/>
      <c r="FDG18" s="75"/>
      <c r="FDH18" s="75"/>
      <c r="FDI18" s="75"/>
      <c r="FDJ18" s="75"/>
      <c r="FDK18" s="75"/>
      <c r="FDL18" s="75"/>
      <c r="FDM18" s="75"/>
      <c r="FDN18" s="75"/>
      <c r="FDO18" s="75"/>
      <c r="FDP18" s="75"/>
      <c r="FDQ18" s="75"/>
      <c r="FDR18" s="75"/>
      <c r="FDS18" s="75"/>
      <c r="FDT18" s="75"/>
      <c r="FDU18" s="75"/>
      <c r="FDV18" s="75"/>
      <c r="FDW18" s="75"/>
      <c r="FDX18" s="75"/>
      <c r="FDY18" s="75"/>
      <c r="FDZ18" s="75"/>
      <c r="FEA18" s="75"/>
      <c r="FEB18" s="75"/>
      <c r="FEC18" s="75"/>
      <c r="FED18" s="75"/>
      <c r="FEE18" s="75"/>
      <c r="FEF18" s="75"/>
      <c r="FEG18" s="75"/>
      <c r="FEH18" s="75"/>
      <c r="FEI18" s="75"/>
      <c r="FEJ18" s="75"/>
      <c r="FEK18" s="75"/>
      <c r="FEL18" s="75"/>
      <c r="FEM18" s="75"/>
      <c r="FEN18" s="75"/>
      <c r="FEO18" s="75"/>
      <c r="FEP18" s="75"/>
      <c r="FEQ18" s="75"/>
      <c r="FER18" s="75"/>
      <c r="FES18" s="75"/>
      <c r="FET18" s="75"/>
      <c r="FEU18" s="75"/>
      <c r="FEV18" s="75"/>
      <c r="FEW18" s="75"/>
      <c r="FEX18" s="75"/>
      <c r="FEY18" s="75"/>
      <c r="FEZ18" s="75"/>
      <c r="FFA18" s="75"/>
      <c r="FFB18" s="75"/>
      <c r="FFC18" s="75"/>
      <c r="FFD18" s="75"/>
      <c r="FFE18" s="75"/>
      <c r="FFF18" s="75"/>
      <c r="FFG18" s="75"/>
      <c r="FFH18" s="75"/>
      <c r="FFI18" s="75"/>
      <c r="FFJ18" s="75"/>
      <c r="FFK18" s="75"/>
      <c r="FFL18" s="75"/>
      <c r="FFM18" s="75"/>
      <c r="FFN18" s="75"/>
      <c r="FFO18" s="75"/>
      <c r="FFP18" s="75"/>
      <c r="FFQ18" s="75"/>
      <c r="FFR18" s="75"/>
      <c r="FFS18" s="75"/>
      <c r="FFT18" s="75"/>
      <c r="FFU18" s="75"/>
      <c r="FFV18" s="75"/>
      <c r="FFW18" s="75"/>
      <c r="FFX18" s="75"/>
      <c r="FFY18" s="75"/>
      <c r="FFZ18" s="75"/>
      <c r="FGA18" s="75"/>
      <c r="FGB18" s="75"/>
      <c r="FGC18" s="75"/>
      <c r="FGD18" s="75"/>
      <c r="FGE18" s="75"/>
      <c r="FGF18" s="75"/>
      <c r="FGG18" s="75"/>
      <c r="FGH18" s="75"/>
      <c r="FGI18" s="75"/>
      <c r="FGJ18" s="75"/>
      <c r="FGK18" s="75"/>
      <c r="FGL18" s="75"/>
      <c r="FGM18" s="75"/>
      <c r="FGN18" s="75"/>
      <c r="FGO18" s="75"/>
      <c r="FGP18" s="75"/>
      <c r="FGQ18" s="75"/>
      <c r="FGR18" s="75"/>
      <c r="FGS18" s="75"/>
      <c r="FGT18" s="75"/>
      <c r="FGU18" s="75"/>
      <c r="FGV18" s="75"/>
      <c r="FGW18" s="75"/>
      <c r="FGX18" s="75"/>
      <c r="FGY18" s="75"/>
      <c r="FGZ18" s="75"/>
      <c r="FHA18" s="75"/>
      <c r="FHB18" s="75"/>
      <c r="FHC18" s="75"/>
      <c r="FHD18" s="75"/>
      <c r="FHE18" s="75"/>
      <c r="FHF18" s="75"/>
      <c r="FHG18" s="75"/>
      <c r="FHH18" s="75"/>
      <c r="FHI18" s="75"/>
      <c r="FHJ18" s="75"/>
      <c r="FHK18" s="75"/>
      <c r="FHL18" s="75"/>
      <c r="FHM18" s="75"/>
      <c r="FHN18" s="75"/>
      <c r="FHO18" s="75"/>
      <c r="FHP18" s="75"/>
      <c r="FHQ18" s="75"/>
      <c r="FHR18" s="75"/>
      <c r="FHS18" s="75"/>
      <c r="FHT18" s="75"/>
      <c r="FHU18" s="75"/>
      <c r="FHV18" s="75"/>
      <c r="FHW18" s="75"/>
      <c r="FHX18" s="75"/>
      <c r="FHY18" s="75"/>
      <c r="FHZ18" s="75"/>
      <c r="FIA18" s="75"/>
      <c r="FIB18" s="75"/>
      <c r="FIC18" s="75"/>
      <c r="FID18" s="75"/>
      <c r="FIE18" s="75"/>
      <c r="FIF18" s="75"/>
      <c r="FIG18" s="75"/>
      <c r="FIH18" s="75"/>
      <c r="FII18" s="75"/>
      <c r="FIJ18" s="75"/>
      <c r="FIK18" s="75"/>
      <c r="FIL18" s="75"/>
      <c r="FIM18" s="75"/>
      <c r="FIN18" s="75"/>
      <c r="FIO18" s="75"/>
      <c r="FIP18" s="75"/>
      <c r="FIQ18" s="75"/>
      <c r="FIR18" s="75"/>
      <c r="FIS18" s="75"/>
      <c r="FIT18" s="75"/>
      <c r="FIU18" s="75"/>
      <c r="FIV18" s="75"/>
      <c r="FIW18" s="75"/>
      <c r="FIX18" s="75"/>
      <c r="FIY18" s="75"/>
      <c r="FIZ18" s="75"/>
      <c r="FJA18" s="75"/>
      <c r="FJB18" s="75"/>
      <c r="FJC18" s="75"/>
      <c r="FJD18" s="75"/>
      <c r="FJE18" s="75"/>
      <c r="FJF18" s="75"/>
      <c r="FJG18" s="75"/>
      <c r="FJH18" s="75"/>
      <c r="FJI18" s="75"/>
      <c r="FJJ18" s="75"/>
      <c r="FJK18" s="75"/>
      <c r="FJL18" s="75"/>
      <c r="FJM18" s="75"/>
      <c r="FJN18" s="75"/>
      <c r="FJO18" s="75"/>
      <c r="FJP18" s="75"/>
      <c r="FJQ18" s="75"/>
      <c r="FJR18" s="75"/>
      <c r="FJS18" s="75"/>
      <c r="FJT18" s="75"/>
      <c r="FJU18" s="75"/>
      <c r="FJV18" s="75"/>
      <c r="FJW18" s="75"/>
      <c r="FJX18" s="75"/>
      <c r="FJY18" s="75"/>
      <c r="FJZ18" s="75"/>
      <c r="FKA18" s="75"/>
      <c r="FKB18" s="75"/>
      <c r="FKC18" s="75"/>
      <c r="FKD18" s="75"/>
      <c r="FKE18" s="75"/>
      <c r="FKF18" s="75"/>
      <c r="FKG18" s="75"/>
      <c r="FKH18" s="75"/>
      <c r="FKI18" s="75"/>
      <c r="FKJ18" s="75"/>
      <c r="FKK18" s="75"/>
      <c r="FKL18" s="75"/>
      <c r="FKM18" s="75"/>
      <c r="FKN18" s="75"/>
      <c r="FKO18" s="75"/>
      <c r="FKP18" s="75"/>
      <c r="FKQ18" s="75"/>
      <c r="FKR18" s="75"/>
      <c r="FKS18" s="75"/>
      <c r="FKT18" s="75"/>
      <c r="FKU18" s="75"/>
      <c r="FKV18" s="75"/>
      <c r="FKW18" s="75"/>
      <c r="FKX18" s="75"/>
      <c r="FKY18" s="75"/>
      <c r="FKZ18" s="75"/>
      <c r="FLA18" s="75"/>
      <c r="FLB18" s="75"/>
      <c r="FLC18" s="75"/>
      <c r="FLD18" s="75"/>
      <c r="FLE18" s="75"/>
      <c r="FLF18" s="75"/>
      <c r="FLG18" s="75"/>
      <c r="FLH18" s="75"/>
      <c r="FLI18" s="75"/>
      <c r="FLJ18" s="75"/>
      <c r="FLK18" s="75"/>
      <c r="FLL18" s="75"/>
      <c r="FLM18" s="75"/>
      <c r="FLN18" s="75"/>
      <c r="FLO18" s="75"/>
      <c r="FLP18" s="75"/>
      <c r="FLQ18" s="75"/>
      <c r="FLR18" s="75"/>
      <c r="FLS18" s="75"/>
      <c r="FLT18" s="75"/>
      <c r="FLU18" s="75"/>
      <c r="FLV18" s="75"/>
      <c r="FLW18" s="75"/>
      <c r="FLX18" s="75"/>
      <c r="FLY18" s="75"/>
      <c r="FLZ18" s="75"/>
      <c r="FMA18" s="75"/>
      <c r="FMB18" s="75"/>
      <c r="FMC18" s="75"/>
      <c r="FMD18" s="75"/>
      <c r="FME18" s="75"/>
      <c r="FMF18" s="75"/>
      <c r="FMG18" s="75"/>
      <c r="FMH18" s="75"/>
      <c r="FMI18" s="75"/>
      <c r="FMJ18" s="75"/>
      <c r="FMK18" s="75"/>
      <c r="FML18" s="75"/>
      <c r="FMM18" s="75"/>
      <c r="FMN18" s="75"/>
      <c r="FMO18" s="75"/>
      <c r="FMP18" s="75"/>
      <c r="FMQ18" s="75"/>
      <c r="FMR18" s="75"/>
      <c r="FMS18" s="75"/>
      <c r="FMT18" s="75"/>
      <c r="FMU18" s="75"/>
      <c r="FMV18" s="75"/>
      <c r="FMW18" s="75"/>
      <c r="FMX18" s="75"/>
      <c r="FMY18" s="75"/>
      <c r="FMZ18" s="75"/>
      <c r="FNA18" s="75"/>
      <c r="FNB18" s="75"/>
      <c r="FNC18" s="75"/>
      <c r="FND18" s="75"/>
      <c r="FNE18" s="75"/>
      <c r="FNF18" s="75"/>
      <c r="FNG18" s="75"/>
      <c r="FNH18" s="75"/>
      <c r="FNI18" s="75"/>
      <c r="FNJ18" s="75"/>
      <c r="FNK18" s="75"/>
      <c r="FNL18" s="75"/>
      <c r="FNM18" s="75"/>
      <c r="FNN18" s="75"/>
      <c r="FNO18" s="75"/>
      <c r="FNP18" s="75"/>
      <c r="FNQ18" s="75"/>
      <c r="FNR18" s="75"/>
      <c r="FNS18" s="75"/>
      <c r="FNT18" s="75"/>
      <c r="FNU18" s="75"/>
      <c r="FNV18" s="75"/>
      <c r="FNW18" s="75"/>
      <c r="FNX18" s="75"/>
      <c r="FNY18" s="75"/>
      <c r="FNZ18" s="75"/>
      <c r="FOA18" s="75"/>
      <c r="FOB18" s="75"/>
      <c r="FOC18" s="75"/>
      <c r="FOD18" s="75"/>
      <c r="FOE18" s="75"/>
      <c r="FOF18" s="75"/>
      <c r="FOG18" s="75"/>
      <c r="FOH18" s="75"/>
      <c r="FOI18" s="75"/>
      <c r="FOJ18" s="75"/>
      <c r="FOK18" s="75"/>
      <c r="FOL18" s="75"/>
      <c r="FOM18" s="75"/>
      <c r="FON18" s="75"/>
      <c r="FOO18" s="75"/>
      <c r="FOP18" s="75"/>
      <c r="FOQ18" s="75"/>
      <c r="FOR18" s="75"/>
      <c r="FOS18" s="75"/>
      <c r="FOT18" s="75"/>
      <c r="FOU18" s="75"/>
      <c r="FOV18" s="75"/>
      <c r="FOW18" s="75"/>
      <c r="FOX18" s="75"/>
      <c r="FOY18" s="75"/>
      <c r="FOZ18" s="75"/>
      <c r="FPA18" s="75"/>
      <c r="FPB18" s="75"/>
      <c r="FPC18" s="75"/>
      <c r="FPD18" s="75"/>
      <c r="FPE18" s="75"/>
      <c r="FPF18" s="75"/>
      <c r="FPG18" s="75"/>
      <c r="FPH18" s="75"/>
      <c r="FPI18" s="75"/>
      <c r="FPJ18" s="75"/>
      <c r="FPK18" s="75"/>
      <c r="FPL18" s="75"/>
      <c r="FPM18" s="75"/>
      <c r="FPN18" s="75"/>
      <c r="FPO18" s="75"/>
      <c r="FPP18" s="75"/>
      <c r="FPQ18" s="75"/>
      <c r="FPR18" s="75"/>
      <c r="FPS18" s="75"/>
      <c r="FPT18" s="75"/>
      <c r="FPU18" s="75"/>
      <c r="FPV18" s="75"/>
      <c r="FPW18" s="75"/>
      <c r="FPX18" s="75"/>
      <c r="FPY18" s="75"/>
      <c r="FPZ18" s="75"/>
      <c r="FQA18" s="75"/>
      <c r="FQB18" s="75"/>
      <c r="FQC18" s="75"/>
      <c r="FQD18" s="75"/>
      <c r="FQE18" s="75"/>
      <c r="FQF18" s="75"/>
      <c r="FQG18" s="75"/>
      <c r="FQH18" s="75"/>
      <c r="FQI18" s="75"/>
      <c r="FQJ18" s="75"/>
      <c r="FQK18" s="75"/>
      <c r="FQL18" s="75"/>
      <c r="FQM18" s="75"/>
      <c r="FQN18" s="75"/>
      <c r="FQO18" s="75"/>
      <c r="FQP18" s="75"/>
      <c r="FQQ18" s="75"/>
      <c r="FQR18" s="75"/>
      <c r="FQS18" s="75"/>
      <c r="FQT18" s="75"/>
      <c r="FQU18" s="75"/>
      <c r="FQV18" s="75"/>
      <c r="FQW18" s="75"/>
      <c r="FQX18" s="75"/>
      <c r="FQY18" s="75"/>
      <c r="FQZ18" s="75"/>
      <c r="FRA18" s="75"/>
      <c r="FRB18" s="75"/>
      <c r="FRC18" s="75"/>
      <c r="FRD18" s="75"/>
      <c r="FRE18" s="75"/>
      <c r="FRF18" s="75"/>
      <c r="FRG18" s="75"/>
      <c r="FRH18" s="75"/>
      <c r="FRI18" s="75"/>
      <c r="FRJ18" s="75"/>
      <c r="FRK18" s="75"/>
      <c r="FRL18" s="75"/>
      <c r="FRM18" s="75"/>
      <c r="FRN18" s="75"/>
      <c r="FRO18" s="75"/>
      <c r="FRP18" s="75"/>
      <c r="FRQ18" s="75"/>
      <c r="FRR18" s="75"/>
      <c r="FRS18" s="75"/>
      <c r="FRT18" s="75"/>
      <c r="FRU18" s="75"/>
      <c r="FRV18" s="75"/>
      <c r="FRW18" s="75"/>
      <c r="FRX18" s="75"/>
      <c r="FRY18" s="75"/>
      <c r="FRZ18" s="75"/>
      <c r="FSA18" s="75"/>
      <c r="FSB18" s="75"/>
      <c r="FSC18" s="75"/>
      <c r="FSD18" s="75"/>
      <c r="FSE18" s="75"/>
      <c r="FSF18" s="75"/>
      <c r="FSG18" s="75"/>
      <c r="FSH18" s="75"/>
      <c r="FSI18" s="75"/>
      <c r="FSJ18" s="75"/>
      <c r="FSK18" s="75"/>
      <c r="FSL18" s="75"/>
      <c r="FSM18" s="75"/>
      <c r="FSN18" s="75"/>
      <c r="FSO18" s="75"/>
      <c r="FSP18" s="75"/>
      <c r="FSQ18" s="75"/>
      <c r="FSR18" s="75"/>
      <c r="FSS18" s="75"/>
      <c r="FST18" s="75"/>
      <c r="FSU18" s="75"/>
      <c r="FSV18" s="75"/>
      <c r="FSW18" s="75"/>
      <c r="FSX18" s="75"/>
      <c r="FSY18" s="75"/>
      <c r="FSZ18" s="75"/>
      <c r="FTA18" s="75"/>
      <c r="FTB18" s="75"/>
      <c r="FTC18" s="75"/>
      <c r="FTD18" s="75"/>
      <c r="FTE18" s="75"/>
      <c r="FTF18" s="75"/>
      <c r="FTG18" s="75"/>
      <c r="FTH18" s="75"/>
      <c r="FTI18" s="75"/>
      <c r="FTJ18" s="75"/>
      <c r="FTK18" s="75"/>
      <c r="FTL18" s="75"/>
      <c r="FTM18" s="75"/>
      <c r="FTN18" s="75"/>
      <c r="FTO18" s="75"/>
      <c r="FTP18" s="75"/>
      <c r="FTQ18" s="75"/>
      <c r="FTR18" s="75"/>
      <c r="FTS18" s="75"/>
      <c r="FTT18" s="75"/>
      <c r="FTU18" s="75"/>
      <c r="FTV18" s="75"/>
      <c r="FTW18" s="75"/>
      <c r="FTX18" s="75"/>
      <c r="FTY18" s="75"/>
      <c r="FTZ18" s="75"/>
      <c r="FUA18" s="75"/>
      <c r="FUB18" s="75"/>
      <c r="FUC18" s="75"/>
      <c r="FUD18" s="75"/>
      <c r="FUE18" s="75"/>
      <c r="FUF18" s="75"/>
      <c r="FUG18" s="75"/>
      <c r="FUH18" s="75"/>
      <c r="FUI18" s="75"/>
      <c r="FUJ18" s="75"/>
      <c r="FUK18" s="75"/>
      <c r="FUL18" s="75"/>
      <c r="FUM18" s="75"/>
      <c r="FUN18" s="75"/>
      <c r="FUO18" s="75"/>
      <c r="FUP18" s="75"/>
      <c r="FUQ18" s="75"/>
      <c r="FUR18" s="75"/>
      <c r="FUS18" s="75"/>
      <c r="FUT18" s="75"/>
      <c r="FUU18" s="75"/>
      <c r="FUV18" s="75"/>
      <c r="FUW18" s="75"/>
      <c r="FUX18" s="75"/>
      <c r="FUY18" s="75"/>
      <c r="FUZ18" s="75"/>
      <c r="FVA18" s="75"/>
      <c r="FVB18" s="75"/>
      <c r="FVC18" s="75"/>
      <c r="FVD18" s="75"/>
      <c r="FVE18" s="75"/>
      <c r="FVF18" s="75"/>
      <c r="FVG18" s="75"/>
      <c r="FVH18" s="75"/>
      <c r="FVI18" s="75"/>
      <c r="FVJ18" s="75"/>
      <c r="FVK18" s="75"/>
      <c r="FVL18" s="75"/>
      <c r="FVM18" s="75"/>
      <c r="FVN18" s="75"/>
      <c r="FVO18" s="75"/>
      <c r="FVP18" s="75"/>
      <c r="FVQ18" s="75"/>
      <c r="FVR18" s="75"/>
      <c r="FVS18" s="75"/>
      <c r="FVT18" s="75"/>
      <c r="FVU18" s="75"/>
      <c r="FVV18" s="75"/>
      <c r="FVW18" s="75"/>
      <c r="FVX18" s="75"/>
      <c r="FVY18" s="75"/>
      <c r="FVZ18" s="75"/>
      <c r="FWA18" s="75"/>
      <c r="FWB18" s="75"/>
      <c r="FWC18" s="75"/>
      <c r="FWD18" s="75"/>
      <c r="FWE18" s="75"/>
      <c r="FWF18" s="75"/>
      <c r="FWG18" s="75"/>
      <c r="FWH18" s="75"/>
      <c r="FWI18" s="75"/>
      <c r="FWJ18" s="75"/>
      <c r="FWK18" s="75"/>
      <c r="FWL18" s="75"/>
      <c r="FWM18" s="75"/>
      <c r="FWN18" s="75"/>
      <c r="FWO18" s="75"/>
      <c r="FWP18" s="75"/>
      <c r="FWQ18" s="75"/>
      <c r="FWR18" s="75"/>
      <c r="FWS18" s="75"/>
      <c r="FWT18" s="75"/>
      <c r="FWU18" s="75"/>
      <c r="FWV18" s="75"/>
      <c r="FWW18" s="75"/>
      <c r="FWX18" s="75"/>
      <c r="FWY18" s="75"/>
      <c r="FWZ18" s="75"/>
      <c r="FXA18" s="75"/>
      <c r="FXB18" s="75"/>
      <c r="FXC18" s="75"/>
      <c r="FXD18" s="75"/>
      <c r="FXE18" s="75"/>
      <c r="FXF18" s="75"/>
      <c r="FXG18" s="75"/>
      <c r="FXH18" s="75"/>
      <c r="FXI18" s="75"/>
      <c r="FXJ18" s="75"/>
      <c r="FXK18" s="75"/>
      <c r="FXL18" s="75"/>
      <c r="FXM18" s="75"/>
      <c r="FXN18" s="75"/>
      <c r="FXO18" s="75"/>
      <c r="FXP18" s="75"/>
      <c r="FXQ18" s="75"/>
      <c r="FXR18" s="75"/>
      <c r="FXS18" s="75"/>
      <c r="FXT18" s="75"/>
      <c r="FXU18" s="75"/>
      <c r="FXV18" s="75"/>
      <c r="FXW18" s="75"/>
      <c r="FXX18" s="75"/>
      <c r="FXY18" s="75"/>
      <c r="FXZ18" s="75"/>
      <c r="FYA18" s="75"/>
      <c r="FYB18" s="75"/>
      <c r="FYC18" s="75"/>
      <c r="FYD18" s="75"/>
      <c r="FYE18" s="75"/>
      <c r="FYF18" s="75"/>
      <c r="FYG18" s="75"/>
      <c r="FYH18" s="75"/>
      <c r="FYI18" s="75"/>
      <c r="FYJ18" s="75"/>
      <c r="FYK18" s="75"/>
      <c r="FYL18" s="75"/>
      <c r="FYM18" s="75"/>
      <c r="FYN18" s="75"/>
      <c r="FYO18" s="75"/>
      <c r="FYP18" s="75"/>
      <c r="FYQ18" s="75"/>
      <c r="FYR18" s="75"/>
      <c r="FYS18" s="75"/>
      <c r="FYT18" s="75"/>
      <c r="FYU18" s="75"/>
      <c r="FYV18" s="75"/>
      <c r="FYW18" s="75"/>
      <c r="FYX18" s="75"/>
      <c r="FYY18" s="75"/>
      <c r="FYZ18" s="75"/>
      <c r="FZA18" s="75"/>
      <c r="FZB18" s="75"/>
      <c r="FZC18" s="75"/>
      <c r="FZD18" s="75"/>
      <c r="FZE18" s="75"/>
      <c r="FZF18" s="75"/>
      <c r="FZG18" s="75"/>
      <c r="FZH18" s="75"/>
      <c r="FZI18" s="75"/>
      <c r="FZJ18" s="75"/>
      <c r="FZK18" s="75"/>
      <c r="FZL18" s="75"/>
      <c r="FZM18" s="75"/>
      <c r="FZN18" s="75"/>
      <c r="FZO18" s="75"/>
      <c r="FZP18" s="75"/>
      <c r="FZQ18" s="75"/>
      <c r="FZR18" s="75"/>
      <c r="FZS18" s="75"/>
      <c r="FZT18" s="75"/>
      <c r="FZU18" s="75"/>
      <c r="FZV18" s="75"/>
      <c r="FZW18" s="75"/>
      <c r="FZX18" s="75"/>
      <c r="FZY18" s="75"/>
      <c r="FZZ18" s="75"/>
      <c r="GAA18" s="75"/>
      <c r="GAB18" s="75"/>
      <c r="GAC18" s="75"/>
      <c r="GAD18" s="75"/>
      <c r="GAE18" s="75"/>
      <c r="GAF18" s="75"/>
      <c r="GAG18" s="75"/>
      <c r="GAH18" s="75"/>
      <c r="GAI18" s="75"/>
      <c r="GAJ18" s="75"/>
      <c r="GAK18" s="75"/>
      <c r="GAL18" s="75"/>
      <c r="GAM18" s="75"/>
      <c r="GAN18" s="75"/>
      <c r="GAO18" s="75"/>
      <c r="GAP18" s="75"/>
      <c r="GAQ18" s="75"/>
      <c r="GAR18" s="75"/>
      <c r="GAS18" s="75"/>
      <c r="GAT18" s="75"/>
      <c r="GAU18" s="75"/>
      <c r="GAV18" s="75"/>
      <c r="GAW18" s="75"/>
      <c r="GAX18" s="75"/>
      <c r="GAY18" s="75"/>
      <c r="GAZ18" s="75"/>
      <c r="GBA18" s="75"/>
      <c r="GBB18" s="75"/>
      <c r="GBC18" s="75"/>
      <c r="GBD18" s="75"/>
      <c r="GBE18" s="75"/>
      <c r="GBF18" s="75"/>
      <c r="GBG18" s="75"/>
      <c r="GBH18" s="75"/>
      <c r="GBI18" s="75"/>
      <c r="GBJ18" s="75"/>
      <c r="GBK18" s="75"/>
      <c r="GBL18" s="75"/>
      <c r="GBM18" s="75"/>
      <c r="GBN18" s="75"/>
      <c r="GBO18" s="75"/>
      <c r="GBP18" s="75"/>
      <c r="GBQ18" s="75"/>
      <c r="GBR18" s="75"/>
      <c r="GBS18" s="75"/>
      <c r="GBT18" s="75"/>
      <c r="GBU18" s="75"/>
      <c r="GBV18" s="75"/>
      <c r="GBW18" s="75"/>
      <c r="GBX18" s="75"/>
      <c r="GBY18" s="75"/>
      <c r="GBZ18" s="75"/>
      <c r="GCA18" s="75"/>
      <c r="GCB18" s="75"/>
      <c r="GCC18" s="75"/>
      <c r="GCD18" s="75"/>
      <c r="GCE18" s="75"/>
      <c r="GCF18" s="75"/>
      <c r="GCG18" s="75"/>
      <c r="GCH18" s="75"/>
      <c r="GCI18" s="75"/>
      <c r="GCJ18" s="75"/>
      <c r="GCK18" s="75"/>
      <c r="GCL18" s="75"/>
      <c r="GCM18" s="75"/>
      <c r="GCN18" s="75"/>
      <c r="GCO18" s="75"/>
      <c r="GCP18" s="75"/>
      <c r="GCQ18" s="75"/>
      <c r="GCR18" s="75"/>
      <c r="GCS18" s="75"/>
      <c r="GCT18" s="75"/>
      <c r="GCU18" s="75"/>
      <c r="GCV18" s="75"/>
      <c r="GCW18" s="75"/>
      <c r="GCX18" s="75"/>
      <c r="GCY18" s="75"/>
      <c r="GCZ18" s="75"/>
      <c r="GDA18" s="75"/>
      <c r="GDB18" s="75"/>
      <c r="GDC18" s="75"/>
      <c r="GDD18" s="75"/>
      <c r="GDE18" s="75"/>
      <c r="GDF18" s="75"/>
      <c r="GDG18" s="75"/>
      <c r="GDH18" s="75"/>
      <c r="GDI18" s="75"/>
      <c r="GDJ18" s="75"/>
      <c r="GDK18" s="75"/>
      <c r="GDL18" s="75"/>
      <c r="GDM18" s="75"/>
      <c r="GDN18" s="75"/>
      <c r="GDO18" s="75"/>
      <c r="GDP18" s="75"/>
      <c r="GDQ18" s="75"/>
      <c r="GDR18" s="75"/>
      <c r="GDS18" s="75"/>
      <c r="GDT18" s="75"/>
      <c r="GDU18" s="75"/>
      <c r="GDV18" s="75"/>
      <c r="GDW18" s="75"/>
      <c r="GDX18" s="75"/>
      <c r="GDY18" s="75"/>
      <c r="GDZ18" s="75"/>
      <c r="GEA18" s="75"/>
      <c r="GEB18" s="75"/>
      <c r="GEC18" s="75"/>
      <c r="GED18" s="75"/>
      <c r="GEE18" s="75"/>
      <c r="GEF18" s="75"/>
      <c r="GEG18" s="75"/>
      <c r="GEH18" s="75"/>
      <c r="GEI18" s="75"/>
      <c r="GEJ18" s="75"/>
      <c r="GEK18" s="75"/>
      <c r="GEL18" s="75"/>
      <c r="GEM18" s="75"/>
      <c r="GEN18" s="75"/>
      <c r="GEO18" s="75"/>
      <c r="GEP18" s="75"/>
      <c r="GEQ18" s="75"/>
      <c r="GER18" s="75"/>
      <c r="GES18" s="75"/>
      <c r="GET18" s="75"/>
      <c r="GEU18" s="75"/>
      <c r="GEV18" s="75"/>
      <c r="GEW18" s="75"/>
      <c r="GEX18" s="75"/>
      <c r="GEY18" s="75"/>
      <c r="GEZ18" s="75"/>
      <c r="GFA18" s="75"/>
      <c r="GFB18" s="75"/>
      <c r="GFC18" s="75"/>
      <c r="GFD18" s="75"/>
      <c r="GFE18" s="75"/>
      <c r="GFF18" s="75"/>
      <c r="GFG18" s="75"/>
      <c r="GFH18" s="75"/>
      <c r="GFI18" s="75"/>
      <c r="GFJ18" s="75"/>
      <c r="GFK18" s="75"/>
      <c r="GFL18" s="75"/>
      <c r="GFM18" s="75"/>
      <c r="GFN18" s="75"/>
      <c r="GFO18" s="75"/>
      <c r="GFP18" s="75"/>
      <c r="GFQ18" s="75"/>
      <c r="GFR18" s="75"/>
      <c r="GFS18" s="75"/>
      <c r="GFT18" s="75"/>
      <c r="GFU18" s="75"/>
      <c r="GFV18" s="75"/>
      <c r="GFW18" s="75"/>
      <c r="GFX18" s="75"/>
      <c r="GFY18" s="75"/>
      <c r="GFZ18" s="75"/>
      <c r="GGA18" s="75"/>
      <c r="GGB18" s="75"/>
      <c r="GGC18" s="75"/>
      <c r="GGD18" s="75"/>
      <c r="GGE18" s="75"/>
      <c r="GGF18" s="75"/>
      <c r="GGG18" s="75"/>
      <c r="GGH18" s="75"/>
      <c r="GGI18" s="75"/>
      <c r="GGJ18" s="75"/>
      <c r="GGK18" s="75"/>
      <c r="GGL18" s="75"/>
      <c r="GGM18" s="75"/>
      <c r="GGN18" s="75"/>
      <c r="GGO18" s="75"/>
      <c r="GGP18" s="75"/>
      <c r="GGQ18" s="75"/>
      <c r="GGR18" s="75"/>
      <c r="GGS18" s="75"/>
      <c r="GGT18" s="75"/>
      <c r="GGU18" s="75"/>
      <c r="GGV18" s="75"/>
      <c r="GGW18" s="75"/>
      <c r="GGX18" s="75"/>
      <c r="GGY18" s="75"/>
      <c r="GGZ18" s="75"/>
      <c r="GHA18" s="75"/>
      <c r="GHB18" s="75"/>
      <c r="GHC18" s="75"/>
      <c r="GHD18" s="75"/>
      <c r="GHE18" s="75"/>
      <c r="GHF18" s="75"/>
      <c r="GHG18" s="75"/>
      <c r="GHH18" s="75"/>
      <c r="GHI18" s="75"/>
      <c r="GHJ18" s="75"/>
      <c r="GHK18" s="75"/>
      <c r="GHL18" s="75"/>
      <c r="GHM18" s="75"/>
      <c r="GHN18" s="75"/>
      <c r="GHO18" s="75"/>
      <c r="GHP18" s="75"/>
      <c r="GHQ18" s="75"/>
      <c r="GHR18" s="75"/>
      <c r="GHS18" s="75"/>
      <c r="GHT18" s="75"/>
      <c r="GHU18" s="75"/>
      <c r="GHV18" s="75"/>
      <c r="GHW18" s="75"/>
      <c r="GHX18" s="75"/>
      <c r="GHY18" s="75"/>
      <c r="GHZ18" s="75"/>
      <c r="GIA18" s="75"/>
      <c r="GIB18" s="75"/>
      <c r="GIC18" s="75"/>
      <c r="GID18" s="75"/>
      <c r="GIE18" s="75"/>
      <c r="GIF18" s="75"/>
      <c r="GIG18" s="75"/>
      <c r="GIH18" s="75"/>
      <c r="GII18" s="75"/>
      <c r="GIJ18" s="75"/>
      <c r="GIK18" s="75"/>
      <c r="GIL18" s="75"/>
      <c r="GIM18" s="75"/>
      <c r="GIN18" s="75"/>
      <c r="GIO18" s="75"/>
      <c r="GIP18" s="75"/>
      <c r="GIQ18" s="75"/>
      <c r="GIR18" s="75"/>
      <c r="GIS18" s="75"/>
      <c r="GIT18" s="75"/>
      <c r="GIU18" s="75"/>
      <c r="GIV18" s="75"/>
      <c r="GIW18" s="75"/>
      <c r="GIX18" s="75"/>
      <c r="GIY18" s="75"/>
      <c r="GIZ18" s="75"/>
      <c r="GJA18" s="75"/>
      <c r="GJB18" s="75"/>
      <c r="GJC18" s="75"/>
      <c r="GJD18" s="75"/>
      <c r="GJE18" s="75"/>
      <c r="GJF18" s="75"/>
      <c r="GJG18" s="75"/>
      <c r="GJH18" s="75"/>
      <c r="GJI18" s="75"/>
      <c r="GJJ18" s="75"/>
      <c r="GJK18" s="75"/>
      <c r="GJL18" s="75"/>
      <c r="GJM18" s="75"/>
      <c r="GJN18" s="75"/>
      <c r="GJO18" s="75"/>
      <c r="GJP18" s="75"/>
      <c r="GJQ18" s="75"/>
      <c r="GJR18" s="75"/>
      <c r="GJS18" s="75"/>
      <c r="GJT18" s="75"/>
      <c r="GJU18" s="75"/>
      <c r="GJV18" s="75"/>
      <c r="GJW18" s="75"/>
      <c r="GJX18" s="75"/>
      <c r="GJY18" s="75"/>
      <c r="GJZ18" s="75"/>
      <c r="GKA18" s="75"/>
      <c r="GKB18" s="75"/>
      <c r="GKC18" s="75"/>
      <c r="GKD18" s="75"/>
      <c r="GKE18" s="75"/>
      <c r="GKF18" s="75"/>
      <c r="GKG18" s="75"/>
      <c r="GKH18" s="75"/>
      <c r="GKI18" s="75"/>
      <c r="GKJ18" s="75"/>
      <c r="GKK18" s="75"/>
      <c r="GKL18" s="75"/>
      <c r="GKM18" s="75"/>
      <c r="GKN18" s="75"/>
      <c r="GKO18" s="75"/>
      <c r="GKP18" s="75"/>
      <c r="GKQ18" s="75"/>
      <c r="GKR18" s="75"/>
      <c r="GKS18" s="75"/>
      <c r="GKT18" s="75"/>
      <c r="GKU18" s="75"/>
      <c r="GKV18" s="75"/>
      <c r="GKW18" s="75"/>
      <c r="GKX18" s="75"/>
      <c r="GKY18" s="75"/>
      <c r="GKZ18" s="75"/>
      <c r="GLA18" s="75"/>
      <c r="GLB18" s="75"/>
      <c r="GLC18" s="75"/>
      <c r="GLD18" s="75"/>
      <c r="GLE18" s="75"/>
      <c r="GLF18" s="75"/>
      <c r="GLG18" s="75"/>
      <c r="GLH18" s="75"/>
      <c r="GLI18" s="75"/>
      <c r="GLJ18" s="75"/>
      <c r="GLK18" s="75"/>
      <c r="GLL18" s="75"/>
      <c r="GLM18" s="75"/>
      <c r="GLN18" s="75"/>
      <c r="GLO18" s="75"/>
      <c r="GLP18" s="75"/>
      <c r="GLQ18" s="75"/>
      <c r="GLR18" s="75"/>
      <c r="GLS18" s="75"/>
      <c r="GLT18" s="75"/>
      <c r="GLU18" s="75"/>
      <c r="GLV18" s="75"/>
      <c r="GLW18" s="75"/>
      <c r="GLX18" s="75"/>
      <c r="GLY18" s="75"/>
      <c r="GLZ18" s="75"/>
      <c r="GMA18" s="75"/>
      <c r="GMB18" s="75"/>
      <c r="GMC18" s="75"/>
      <c r="GMD18" s="75"/>
      <c r="GME18" s="75"/>
      <c r="GMF18" s="75"/>
      <c r="GMG18" s="75"/>
      <c r="GMH18" s="75"/>
      <c r="GMI18" s="75"/>
      <c r="GMJ18" s="75"/>
      <c r="GMK18" s="75"/>
      <c r="GML18" s="75"/>
      <c r="GMM18" s="75"/>
      <c r="GMN18" s="75"/>
      <c r="GMO18" s="75"/>
      <c r="GMP18" s="75"/>
      <c r="GMQ18" s="75"/>
      <c r="GMR18" s="75"/>
      <c r="GMS18" s="75"/>
      <c r="GMT18" s="75"/>
      <c r="GMU18" s="75"/>
      <c r="GMV18" s="75"/>
      <c r="GMW18" s="75"/>
      <c r="GMX18" s="75"/>
      <c r="GMY18" s="75"/>
      <c r="GMZ18" s="75"/>
      <c r="GNA18" s="75"/>
      <c r="GNB18" s="75"/>
      <c r="GNC18" s="75"/>
      <c r="GND18" s="75"/>
      <c r="GNE18" s="75"/>
      <c r="GNF18" s="75"/>
      <c r="GNG18" s="75"/>
      <c r="GNH18" s="75"/>
      <c r="GNI18" s="75"/>
      <c r="GNJ18" s="75"/>
      <c r="GNK18" s="75"/>
      <c r="GNL18" s="75"/>
      <c r="GNM18" s="75"/>
      <c r="GNN18" s="75"/>
      <c r="GNO18" s="75"/>
      <c r="GNP18" s="75"/>
      <c r="GNQ18" s="75"/>
      <c r="GNR18" s="75"/>
      <c r="GNS18" s="75"/>
      <c r="GNT18" s="75"/>
      <c r="GNU18" s="75"/>
      <c r="GNV18" s="75"/>
      <c r="GNW18" s="75"/>
      <c r="GNX18" s="75"/>
      <c r="GNY18" s="75"/>
      <c r="GNZ18" s="75"/>
      <c r="GOA18" s="75"/>
      <c r="GOB18" s="75"/>
      <c r="GOC18" s="75"/>
      <c r="GOD18" s="75"/>
      <c r="GOE18" s="75"/>
      <c r="GOF18" s="75"/>
      <c r="GOG18" s="75"/>
      <c r="GOH18" s="75"/>
      <c r="GOI18" s="75"/>
      <c r="GOJ18" s="75"/>
      <c r="GOK18" s="75"/>
      <c r="GOL18" s="75"/>
      <c r="GOM18" s="75"/>
      <c r="GON18" s="75"/>
      <c r="GOO18" s="75"/>
      <c r="GOP18" s="75"/>
      <c r="GOQ18" s="75"/>
      <c r="GOR18" s="75"/>
      <c r="GOS18" s="75"/>
      <c r="GOT18" s="75"/>
      <c r="GOU18" s="75"/>
      <c r="GOV18" s="75"/>
      <c r="GOW18" s="75"/>
      <c r="GOX18" s="75"/>
      <c r="GOY18" s="75"/>
      <c r="GOZ18" s="75"/>
      <c r="GPA18" s="75"/>
      <c r="GPB18" s="75"/>
      <c r="GPC18" s="75"/>
      <c r="GPD18" s="75"/>
      <c r="GPE18" s="75"/>
      <c r="GPF18" s="75"/>
      <c r="GPG18" s="75"/>
      <c r="GPH18" s="75"/>
      <c r="GPI18" s="75"/>
      <c r="GPJ18" s="75"/>
      <c r="GPK18" s="75"/>
      <c r="GPL18" s="75"/>
      <c r="GPM18" s="75"/>
      <c r="GPN18" s="75"/>
      <c r="GPO18" s="75"/>
      <c r="GPP18" s="75"/>
      <c r="GPQ18" s="75"/>
      <c r="GPR18" s="75"/>
      <c r="GPS18" s="75"/>
      <c r="GPT18" s="75"/>
      <c r="GPU18" s="75"/>
      <c r="GPV18" s="75"/>
      <c r="GPW18" s="75"/>
      <c r="GPX18" s="75"/>
      <c r="GPY18" s="75"/>
      <c r="GPZ18" s="75"/>
      <c r="GQA18" s="75"/>
      <c r="GQB18" s="75"/>
      <c r="GQC18" s="75"/>
      <c r="GQD18" s="75"/>
      <c r="GQE18" s="75"/>
      <c r="GQF18" s="75"/>
      <c r="GQG18" s="75"/>
      <c r="GQH18" s="75"/>
      <c r="GQI18" s="75"/>
      <c r="GQJ18" s="75"/>
      <c r="GQK18" s="75"/>
      <c r="GQL18" s="75"/>
      <c r="GQM18" s="75"/>
      <c r="GQN18" s="75"/>
      <c r="GQO18" s="75"/>
      <c r="GQP18" s="75"/>
      <c r="GQQ18" s="75"/>
      <c r="GQR18" s="75"/>
      <c r="GQS18" s="75"/>
      <c r="GQT18" s="75"/>
      <c r="GQU18" s="75"/>
      <c r="GQV18" s="75"/>
      <c r="GQW18" s="75"/>
      <c r="GQX18" s="75"/>
      <c r="GQY18" s="75"/>
      <c r="GQZ18" s="75"/>
      <c r="GRA18" s="75"/>
      <c r="GRB18" s="75"/>
      <c r="GRC18" s="75"/>
      <c r="GRD18" s="75"/>
      <c r="GRE18" s="75"/>
      <c r="GRF18" s="75"/>
      <c r="GRG18" s="75"/>
      <c r="GRH18" s="75"/>
      <c r="GRI18" s="75"/>
      <c r="GRJ18" s="75"/>
      <c r="GRK18" s="75"/>
      <c r="GRL18" s="75"/>
      <c r="GRM18" s="75"/>
      <c r="GRN18" s="75"/>
      <c r="GRO18" s="75"/>
      <c r="GRP18" s="75"/>
      <c r="GRQ18" s="75"/>
      <c r="GRR18" s="75"/>
      <c r="GRS18" s="75"/>
      <c r="GRT18" s="75"/>
      <c r="GRU18" s="75"/>
      <c r="GRV18" s="75"/>
      <c r="GRW18" s="75"/>
      <c r="GRX18" s="75"/>
      <c r="GRY18" s="75"/>
      <c r="GRZ18" s="75"/>
      <c r="GSA18" s="75"/>
      <c r="GSB18" s="75"/>
      <c r="GSC18" s="75"/>
      <c r="GSD18" s="75"/>
      <c r="GSE18" s="75"/>
      <c r="GSF18" s="75"/>
      <c r="GSG18" s="75"/>
      <c r="GSH18" s="75"/>
      <c r="GSI18" s="75"/>
      <c r="GSJ18" s="75"/>
      <c r="GSK18" s="75"/>
      <c r="GSL18" s="75"/>
      <c r="GSM18" s="75"/>
      <c r="GSN18" s="75"/>
      <c r="GSO18" s="75"/>
      <c r="GSP18" s="75"/>
      <c r="GSQ18" s="75"/>
      <c r="GSR18" s="75"/>
      <c r="GSS18" s="75"/>
      <c r="GST18" s="75"/>
      <c r="GSU18" s="75"/>
      <c r="GSV18" s="75"/>
      <c r="GSW18" s="75"/>
      <c r="GSX18" s="75"/>
      <c r="GSY18" s="75"/>
      <c r="GSZ18" s="75"/>
      <c r="GTA18" s="75"/>
      <c r="GTB18" s="75"/>
      <c r="GTC18" s="75"/>
      <c r="GTD18" s="75"/>
      <c r="GTE18" s="75"/>
      <c r="GTF18" s="75"/>
      <c r="GTG18" s="75"/>
      <c r="GTH18" s="75"/>
      <c r="GTI18" s="75"/>
      <c r="GTJ18" s="75"/>
      <c r="GTK18" s="75"/>
      <c r="GTL18" s="75"/>
      <c r="GTM18" s="75"/>
      <c r="GTN18" s="75"/>
      <c r="GTO18" s="75"/>
      <c r="GTP18" s="75"/>
      <c r="GTQ18" s="75"/>
      <c r="GTR18" s="75"/>
      <c r="GTS18" s="75"/>
      <c r="GTT18" s="75"/>
      <c r="GTU18" s="75"/>
      <c r="GTV18" s="75"/>
      <c r="GTW18" s="75"/>
      <c r="GTX18" s="75"/>
      <c r="GTY18" s="75"/>
      <c r="GTZ18" s="75"/>
      <c r="GUA18" s="75"/>
      <c r="GUB18" s="75"/>
      <c r="GUC18" s="75"/>
      <c r="GUD18" s="75"/>
      <c r="GUE18" s="75"/>
      <c r="GUF18" s="75"/>
      <c r="GUG18" s="75"/>
      <c r="GUH18" s="75"/>
      <c r="GUI18" s="75"/>
      <c r="GUJ18" s="75"/>
      <c r="GUK18" s="75"/>
      <c r="GUL18" s="75"/>
      <c r="GUM18" s="75"/>
      <c r="GUN18" s="75"/>
      <c r="GUO18" s="75"/>
      <c r="GUP18" s="75"/>
      <c r="GUQ18" s="75"/>
      <c r="GUR18" s="75"/>
      <c r="GUS18" s="75"/>
      <c r="GUT18" s="75"/>
      <c r="GUU18" s="75"/>
      <c r="GUV18" s="75"/>
      <c r="GUW18" s="75"/>
      <c r="GUX18" s="75"/>
      <c r="GUY18" s="75"/>
      <c r="GUZ18" s="75"/>
      <c r="GVA18" s="75"/>
      <c r="GVB18" s="75"/>
      <c r="GVC18" s="75"/>
      <c r="GVD18" s="75"/>
      <c r="GVE18" s="75"/>
      <c r="GVF18" s="75"/>
      <c r="GVG18" s="75"/>
      <c r="GVH18" s="75"/>
      <c r="GVI18" s="75"/>
      <c r="GVJ18" s="75"/>
      <c r="GVK18" s="75"/>
      <c r="GVL18" s="75"/>
      <c r="GVM18" s="75"/>
      <c r="GVN18" s="75"/>
      <c r="GVO18" s="75"/>
      <c r="GVP18" s="75"/>
      <c r="GVQ18" s="75"/>
      <c r="GVR18" s="75"/>
      <c r="GVS18" s="75"/>
      <c r="GVT18" s="75"/>
      <c r="GVU18" s="75"/>
      <c r="GVV18" s="75"/>
      <c r="GVW18" s="75"/>
      <c r="GVX18" s="75"/>
      <c r="GVY18" s="75"/>
      <c r="GVZ18" s="75"/>
      <c r="GWA18" s="75"/>
      <c r="GWB18" s="75"/>
      <c r="GWC18" s="75"/>
      <c r="GWD18" s="75"/>
      <c r="GWE18" s="75"/>
      <c r="GWF18" s="75"/>
      <c r="GWG18" s="75"/>
      <c r="GWH18" s="75"/>
      <c r="GWI18" s="75"/>
      <c r="GWJ18" s="75"/>
      <c r="GWK18" s="75"/>
      <c r="GWL18" s="75"/>
      <c r="GWM18" s="75"/>
      <c r="GWN18" s="75"/>
      <c r="GWO18" s="75"/>
      <c r="GWP18" s="75"/>
      <c r="GWQ18" s="75"/>
      <c r="GWR18" s="75"/>
      <c r="GWS18" s="75"/>
      <c r="GWT18" s="75"/>
      <c r="GWU18" s="75"/>
      <c r="GWV18" s="75"/>
      <c r="GWW18" s="75"/>
      <c r="GWX18" s="75"/>
      <c r="GWY18" s="75"/>
      <c r="GWZ18" s="75"/>
      <c r="GXA18" s="75"/>
      <c r="GXB18" s="75"/>
      <c r="GXC18" s="75"/>
      <c r="GXD18" s="75"/>
      <c r="GXE18" s="75"/>
      <c r="GXF18" s="75"/>
      <c r="GXG18" s="75"/>
      <c r="GXH18" s="75"/>
      <c r="GXI18" s="75"/>
      <c r="GXJ18" s="75"/>
      <c r="GXK18" s="75"/>
      <c r="GXL18" s="75"/>
      <c r="GXM18" s="75"/>
      <c r="GXN18" s="75"/>
      <c r="GXO18" s="75"/>
      <c r="GXP18" s="75"/>
      <c r="GXQ18" s="75"/>
      <c r="GXR18" s="75"/>
      <c r="GXS18" s="75"/>
      <c r="GXT18" s="75"/>
      <c r="GXU18" s="75"/>
      <c r="GXV18" s="75"/>
      <c r="GXW18" s="75"/>
      <c r="GXX18" s="75"/>
      <c r="GXY18" s="75"/>
      <c r="GXZ18" s="75"/>
      <c r="GYA18" s="75"/>
      <c r="GYB18" s="75"/>
      <c r="GYC18" s="75"/>
      <c r="GYD18" s="75"/>
      <c r="GYE18" s="75"/>
      <c r="GYF18" s="75"/>
      <c r="GYG18" s="75"/>
      <c r="GYH18" s="75"/>
      <c r="GYI18" s="75"/>
      <c r="GYJ18" s="75"/>
      <c r="GYK18" s="75"/>
      <c r="GYL18" s="75"/>
      <c r="GYM18" s="75"/>
      <c r="GYN18" s="75"/>
      <c r="GYO18" s="75"/>
      <c r="GYP18" s="75"/>
      <c r="GYQ18" s="75"/>
      <c r="GYR18" s="75"/>
      <c r="GYS18" s="75"/>
      <c r="GYT18" s="75"/>
      <c r="GYU18" s="75"/>
      <c r="GYV18" s="75"/>
      <c r="GYW18" s="75"/>
      <c r="GYX18" s="75"/>
      <c r="GYY18" s="75"/>
      <c r="GYZ18" s="75"/>
      <c r="GZA18" s="75"/>
      <c r="GZB18" s="75"/>
      <c r="GZC18" s="75"/>
      <c r="GZD18" s="75"/>
      <c r="GZE18" s="75"/>
      <c r="GZF18" s="75"/>
      <c r="GZG18" s="75"/>
      <c r="GZH18" s="75"/>
      <c r="GZI18" s="75"/>
      <c r="GZJ18" s="75"/>
      <c r="GZK18" s="75"/>
      <c r="GZL18" s="75"/>
      <c r="GZM18" s="75"/>
      <c r="GZN18" s="75"/>
      <c r="GZO18" s="75"/>
      <c r="GZP18" s="75"/>
      <c r="GZQ18" s="75"/>
      <c r="GZR18" s="75"/>
      <c r="GZS18" s="75"/>
      <c r="GZT18" s="75"/>
      <c r="GZU18" s="75"/>
      <c r="GZV18" s="75"/>
      <c r="GZW18" s="75"/>
      <c r="GZX18" s="75"/>
      <c r="GZY18" s="75"/>
      <c r="GZZ18" s="75"/>
      <c r="HAA18" s="75"/>
      <c r="HAB18" s="75"/>
      <c r="HAC18" s="75"/>
      <c r="HAD18" s="75"/>
      <c r="HAE18" s="75"/>
      <c r="HAF18" s="75"/>
      <c r="HAG18" s="75"/>
      <c r="HAH18" s="75"/>
      <c r="HAI18" s="75"/>
      <c r="HAJ18" s="75"/>
      <c r="HAK18" s="75"/>
      <c r="HAL18" s="75"/>
      <c r="HAM18" s="75"/>
      <c r="HAN18" s="75"/>
      <c r="HAO18" s="75"/>
      <c r="HAP18" s="75"/>
      <c r="HAQ18" s="75"/>
      <c r="HAR18" s="75"/>
      <c r="HAS18" s="75"/>
      <c r="HAT18" s="75"/>
      <c r="HAU18" s="75"/>
      <c r="HAV18" s="75"/>
      <c r="HAW18" s="75"/>
      <c r="HAX18" s="75"/>
      <c r="HAY18" s="75"/>
      <c r="HAZ18" s="75"/>
      <c r="HBA18" s="75"/>
      <c r="HBB18" s="75"/>
      <c r="HBC18" s="75"/>
      <c r="HBD18" s="75"/>
      <c r="HBE18" s="75"/>
      <c r="HBF18" s="75"/>
      <c r="HBG18" s="75"/>
      <c r="HBH18" s="75"/>
      <c r="HBI18" s="75"/>
      <c r="HBJ18" s="75"/>
      <c r="HBK18" s="75"/>
      <c r="HBL18" s="75"/>
      <c r="HBM18" s="75"/>
      <c r="HBN18" s="75"/>
      <c r="HBO18" s="75"/>
      <c r="HBP18" s="75"/>
      <c r="HBQ18" s="75"/>
      <c r="HBR18" s="75"/>
      <c r="HBS18" s="75"/>
      <c r="HBT18" s="75"/>
      <c r="HBU18" s="75"/>
      <c r="HBV18" s="75"/>
      <c r="HBW18" s="75"/>
      <c r="HBX18" s="75"/>
      <c r="HBY18" s="75"/>
      <c r="HBZ18" s="75"/>
      <c r="HCA18" s="75"/>
      <c r="HCB18" s="75"/>
      <c r="HCC18" s="75"/>
      <c r="HCD18" s="75"/>
      <c r="HCE18" s="75"/>
      <c r="HCF18" s="75"/>
      <c r="HCG18" s="75"/>
      <c r="HCH18" s="75"/>
      <c r="HCI18" s="75"/>
      <c r="HCJ18" s="75"/>
      <c r="HCK18" s="75"/>
      <c r="HCL18" s="75"/>
      <c r="HCM18" s="75"/>
      <c r="HCN18" s="75"/>
      <c r="HCO18" s="75"/>
      <c r="HCP18" s="75"/>
      <c r="HCQ18" s="75"/>
      <c r="HCR18" s="75"/>
      <c r="HCS18" s="75"/>
      <c r="HCT18" s="75"/>
      <c r="HCU18" s="75"/>
      <c r="HCV18" s="75"/>
      <c r="HCW18" s="75"/>
      <c r="HCX18" s="75"/>
      <c r="HCY18" s="75"/>
      <c r="HCZ18" s="75"/>
      <c r="HDA18" s="75"/>
      <c r="HDB18" s="75"/>
      <c r="HDC18" s="75"/>
      <c r="HDD18" s="75"/>
      <c r="HDE18" s="75"/>
      <c r="HDF18" s="75"/>
      <c r="HDG18" s="75"/>
      <c r="HDH18" s="75"/>
      <c r="HDI18" s="75"/>
      <c r="HDJ18" s="75"/>
      <c r="HDK18" s="75"/>
      <c r="HDL18" s="75"/>
      <c r="HDM18" s="75"/>
      <c r="HDN18" s="75"/>
      <c r="HDO18" s="75"/>
      <c r="HDP18" s="75"/>
      <c r="HDQ18" s="75"/>
      <c r="HDR18" s="75"/>
      <c r="HDS18" s="75"/>
      <c r="HDT18" s="75"/>
      <c r="HDU18" s="75"/>
      <c r="HDV18" s="75"/>
      <c r="HDW18" s="75"/>
      <c r="HDX18" s="75"/>
      <c r="HDY18" s="75"/>
      <c r="HDZ18" s="75"/>
      <c r="HEA18" s="75"/>
      <c r="HEB18" s="75"/>
      <c r="HEC18" s="75"/>
      <c r="HED18" s="75"/>
      <c r="HEE18" s="75"/>
      <c r="HEF18" s="75"/>
      <c r="HEG18" s="75"/>
      <c r="HEH18" s="75"/>
      <c r="HEI18" s="75"/>
      <c r="HEJ18" s="75"/>
      <c r="HEK18" s="75"/>
      <c r="HEL18" s="75"/>
      <c r="HEM18" s="75"/>
      <c r="HEN18" s="75"/>
      <c r="HEO18" s="75"/>
      <c r="HEP18" s="75"/>
      <c r="HEQ18" s="75"/>
      <c r="HER18" s="75"/>
      <c r="HES18" s="75"/>
      <c r="HET18" s="75"/>
      <c r="HEU18" s="75"/>
      <c r="HEV18" s="75"/>
      <c r="HEW18" s="75"/>
      <c r="HEX18" s="75"/>
      <c r="HEY18" s="75"/>
      <c r="HEZ18" s="75"/>
      <c r="HFA18" s="75"/>
      <c r="HFB18" s="75"/>
      <c r="HFC18" s="75"/>
      <c r="HFD18" s="75"/>
      <c r="HFE18" s="75"/>
      <c r="HFF18" s="75"/>
      <c r="HFG18" s="75"/>
      <c r="HFH18" s="75"/>
      <c r="HFI18" s="75"/>
      <c r="HFJ18" s="75"/>
      <c r="HFK18" s="75"/>
      <c r="HFL18" s="75"/>
      <c r="HFM18" s="75"/>
      <c r="HFN18" s="75"/>
      <c r="HFO18" s="75"/>
      <c r="HFP18" s="75"/>
      <c r="HFQ18" s="75"/>
      <c r="HFR18" s="75"/>
      <c r="HFS18" s="75"/>
      <c r="HFT18" s="75"/>
      <c r="HFU18" s="75"/>
      <c r="HFV18" s="75"/>
      <c r="HFW18" s="75"/>
      <c r="HFX18" s="75"/>
      <c r="HFY18" s="75"/>
      <c r="HFZ18" s="75"/>
      <c r="HGA18" s="75"/>
      <c r="HGB18" s="75"/>
      <c r="HGC18" s="75"/>
      <c r="HGD18" s="75"/>
      <c r="HGE18" s="75"/>
      <c r="HGF18" s="75"/>
      <c r="HGG18" s="75"/>
      <c r="HGH18" s="75"/>
      <c r="HGI18" s="75"/>
      <c r="HGJ18" s="75"/>
      <c r="HGK18" s="75"/>
      <c r="HGL18" s="75"/>
      <c r="HGM18" s="75"/>
      <c r="HGN18" s="75"/>
      <c r="HGO18" s="75"/>
      <c r="HGP18" s="75"/>
      <c r="HGQ18" s="75"/>
      <c r="HGR18" s="75"/>
      <c r="HGS18" s="75"/>
      <c r="HGT18" s="75"/>
      <c r="HGU18" s="75"/>
      <c r="HGV18" s="75"/>
      <c r="HGW18" s="75"/>
      <c r="HGX18" s="75"/>
      <c r="HGY18" s="75"/>
      <c r="HGZ18" s="75"/>
      <c r="HHA18" s="75"/>
      <c r="HHB18" s="75"/>
      <c r="HHC18" s="75"/>
      <c r="HHD18" s="75"/>
      <c r="HHE18" s="75"/>
      <c r="HHF18" s="75"/>
      <c r="HHG18" s="75"/>
      <c r="HHH18" s="75"/>
      <c r="HHI18" s="75"/>
      <c r="HHJ18" s="75"/>
      <c r="HHK18" s="75"/>
      <c r="HHL18" s="75"/>
      <c r="HHM18" s="75"/>
      <c r="HHN18" s="75"/>
      <c r="HHO18" s="75"/>
      <c r="HHP18" s="75"/>
      <c r="HHQ18" s="75"/>
      <c r="HHR18" s="75"/>
      <c r="HHS18" s="75"/>
      <c r="HHT18" s="75"/>
      <c r="HHU18" s="75"/>
      <c r="HHV18" s="75"/>
      <c r="HHW18" s="75"/>
      <c r="HHX18" s="75"/>
      <c r="HHY18" s="75"/>
      <c r="HHZ18" s="75"/>
      <c r="HIA18" s="75"/>
      <c r="HIB18" s="75"/>
      <c r="HIC18" s="75"/>
      <c r="HID18" s="75"/>
      <c r="HIE18" s="75"/>
      <c r="HIF18" s="75"/>
      <c r="HIG18" s="75"/>
      <c r="HIH18" s="75"/>
      <c r="HII18" s="75"/>
      <c r="HIJ18" s="75"/>
      <c r="HIK18" s="75"/>
      <c r="HIL18" s="75"/>
      <c r="HIM18" s="75"/>
      <c r="HIN18" s="75"/>
      <c r="HIO18" s="75"/>
      <c r="HIP18" s="75"/>
      <c r="HIQ18" s="75"/>
      <c r="HIR18" s="75"/>
      <c r="HIS18" s="75"/>
      <c r="HIT18" s="75"/>
      <c r="HIU18" s="75"/>
      <c r="HIV18" s="75"/>
      <c r="HIW18" s="75"/>
      <c r="HIX18" s="75"/>
      <c r="HIY18" s="75"/>
      <c r="HIZ18" s="75"/>
      <c r="HJA18" s="75"/>
      <c r="HJB18" s="75"/>
      <c r="HJC18" s="75"/>
      <c r="HJD18" s="75"/>
      <c r="HJE18" s="75"/>
      <c r="HJF18" s="75"/>
      <c r="HJG18" s="75"/>
      <c r="HJH18" s="75"/>
      <c r="HJI18" s="75"/>
      <c r="HJJ18" s="75"/>
      <c r="HJK18" s="75"/>
      <c r="HJL18" s="75"/>
      <c r="HJM18" s="75"/>
      <c r="HJN18" s="75"/>
      <c r="HJO18" s="75"/>
      <c r="HJP18" s="75"/>
      <c r="HJQ18" s="75"/>
      <c r="HJR18" s="75"/>
      <c r="HJS18" s="75"/>
      <c r="HJT18" s="75"/>
      <c r="HJU18" s="75"/>
      <c r="HJV18" s="75"/>
      <c r="HJW18" s="75"/>
      <c r="HJX18" s="75"/>
      <c r="HJY18" s="75"/>
      <c r="HJZ18" s="75"/>
      <c r="HKA18" s="75"/>
      <c r="HKB18" s="75"/>
      <c r="HKC18" s="75"/>
      <c r="HKD18" s="75"/>
      <c r="HKE18" s="75"/>
      <c r="HKF18" s="75"/>
      <c r="HKG18" s="75"/>
      <c r="HKH18" s="75"/>
      <c r="HKI18" s="75"/>
      <c r="HKJ18" s="75"/>
      <c r="HKK18" s="75"/>
      <c r="HKL18" s="75"/>
      <c r="HKM18" s="75"/>
      <c r="HKN18" s="75"/>
      <c r="HKO18" s="75"/>
      <c r="HKP18" s="75"/>
      <c r="HKQ18" s="75"/>
      <c r="HKR18" s="75"/>
      <c r="HKS18" s="75"/>
      <c r="HKT18" s="75"/>
      <c r="HKU18" s="75"/>
      <c r="HKV18" s="75"/>
      <c r="HKW18" s="75"/>
      <c r="HKX18" s="75"/>
      <c r="HKY18" s="75"/>
      <c r="HKZ18" s="75"/>
      <c r="HLA18" s="75"/>
      <c r="HLB18" s="75"/>
      <c r="HLC18" s="75"/>
      <c r="HLD18" s="75"/>
      <c r="HLE18" s="75"/>
      <c r="HLF18" s="75"/>
      <c r="HLG18" s="75"/>
      <c r="HLH18" s="75"/>
      <c r="HLI18" s="75"/>
      <c r="HLJ18" s="75"/>
      <c r="HLK18" s="75"/>
      <c r="HLL18" s="75"/>
      <c r="HLM18" s="75"/>
      <c r="HLN18" s="75"/>
      <c r="HLO18" s="75"/>
      <c r="HLP18" s="75"/>
      <c r="HLQ18" s="75"/>
      <c r="HLR18" s="75"/>
      <c r="HLS18" s="75"/>
      <c r="HLT18" s="75"/>
      <c r="HLU18" s="75"/>
      <c r="HLV18" s="75"/>
      <c r="HLW18" s="75"/>
      <c r="HLX18" s="75"/>
      <c r="HLY18" s="75"/>
      <c r="HLZ18" s="75"/>
      <c r="HMA18" s="75"/>
      <c r="HMB18" s="75"/>
      <c r="HMC18" s="75"/>
      <c r="HMD18" s="75"/>
      <c r="HME18" s="75"/>
      <c r="HMF18" s="75"/>
      <c r="HMG18" s="75"/>
      <c r="HMH18" s="75"/>
      <c r="HMI18" s="75"/>
      <c r="HMJ18" s="75"/>
      <c r="HMK18" s="75"/>
      <c r="HML18" s="75"/>
      <c r="HMM18" s="75"/>
      <c r="HMN18" s="75"/>
      <c r="HMO18" s="75"/>
      <c r="HMP18" s="75"/>
      <c r="HMQ18" s="75"/>
      <c r="HMR18" s="75"/>
      <c r="HMS18" s="75"/>
      <c r="HMT18" s="75"/>
      <c r="HMU18" s="75"/>
      <c r="HMV18" s="75"/>
      <c r="HMW18" s="75"/>
      <c r="HMX18" s="75"/>
      <c r="HMY18" s="75"/>
      <c r="HMZ18" s="75"/>
      <c r="HNA18" s="75"/>
      <c r="HNB18" s="75"/>
      <c r="HNC18" s="75"/>
      <c r="HND18" s="75"/>
      <c r="HNE18" s="75"/>
      <c r="HNF18" s="75"/>
      <c r="HNG18" s="75"/>
      <c r="HNH18" s="75"/>
      <c r="HNI18" s="75"/>
      <c r="HNJ18" s="75"/>
      <c r="HNK18" s="75"/>
      <c r="HNL18" s="75"/>
      <c r="HNM18" s="75"/>
      <c r="HNN18" s="75"/>
      <c r="HNO18" s="75"/>
      <c r="HNP18" s="75"/>
      <c r="HNQ18" s="75"/>
      <c r="HNR18" s="75"/>
      <c r="HNS18" s="75"/>
      <c r="HNT18" s="75"/>
      <c r="HNU18" s="75"/>
      <c r="HNV18" s="75"/>
      <c r="HNW18" s="75"/>
      <c r="HNX18" s="75"/>
      <c r="HNY18" s="75"/>
      <c r="HNZ18" s="75"/>
      <c r="HOA18" s="75"/>
      <c r="HOB18" s="75"/>
      <c r="HOC18" s="75"/>
      <c r="HOD18" s="75"/>
      <c r="HOE18" s="75"/>
      <c r="HOF18" s="75"/>
      <c r="HOG18" s="75"/>
      <c r="HOH18" s="75"/>
      <c r="HOI18" s="75"/>
      <c r="HOJ18" s="75"/>
      <c r="HOK18" s="75"/>
      <c r="HOL18" s="75"/>
      <c r="HOM18" s="75"/>
      <c r="HON18" s="75"/>
      <c r="HOO18" s="75"/>
      <c r="HOP18" s="75"/>
      <c r="HOQ18" s="75"/>
      <c r="HOR18" s="75"/>
      <c r="HOS18" s="75"/>
      <c r="HOT18" s="75"/>
      <c r="HOU18" s="75"/>
      <c r="HOV18" s="75"/>
      <c r="HOW18" s="75"/>
      <c r="HOX18" s="75"/>
      <c r="HOY18" s="75"/>
      <c r="HOZ18" s="75"/>
      <c r="HPA18" s="75"/>
      <c r="HPB18" s="75"/>
      <c r="HPC18" s="75"/>
      <c r="HPD18" s="75"/>
      <c r="HPE18" s="75"/>
      <c r="HPF18" s="75"/>
      <c r="HPG18" s="75"/>
      <c r="HPH18" s="75"/>
      <c r="HPI18" s="75"/>
      <c r="HPJ18" s="75"/>
      <c r="HPK18" s="75"/>
      <c r="HPL18" s="75"/>
      <c r="HPM18" s="75"/>
      <c r="HPN18" s="75"/>
      <c r="HPO18" s="75"/>
      <c r="HPP18" s="75"/>
      <c r="HPQ18" s="75"/>
      <c r="HPR18" s="75"/>
      <c r="HPS18" s="75"/>
      <c r="HPT18" s="75"/>
      <c r="HPU18" s="75"/>
      <c r="HPV18" s="75"/>
      <c r="HPW18" s="75"/>
      <c r="HPX18" s="75"/>
      <c r="HPY18" s="75"/>
      <c r="HPZ18" s="75"/>
      <c r="HQA18" s="75"/>
      <c r="HQB18" s="75"/>
      <c r="HQC18" s="75"/>
      <c r="HQD18" s="75"/>
      <c r="HQE18" s="75"/>
      <c r="HQF18" s="75"/>
      <c r="HQG18" s="75"/>
      <c r="HQH18" s="75"/>
      <c r="HQI18" s="75"/>
      <c r="HQJ18" s="75"/>
      <c r="HQK18" s="75"/>
      <c r="HQL18" s="75"/>
      <c r="HQM18" s="75"/>
      <c r="HQN18" s="75"/>
      <c r="HQO18" s="75"/>
      <c r="HQP18" s="75"/>
      <c r="HQQ18" s="75"/>
      <c r="HQR18" s="75"/>
      <c r="HQS18" s="75"/>
      <c r="HQT18" s="75"/>
      <c r="HQU18" s="75"/>
      <c r="HQV18" s="75"/>
      <c r="HQW18" s="75"/>
      <c r="HQX18" s="75"/>
      <c r="HQY18" s="75"/>
      <c r="HQZ18" s="75"/>
      <c r="HRA18" s="75"/>
      <c r="HRB18" s="75"/>
      <c r="HRC18" s="75"/>
      <c r="HRD18" s="75"/>
      <c r="HRE18" s="75"/>
      <c r="HRF18" s="75"/>
      <c r="HRG18" s="75"/>
      <c r="HRH18" s="75"/>
      <c r="HRI18" s="75"/>
      <c r="HRJ18" s="75"/>
      <c r="HRK18" s="75"/>
      <c r="HRL18" s="75"/>
      <c r="HRM18" s="75"/>
      <c r="HRN18" s="75"/>
      <c r="HRO18" s="75"/>
      <c r="HRP18" s="75"/>
      <c r="HRQ18" s="75"/>
      <c r="HRR18" s="75"/>
      <c r="HRS18" s="75"/>
      <c r="HRT18" s="75"/>
      <c r="HRU18" s="75"/>
      <c r="HRV18" s="75"/>
      <c r="HRW18" s="75"/>
      <c r="HRX18" s="75"/>
      <c r="HRY18" s="75"/>
      <c r="HRZ18" s="75"/>
      <c r="HSA18" s="75"/>
      <c r="HSB18" s="75"/>
      <c r="HSC18" s="75"/>
      <c r="HSD18" s="75"/>
      <c r="HSE18" s="75"/>
      <c r="HSF18" s="75"/>
      <c r="HSG18" s="75"/>
      <c r="HSH18" s="75"/>
      <c r="HSI18" s="75"/>
      <c r="HSJ18" s="75"/>
      <c r="HSK18" s="75"/>
      <c r="HSL18" s="75"/>
      <c r="HSM18" s="75"/>
      <c r="HSN18" s="75"/>
      <c r="HSO18" s="75"/>
      <c r="HSP18" s="75"/>
      <c r="HSQ18" s="75"/>
      <c r="HSR18" s="75"/>
      <c r="HSS18" s="75"/>
      <c r="HST18" s="75"/>
      <c r="HSU18" s="75"/>
      <c r="HSV18" s="75"/>
      <c r="HSW18" s="75"/>
      <c r="HSX18" s="75"/>
      <c r="HSY18" s="75"/>
      <c r="HSZ18" s="75"/>
      <c r="HTA18" s="75"/>
      <c r="HTB18" s="75"/>
      <c r="HTC18" s="75"/>
      <c r="HTD18" s="75"/>
      <c r="HTE18" s="75"/>
      <c r="HTF18" s="75"/>
      <c r="HTG18" s="75"/>
      <c r="HTH18" s="75"/>
      <c r="HTI18" s="75"/>
      <c r="HTJ18" s="75"/>
      <c r="HTK18" s="75"/>
      <c r="HTL18" s="75"/>
      <c r="HTM18" s="75"/>
      <c r="HTN18" s="75"/>
      <c r="HTO18" s="75"/>
      <c r="HTP18" s="75"/>
      <c r="HTQ18" s="75"/>
      <c r="HTR18" s="75"/>
      <c r="HTS18" s="75"/>
      <c r="HTT18" s="75"/>
      <c r="HTU18" s="75"/>
      <c r="HTV18" s="75"/>
      <c r="HTW18" s="75"/>
      <c r="HTX18" s="75"/>
      <c r="HTY18" s="75"/>
      <c r="HTZ18" s="75"/>
      <c r="HUA18" s="75"/>
      <c r="HUB18" s="75"/>
      <c r="HUC18" s="75"/>
      <c r="HUD18" s="75"/>
      <c r="HUE18" s="75"/>
      <c r="HUF18" s="75"/>
      <c r="HUG18" s="75"/>
      <c r="HUH18" s="75"/>
      <c r="HUI18" s="75"/>
      <c r="HUJ18" s="75"/>
      <c r="HUK18" s="75"/>
      <c r="HUL18" s="75"/>
      <c r="HUM18" s="75"/>
      <c r="HUN18" s="75"/>
      <c r="HUO18" s="75"/>
      <c r="HUP18" s="75"/>
      <c r="HUQ18" s="75"/>
      <c r="HUR18" s="75"/>
      <c r="HUS18" s="75"/>
      <c r="HUT18" s="75"/>
      <c r="HUU18" s="75"/>
      <c r="HUV18" s="75"/>
      <c r="HUW18" s="75"/>
      <c r="HUX18" s="75"/>
      <c r="HUY18" s="75"/>
      <c r="HUZ18" s="75"/>
      <c r="HVA18" s="75"/>
      <c r="HVB18" s="75"/>
      <c r="HVC18" s="75"/>
      <c r="HVD18" s="75"/>
      <c r="HVE18" s="75"/>
      <c r="HVF18" s="75"/>
      <c r="HVG18" s="75"/>
      <c r="HVH18" s="75"/>
      <c r="HVI18" s="75"/>
      <c r="HVJ18" s="75"/>
      <c r="HVK18" s="75"/>
      <c r="HVL18" s="75"/>
      <c r="HVM18" s="75"/>
      <c r="HVN18" s="75"/>
      <c r="HVO18" s="75"/>
      <c r="HVP18" s="75"/>
      <c r="HVQ18" s="75"/>
      <c r="HVR18" s="75"/>
      <c r="HVS18" s="75"/>
      <c r="HVT18" s="75"/>
      <c r="HVU18" s="75"/>
      <c r="HVV18" s="75"/>
      <c r="HVW18" s="75"/>
      <c r="HVX18" s="75"/>
      <c r="HVY18" s="75"/>
      <c r="HVZ18" s="75"/>
      <c r="HWA18" s="75"/>
      <c r="HWB18" s="75"/>
      <c r="HWC18" s="75"/>
      <c r="HWD18" s="75"/>
      <c r="HWE18" s="75"/>
      <c r="HWF18" s="75"/>
      <c r="HWG18" s="75"/>
      <c r="HWH18" s="75"/>
      <c r="HWI18" s="75"/>
      <c r="HWJ18" s="75"/>
      <c r="HWK18" s="75"/>
      <c r="HWL18" s="75"/>
      <c r="HWM18" s="75"/>
      <c r="HWN18" s="75"/>
      <c r="HWO18" s="75"/>
      <c r="HWP18" s="75"/>
      <c r="HWQ18" s="75"/>
      <c r="HWR18" s="75"/>
      <c r="HWS18" s="75"/>
      <c r="HWT18" s="75"/>
      <c r="HWU18" s="75"/>
      <c r="HWV18" s="75"/>
      <c r="HWW18" s="75"/>
      <c r="HWX18" s="75"/>
      <c r="HWY18" s="75"/>
      <c r="HWZ18" s="75"/>
      <c r="HXA18" s="75"/>
      <c r="HXB18" s="75"/>
      <c r="HXC18" s="75"/>
      <c r="HXD18" s="75"/>
      <c r="HXE18" s="75"/>
      <c r="HXF18" s="75"/>
      <c r="HXG18" s="75"/>
      <c r="HXH18" s="75"/>
      <c r="HXI18" s="75"/>
      <c r="HXJ18" s="75"/>
      <c r="HXK18" s="75"/>
      <c r="HXL18" s="75"/>
      <c r="HXM18" s="75"/>
      <c r="HXN18" s="75"/>
      <c r="HXO18" s="75"/>
      <c r="HXP18" s="75"/>
      <c r="HXQ18" s="75"/>
      <c r="HXR18" s="75"/>
      <c r="HXS18" s="75"/>
      <c r="HXT18" s="75"/>
      <c r="HXU18" s="75"/>
      <c r="HXV18" s="75"/>
      <c r="HXW18" s="75"/>
      <c r="HXX18" s="75"/>
      <c r="HXY18" s="75"/>
      <c r="HXZ18" s="75"/>
      <c r="HYA18" s="75"/>
      <c r="HYB18" s="75"/>
      <c r="HYC18" s="75"/>
      <c r="HYD18" s="75"/>
      <c r="HYE18" s="75"/>
      <c r="HYF18" s="75"/>
      <c r="HYG18" s="75"/>
      <c r="HYH18" s="75"/>
      <c r="HYI18" s="75"/>
      <c r="HYJ18" s="75"/>
      <c r="HYK18" s="75"/>
      <c r="HYL18" s="75"/>
      <c r="HYM18" s="75"/>
      <c r="HYN18" s="75"/>
      <c r="HYO18" s="75"/>
      <c r="HYP18" s="75"/>
      <c r="HYQ18" s="75"/>
      <c r="HYR18" s="75"/>
      <c r="HYS18" s="75"/>
      <c r="HYT18" s="75"/>
      <c r="HYU18" s="75"/>
      <c r="HYV18" s="75"/>
      <c r="HYW18" s="75"/>
      <c r="HYX18" s="75"/>
      <c r="HYY18" s="75"/>
      <c r="HYZ18" s="75"/>
      <c r="HZA18" s="75"/>
      <c r="HZB18" s="75"/>
      <c r="HZC18" s="75"/>
      <c r="HZD18" s="75"/>
      <c r="HZE18" s="75"/>
      <c r="HZF18" s="75"/>
      <c r="HZG18" s="75"/>
      <c r="HZH18" s="75"/>
      <c r="HZI18" s="75"/>
      <c r="HZJ18" s="75"/>
      <c r="HZK18" s="75"/>
      <c r="HZL18" s="75"/>
      <c r="HZM18" s="75"/>
      <c r="HZN18" s="75"/>
      <c r="HZO18" s="75"/>
      <c r="HZP18" s="75"/>
      <c r="HZQ18" s="75"/>
      <c r="HZR18" s="75"/>
      <c r="HZS18" s="75"/>
      <c r="HZT18" s="75"/>
      <c r="HZU18" s="75"/>
      <c r="HZV18" s="75"/>
      <c r="HZW18" s="75"/>
      <c r="HZX18" s="75"/>
      <c r="HZY18" s="75"/>
      <c r="HZZ18" s="75"/>
      <c r="IAA18" s="75"/>
      <c r="IAB18" s="75"/>
      <c r="IAC18" s="75"/>
      <c r="IAD18" s="75"/>
      <c r="IAE18" s="75"/>
      <c r="IAF18" s="75"/>
      <c r="IAG18" s="75"/>
      <c r="IAH18" s="75"/>
      <c r="IAI18" s="75"/>
      <c r="IAJ18" s="75"/>
      <c r="IAK18" s="75"/>
      <c r="IAL18" s="75"/>
      <c r="IAM18" s="75"/>
      <c r="IAN18" s="75"/>
      <c r="IAO18" s="75"/>
      <c r="IAP18" s="75"/>
      <c r="IAQ18" s="75"/>
      <c r="IAR18" s="75"/>
      <c r="IAS18" s="75"/>
      <c r="IAT18" s="75"/>
      <c r="IAU18" s="75"/>
      <c r="IAV18" s="75"/>
      <c r="IAW18" s="75"/>
      <c r="IAX18" s="75"/>
      <c r="IAY18" s="75"/>
      <c r="IAZ18" s="75"/>
      <c r="IBA18" s="75"/>
      <c r="IBB18" s="75"/>
      <c r="IBC18" s="75"/>
      <c r="IBD18" s="75"/>
      <c r="IBE18" s="75"/>
      <c r="IBF18" s="75"/>
      <c r="IBG18" s="75"/>
      <c r="IBH18" s="75"/>
      <c r="IBI18" s="75"/>
      <c r="IBJ18" s="75"/>
      <c r="IBK18" s="75"/>
      <c r="IBL18" s="75"/>
      <c r="IBM18" s="75"/>
      <c r="IBN18" s="75"/>
      <c r="IBO18" s="75"/>
      <c r="IBP18" s="75"/>
      <c r="IBQ18" s="75"/>
      <c r="IBR18" s="75"/>
      <c r="IBS18" s="75"/>
      <c r="IBT18" s="75"/>
      <c r="IBU18" s="75"/>
      <c r="IBV18" s="75"/>
      <c r="IBW18" s="75"/>
      <c r="IBX18" s="75"/>
      <c r="IBY18" s="75"/>
      <c r="IBZ18" s="75"/>
      <c r="ICA18" s="75"/>
      <c r="ICB18" s="75"/>
      <c r="ICC18" s="75"/>
      <c r="ICD18" s="75"/>
      <c r="ICE18" s="75"/>
      <c r="ICF18" s="75"/>
      <c r="ICG18" s="75"/>
      <c r="ICH18" s="75"/>
      <c r="ICI18" s="75"/>
      <c r="ICJ18" s="75"/>
      <c r="ICK18" s="75"/>
      <c r="ICL18" s="75"/>
      <c r="ICM18" s="75"/>
      <c r="ICN18" s="75"/>
      <c r="ICO18" s="75"/>
      <c r="ICP18" s="75"/>
      <c r="ICQ18" s="75"/>
      <c r="ICR18" s="75"/>
      <c r="ICS18" s="75"/>
      <c r="ICT18" s="75"/>
      <c r="ICU18" s="75"/>
      <c r="ICV18" s="75"/>
      <c r="ICW18" s="75"/>
      <c r="ICX18" s="75"/>
      <c r="ICY18" s="75"/>
      <c r="ICZ18" s="75"/>
      <c r="IDA18" s="75"/>
      <c r="IDB18" s="75"/>
      <c r="IDC18" s="75"/>
      <c r="IDD18" s="75"/>
      <c r="IDE18" s="75"/>
      <c r="IDF18" s="75"/>
      <c r="IDG18" s="75"/>
      <c r="IDH18" s="75"/>
      <c r="IDI18" s="75"/>
      <c r="IDJ18" s="75"/>
      <c r="IDK18" s="75"/>
      <c r="IDL18" s="75"/>
      <c r="IDM18" s="75"/>
      <c r="IDN18" s="75"/>
      <c r="IDO18" s="75"/>
      <c r="IDP18" s="75"/>
      <c r="IDQ18" s="75"/>
      <c r="IDR18" s="75"/>
      <c r="IDS18" s="75"/>
      <c r="IDT18" s="75"/>
      <c r="IDU18" s="75"/>
      <c r="IDV18" s="75"/>
      <c r="IDW18" s="75"/>
      <c r="IDX18" s="75"/>
      <c r="IDY18" s="75"/>
      <c r="IDZ18" s="75"/>
      <c r="IEA18" s="75"/>
      <c r="IEB18" s="75"/>
      <c r="IEC18" s="75"/>
      <c r="IED18" s="75"/>
      <c r="IEE18" s="75"/>
      <c r="IEF18" s="75"/>
      <c r="IEG18" s="75"/>
      <c r="IEH18" s="75"/>
      <c r="IEI18" s="75"/>
      <c r="IEJ18" s="75"/>
      <c r="IEK18" s="75"/>
      <c r="IEL18" s="75"/>
      <c r="IEM18" s="75"/>
      <c r="IEN18" s="75"/>
      <c r="IEO18" s="75"/>
      <c r="IEP18" s="75"/>
      <c r="IEQ18" s="75"/>
      <c r="IER18" s="75"/>
      <c r="IES18" s="75"/>
      <c r="IET18" s="75"/>
      <c r="IEU18" s="75"/>
      <c r="IEV18" s="75"/>
      <c r="IEW18" s="75"/>
      <c r="IEX18" s="75"/>
      <c r="IEY18" s="75"/>
      <c r="IEZ18" s="75"/>
      <c r="IFA18" s="75"/>
      <c r="IFB18" s="75"/>
      <c r="IFC18" s="75"/>
      <c r="IFD18" s="75"/>
      <c r="IFE18" s="75"/>
      <c r="IFF18" s="75"/>
      <c r="IFG18" s="75"/>
      <c r="IFH18" s="75"/>
      <c r="IFI18" s="75"/>
      <c r="IFJ18" s="75"/>
      <c r="IFK18" s="75"/>
      <c r="IFL18" s="75"/>
      <c r="IFM18" s="75"/>
      <c r="IFN18" s="75"/>
      <c r="IFO18" s="75"/>
      <c r="IFP18" s="75"/>
      <c r="IFQ18" s="75"/>
      <c r="IFR18" s="75"/>
      <c r="IFS18" s="75"/>
      <c r="IFT18" s="75"/>
      <c r="IFU18" s="75"/>
      <c r="IFV18" s="75"/>
      <c r="IFW18" s="75"/>
      <c r="IFX18" s="75"/>
      <c r="IFY18" s="75"/>
      <c r="IFZ18" s="75"/>
      <c r="IGA18" s="75"/>
      <c r="IGB18" s="75"/>
      <c r="IGC18" s="75"/>
      <c r="IGD18" s="75"/>
      <c r="IGE18" s="75"/>
      <c r="IGF18" s="75"/>
      <c r="IGG18" s="75"/>
      <c r="IGH18" s="75"/>
      <c r="IGI18" s="75"/>
      <c r="IGJ18" s="75"/>
      <c r="IGK18" s="75"/>
      <c r="IGL18" s="75"/>
      <c r="IGM18" s="75"/>
      <c r="IGN18" s="75"/>
      <c r="IGO18" s="75"/>
      <c r="IGP18" s="75"/>
      <c r="IGQ18" s="75"/>
      <c r="IGR18" s="75"/>
      <c r="IGS18" s="75"/>
      <c r="IGT18" s="75"/>
      <c r="IGU18" s="75"/>
      <c r="IGV18" s="75"/>
      <c r="IGW18" s="75"/>
      <c r="IGX18" s="75"/>
      <c r="IGY18" s="75"/>
      <c r="IGZ18" s="75"/>
      <c r="IHA18" s="75"/>
      <c r="IHB18" s="75"/>
      <c r="IHC18" s="75"/>
      <c r="IHD18" s="75"/>
      <c r="IHE18" s="75"/>
      <c r="IHF18" s="75"/>
      <c r="IHG18" s="75"/>
      <c r="IHH18" s="75"/>
      <c r="IHI18" s="75"/>
      <c r="IHJ18" s="75"/>
      <c r="IHK18" s="75"/>
      <c r="IHL18" s="75"/>
      <c r="IHM18" s="75"/>
      <c r="IHN18" s="75"/>
      <c r="IHO18" s="75"/>
      <c r="IHP18" s="75"/>
      <c r="IHQ18" s="75"/>
      <c r="IHR18" s="75"/>
      <c r="IHS18" s="75"/>
      <c r="IHT18" s="75"/>
      <c r="IHU18" s="75"/>
      <c r="IHV18" s="75"/>
      <c r="IHW18" s="75"/>
      <c r="IHX18" s="75"/>
      <c r="IHY18" s="75"/>
      <c r="IHZ18" s="75"/>
      <c r="IIA18" s="75"/>
      <c r="IIB18" s="75"/>
      <c r="IIC18" s="75"/>
      <c r="IID18" s="75"/>
      <c r="IIE18" s="75"/>
      <c r="IIF18" s="75"/>
      <c r="IIG18" s="75"/>
      <c r="IIH18" s="75"/>
      <c r="III18" s="75"/>
      <c r="IIJ18" s="75"/>
      <c r="IIK18" s="75"/>
      <c r="IIL18" s="75"/>
      <c r="IIM18" s="75"/>
      <c r="IIN18" s="75"/>
      <c r="IIO18" s="75"/>
      <c r="IIP18" s="75"/>
      <c r="IIQ18" s="75"/>
      <c r="IIR18" s="75"/>
      <c r="IIS18" s="75"/>
      <c r="IIT18" s="75"/>
      <c r="IIU18" s="75"/>
      <c r="IIV18" s="75"/>
      <c r="IIW18" s="75"/>
      <c r="IIX18" s="75"/>
      <c r="IIY18" s="75"/>
      <c r="IIZ18" s="75"/>
      <c r="IJA18" s="75"/>
      <c r="IJB18" s="75"/>
      <c r="IJC18" s="75"/>
      <c r="IJD18" s="75"/>
      <c r="IJE18" s="75"/>
      <c r="IJF18" s="75"/>
      <c r="IJG18" s="75"/>
      <c r="IJH18" s="75"/>
      <c r="IJI18" s="75"/>
      <c r="IJJ18" s="75"/>
      <c r="IJK18" s="75"/>
      <c r="IJL18" s="75"/>
      <c r="IJM18" s="75"/>
      <c r="IJN18" s="75"/>
      <c r="IJO18" s="75"/>
      <c r="IJP18" s="75"/>
      <c r="IJQ18" s="75"/>
      <c r="IJR18" s="75"/>
      <c r="IJS18" s="75"/>
      <c r="IJT18" s="75"/>
      <c r="IJU18" s="75"/>
      <c r="IJV18" s="75"/>
      <c r="IJW18" s="75"/>
      <c r="IJX18" s="75"/>
      <c r="IJY18" s="75"/>
      <c r="IJZ18" s="75"/>
      <c r="IKA18" s="75"/>
      <c r="IKB18" s="75"/>
      <c r="IKC18" s="75"/>
      <c r="IKD18" s="75"/>
      <c r="IKE18" s="75"/>
      <c r="IKF18" s="75"/>
      <c r="IKG18" s="75"/>
      <c r="IKH18" s="75"/>
      <c r="IKI18" s="75"/>
      <c r="IKJ18" s="75"/>
      <c r="IKK18" s="75"/>
      <c r="IKL18" s="75"/>
      <c r="IKM18" s="75"/>
      <c r="IKN18" s="75"/>
      <c r="IKO18" s="75"/>
      <c r="IKP18" s="75"/>
      <c r="IKQ18" s="75"/>
      <c r="IKR18" s="75"/>
      <c r="IKS18" s="75"/>
      <c r="IKT18" s="75"/>
      <c r="IKU18" s="75"/>
      <c r="IKV18" s="75"/>
      <c r="IKW18" s="75"/>
      <c r="IKX18" s="75"/>
      <c r="IKY18" s="75"/>
      <c r="IKZ18" s="75"/>
      <c r="ILA18" s="75"/>
      <c r="ILB18" s="75"/>
      <c r="ILC18" s="75"/>
      <c r="ILD18" s="75"/>
      <c r="ILE18" s="75"/>
      <c r="ILF18" s="75"/>
      <c r="ILG18" s="75"/>
      <c r="ILH18" s="75"/>
      <c r="ILI18" s="75"/>
      <c r="ILJ18" s="75"/>
      <c r="ILK18" s="75"/>
      <c r="ILL18" s="75"/>
      <c r="ILM18" s="75"/>
      <c r="ILN18" s="75"/>
      <c r="ILO18" s="75"/>
      <c r="ILP18" s="75"/>
      <c r="ILQ18" s="75"/>
      <c r="ILR18" s="75"/>
      <c r="ILS18" s="75"/>
      <c r="ILT18" s="75"/>
      <c r="ILU18" s="75"/>
      <c r="ILV18" s="75"/>
      <c r="ILW18" s="75"/>
      <c r="ILX18" s="75"/>
      <c r="ILY18" s="75"/>
      <c r="ILZ18" s="75"/>
      <c r="IMA18" s="75"/>
      <c r="IMB18" s="75"/>
      <c r="IMC18" s="75"/>
      <c r="IMD18" s="75"/>
      <c r="IME18" s="75"/>
      <c r="IMF18" s="75"/>
      <c r="IMG18" s="75"/>
      <c r="IMH18" s="75"/>
      <c r="IMI18" s="75"/>
      <c r="IMJ18" s="75"/>
      <c r="IMK18" s="75"/>
      <c r="IML18" s="75"/>
      <c r="IMM18" s="75"/>
      <c r="IMN18" s="75"/>
      <c r="IMO18" s="75"/>
      <c r="IMP18" s="75"/>
      <c r="IMQ18" s="75"/>
      <c r="IMR18" s="75"/>
      <c r="IMS18" s="75"/>
      <c r="IMT18" s="75"/>
      <c r="IMU18" s="75"/>
      <c r="IMV18" s="75"/>
      <c r="IMW18" s="75"/>
      <c r="IMX18" s="75"/>
      <c r="IMY18" s="75"/>
      <c r="IMZ18" s="75"/>
      <c r="INA18" s="75"/>
      <c r="INB18" s="75"/>
      <c r="INC18" s="75"/>
      <c r="IND18" s="75"/>
      <c r="INE18" s="75"/>
      <c r="INF18" s="75"/>
      <c r="ING18" s="75"/>
      <c r="INH18" s="75"/>
      <c r="INI18" s="75"/>
      <c r="INJ18" s="75"/>
      <c r="INK18" s="75"/>
      <c r="INL18" s="75"/>
      <c r="INM18" s="75"/>
      <c r="INN18" s="75"/>
      <c r="INO18" s="75"/>
      <c r="INP18" s="75"/>
      <c r="INQ18" s="75"/>
      <c r="INR18" s="75"/>
      <c r="INS18" s="75"/>
      <c r="INT18" s="75"/>
      <c r="INU18" s="75"/>
      <c r="INV18" s="75"/>
      <c r="INW18" s="75"/>
      <c r="INX18" s="75"/>
      <c r="INY18" s="75"/>
      <c r="INZ18" s="75"/>
      <c r="IOA18" s="75"/>
      <c r="IOB18" s="75"/>
      <c r="IOC18" s="75"/>
      <c r="IOD18" s="75"/>
      <c r="IOE18" s="75"/>
      <c r="IOF18" s="75"/>
      <c r="IOG18" s="75"/>
      <c r="IOH18" s="75"/>
      <c r="IOI18" s="75"/>
      <c r="IOJ18" s="75"/>
      <c r="IOK18" s="75"/>
      <c r="IOL18" s="75"/>
      <c r="IOM18" s="75"/>
      <c r="ION18" s="75"/>
      <c r="IOO18" s="75"/>
      <c r="IOP18" s="75"/>
      <c r="IOQ18" s="75"/>
      <c r="IOR18" s="75"/>
      <c r="IOS18" s="75"/>
      <c r="IOT18" s="75"/>
      <c r="IOU18" s="75"/>
      <c r="IOV18" s="75"/>
      <c r="IOW18" s="75"/>
      <c r="IOX18" s="75"/>
      <c r="IOY18" s="75"/>
      <c r="IOZ18" s="75"/>
      <c r="IPA18" s="75"/>
      <c r="IPB18" s="75"/>
      <c r="IPC18" s="75"/>
      <c r="IPD18" s="75"/>
      <c r="IPE18" s="75"/>
      <c r="IPF18" s="75"/>
      <c r="IPG18" s="75"/>
      <c r="IPH18" s="75"/>
      <c r="IPI18" s="75"/>
      <c r="IPJ18" s="75"/>
      <c r="IPK18" s="75"/>
      <c r="IPL18" s="75"/>
      <c r="IPM18" s="75"/>
      <c r="IPN18" s="75"/>
      <c r="IPO18" s="75"/>
      <c r="IPP18" s="75"/>
      <c r="IPQ18" s="75"/>
      <c r="IPR18" s="75"/>
      <c r="IPS18" s="75"/>
      <c r="IPT18" s="75"/>
      <c r="IPU18" s="75"/>
      <c r="IPV18" s="75"/>
      <c r="IPW18" s="75"/>
      <c r="IPX18" s="75"/>
      <c r="IPY18" s="75"/>
      <c r="IPZ18" s="75"/>
      <c r="IQA18" s="75"/>
      <c r="IQB18" s="75"/>
      <c r="IQC18" s="75"/>
      <c r="IQD18" s="75"/>
      <c r="IQE18" s="75"/>
      <c r="IQF18" s="75"/>
      <c r="IQG18" s="75"/>
      <c r="IQH18" s="75"/>
      <c r="IQI18" s="75"/>
      <c r="IQJ18" s="75"/>
      <c r="IQK18" s="75"/>
      <c r="IQL18" s="75"/>
      <c r="IQM18" s="75"/>
      <c r="IQN18" s="75"/>
      <c r="IQO18" s="75"/>
      <c r="IQP18" s="75"/>
      <c r="IQQ18" s="75"/>
      <c r="IQR18" s="75"/>
      <c r="IQS18" s="75"/>
      <c r="IQT18" s="75"/>
      <c r="IQU18" s="75"/>
      <c r="IQV18" s="75"/>
      <c r="IQW18" s="75"/>
      <c r="IQX18" s="75"/>
      <c r="IQY18" s="75"/>
      <c r="IQZ18" s="75"/>
      <c r="IRA18" s="75"/>
      <c r="IRB18" s="75"/>
      <c r="IRC18" s="75"/>
      <c r="IRD18" s="75"/>
      <c r="IRE18" s="75"/>
      <c r="IRF18" s="75"/>
      <c r="IRG18" s="75"/>
      <c r="IRH18" s="75"/>
      <c r="IRI18" s="75"/>
      <c r="IRJ18" s="75"/>
      <c r="IRK18" s="75"/>
      <c r="IRL18" s="75"/>
      <c r="IRM18" s="75"/>
      <c r="IRN18" s="75"/>
      <c r="IRO18" s="75"/>
      <c r="IRP18" s="75"/>
      <c r="IRQ18" s="75"/>
      <c r="IRR18" s="75"/>
      <c r="IRS18" s="75"/>
      <c r="IRT18" s="75"/>
      <c r="IRU18" s="75"/>
      <c r="IRV18" s="75"/>
      <c r="IRW18" s="75"/>
      <c r="IRX18" s="75"/>
      <c r="IRY18" s="75"/>
      <c r="IRZ18" s="75"/>
      <c r="ISA18" s="75"/>
      <c r="ISB18" s="75"/>
      <c r="ISC18" s="75"/>
      <c r="ISD18" s="75"/>
      <c r="ISE18" s="75"/>
      <c r="ISF18" s="75"/>
      <c r="ISG18" s="75"/>
      <c r="ISH18" s="75"/>
      <c r="ISI18" s="75"/>
      <c r="ISJ18" s="75"/>
      <c r="ISK18" s="75"/>
      <c r="ISL18" s="75"/>
      <c r="ISM18" s="75"/>
      <c r="ISN18" s="75"/>
      <c r="ISO18" s="75"/>
      <c r="ISP18" s="75"/>
      <c r="ISQ18" s="75"/>
      <c r="ISR18" s="75"/>
      <c r="ISS18" s="75"/>
      <c r="IST18" s="75"/>
      <c r="ISU18" s="75"/>
      <c r="ISV18" s="75"/>
      <c r="ISW18" s="75"/>
      <c r="ISX18" s="75"/>
      <c r="ISY18" s="75"/>
      <c r="ISZ18" s="75"/>
      <c r="ITA18" s="75"/>
      <c r="ITB18" s="75"/>
      <c r="ITC18" s="75"/>
      <c r="ITD18" s="75"/>
      <c r="ITE18" s="75"/>
      <c r="ITF18" s="75"/>
      <c r="ITG18" s="75"/>
      <c r="ITH18" s="75"/>
      <c r="ITI18" s="75"/>
      <c r="ITJ18" s="75"/>
      <c r="ITK18" s="75"/>
      <c r="ITL18" s="75"/>
      <c r="ITM18" s="75"/>
      <c r="ITN18" s="75"/>
      <c r="ITO18" s="75"/>
      <c r="ITP18" s="75"/>
      <c r="ITQ18" s="75"/>
      <c r="ITR18" s="75"/>
      <c r="ITS18" s="75"/>
      <c r="ITT18" s="75"/>
      <c r="ITU18" s="75"/>
      <c r="ITV18" s="75"/>
      <c r="ITW18" s="75"/>
      <c r="ITX18" s="75"/>
      <c r="ITY18" s="75"/>
      <c r="ITZ18" s="75"/>
      <c r="IUA18" s="75"/>
      <c r="IUB18" s="75"/>
      <c r="IUC18" s="75"/>
      <c r="IUD18" s="75"/>
      <c r="IUE18" s="75"/>
      <c r="IUF18" s="75"/>
      <c r="IUG18" s="75"/>
      <c r="IUH18" s="75"/>
      <c r="IUI18" s="75"/>
      <c r="IUJ18" s="75"/>
      <c r="IUK18" s="75"/>
      <c r="IUL18" s="75"/>
      <c r="IUM18" s="75"/>
      <c r="IUN18" s="75"/>
      <c r="IUO18" s="75"/>
      <c r="IUP18" s="75"/>
      <c r="IUQ18" s="75"/>
      <c r="IUR18" s="75"/>
      <c r="IUS18" s="75"/>
      <c r="IUT18" s="75"/>
      <c r="IUU18" s="75"/>
      <c r="IUV18" s="75"/>
      <c r="IUW18" s="75"/>
      <c r="IUX18" s="75"/>
      <c r="IUY18" s="75"/>
      <c r="IUZ18" s="75"/>
      <c r="IVA18" s="75"/>
      <c r="IVB18" s="75"/>
      <c r="IVC18" s="75"/>
      <c r="IVD18" s="75"/>
      <c r="IVE18" s="75"/>
      <c r="IVF18" s="75"/>
      <c r="IVG18" s="75"/>
      <c r="IVH18" s="75"/>
      <c r="IVI18" s="75"/>
      <c r="IVJ18" s="75"/>
      <c r="IVK18" s="75"/>
      <c r="IVL18" s="75"/>
      <c r="IVM18" s="75"/>
      <c r="IVN18" s="75"/>
      <c r="IVO18" s="75"/>
      <c r="IVP18" s="75"/>
      <c r="IVQ18" s="75"/>
      <c r="IVR18" s="75"/>
      <c r="IVS18" s="75"/>
      <c r="IVT18" s="75"/>
      <c r="IVU18" s="75"/>
      <c r="IVV18" s="75"/>
      <c r="IVW18" s="75"/>
      <c r="IVX18" s="75"/>
      <c r="IVY18" s="75"/>
      <c r="IVZ18" s="75"/>
      <c r="IWA18" s="75"/>
      <c r="IWB18" s="75"/>
      <c r="IWC18" s="75"/>
      <c r="IWD18" s="75"/>
      <c r="IWE18" s="75"/>
      <c r="IWF18" s="75"/>
      <c r="IWG18" s="75"/>
      <c r="IWH18" s="75"/>
      <c r="IWI18" s="75"/>
      <c r="IWJ18" s="75"/>
      <c r="IWK18" s="75"/>
      <c r="IWL18" s="75"/>
      <c r="IWM18" s="75"/>
      <c r="IWN18" s="75"/>
      <c r="IWO18" s="75"/>
      <c r="IWP18" s="75"/>
      <c r="IWQ18" s="75"/>
      <c r="IWR18" s="75"/>
      <c r="IWS18" s="75"/>
      <c r="IWT18" s="75"/>
      <c r="IWU18" s="75"/>
      <c r="IWV18" s="75"/>
      <c r="IWW18" s="75"/>
      <c r="IWX18" s="75"/>
      <c r="IWY18" s="75"/>
      <c r="IWZ18" s="75"/>
      <c r="IXA18" s="75"/>
      <c r="IXB18" s="75"/>
      <c r="IXC18" s="75"/>
      <c r="IXD18" s="75"/>
      <c r="IXE18" s="75"/>
      <c r="IXF18" s="75"/>
      <c r="IXG18" s="75"/>
      <c r="IXH18" s="75"/>
      <c r="IXI18" s="75"/>
      <c r="IXJ18" s="75"/>
      <c r="IXK18" s="75"/>
      <c r="IXL18" s="75"/>
      <c r="IXM18" s="75"/>
      <c r="IXN18" s="75"/>
      <c r="IXO18" s="75"/>
      <c r="IXP18" s="75"/>
      <c r="IXQ18" s="75"/>
      <c r="IXR18" s="75"/>
      <c r="IXS18" s="75"/>
      <c r="IXT18" s="75"/>
      <c r="IXU18" s="75"/>
      <c r="IXV18" s="75"/>
      <c r="IXW18" s="75"/>
      <c r="IXX18" s="75"/>
      <c r="IXY18" s="75"/>
      <c r="IXZ18" s="75"/>
      <c r="IYA18" s="75"/>
      <c r="IYB18" s="75"/>
      <c r="IYC18" s="75"/>
      <c r="IYD18" s="75"/>
      <c r="IYE18" s="75"/>
      <c r="IYF18" s="75"/>
      <c r="IYG18" s="75"/>
      <c r="IYH18" s="75"/>
      <c r="IYI18" s="75"/>
      <c r="IYJ18" s="75"/>
      <c r="IYK18" s="75"/>
      <c r="IYL18" s="75"/>
      <c r="IYM18" s="75"/>
      <c r="IYN18" s="75"/>
      <c r="IYO18" s="75"/>
      <c r="IYP18" s="75"/>
      <c r="IYQ18" s="75"/>
      <c r="IYR18" s="75"/>
      <c r="IYS18" s="75"/>
      <c r="IYT18" s="75"/>
      <c r="IYU18" s="75"/>
      <c r="IYV18" s="75"/>
      <c r="IYW18" s="75"/>
      <c r="IYX18" s="75"/>
      <c r="IYY18" s="75"/>
      <c r="IYZ18" s="75"/>
      <c r="IZA18" s="75"/>
      <c r="IZB18" s="75"/>
      <c r="IZC18" s="75"/>
      <c r="IZD18" s="75"/>
      <c r="IZE18" s="75"/>
      <c r="IZF18" s="75"/>
      <c r="IZG18" s="75"/>
      <c r="IZH18" s="75"/>
      <c r="IZI18" s="75"/>
      <c r="IZJ18" s="75"/>
      <c r="IZK18" s="75"/>
      <c r="IZL18" s="75"/>
      <c r="IZM18" s="75"/>
      <c r="IZN18" s="75"/>
      <c r="IZO18" s="75"/>
      <c r="IZP18" s="75"/>
      <c r="IZQ18" s="75"/>
      <c r="IZR18" s="75"/>
      <c r="IZS18" s="75"/>
      <c r="IZT18" s="75"/>
      <c r="IZU18" s="75"/>
      <c r="IZV18" s="75"/>
      <c r="IZW18" s="75"/>
      <c r="IZX18" s="75"/>
      <c r="IZY18" s="75"/>
      <c r="IZZ18" s="75"/>
      <c r="JAA18" s="75"/>
      <c r="JAB18" s="75"/>
      <c r="JAC18" s="75"/>
      <c r="JAD18" s="75"/>
      <c r="JAE18" s="75"/>
      <c r="JAF18" s="75"/>
      <c r="JAG18" s="75"/>
      <c r="JAH18" s="75"/>
      <c r="JAI18" s="75"/>
      <c r="JAJ18" s="75"/>
      <c r="JAK18" s="75"/>
      <c r="JAL18" s="75"/>
      <c r="JAM18" s="75"/>
      <c r="JAN18" s="75"/>
      <c r="JAO18" s="75"/>
      <c r="JAP18" s="75"/>
      <c r="JAQ18" s="75"/>
      <c r="JAR18" s="75"/>
      <c r="JAS18" s="75"/>
      <c r="JAT18" s="75"/>
      <c r="JAU18" s="75"/>
      <c r="JAV18" s="75"/>
      <c r="JAW18" s="75"/>
      <c r="JAX18" s="75"/>
      <c r="JAY18" s="75"/>
      <c r="JAZ18" s="75"/>
      <c r="JBA18" s="75"/>
      <c r="JBB18" s="75"/>
      <c r="JBC18" s="75"/>
      <c r="JBD18" s="75"/>
      <c r="JBE18" s="75"/>
      <c r="JBF18" s="75"/>
      <c r="JBG18" s="75"/>
      <c r="JBH18" s="75"/>
      <c r="JBI18" s="75"/>
      <c r="JBJ18" s="75"/>
      <c r="JBK18" s="75"/>
      <c r="JBL18" s="75"/>
      <c r="JBM18" s="75"/>
      <c r="JBN18" s="75"/>
      <c r="JBO18" s="75"/>
      <c r="JBP18" s="75"/>
      <c r="JBQ18" s="75"/>
      <c r="JBR18" s="75"/>
      <c r="JBS18" s="75"/>
      <c r="JBT18" s="75"/>
      <c r="JBU18" s="75"/>
      <c r="JBV18" s="75"/>
      <c r="JBW18" s="75"/>
      <c r="JBX18" s="75"/>
      <c r="JBY18" s="75"/>
      <c r="JBZ18" s="75"/>
      <c r="JCA18" s="75"/>
      <c r="JCB18" s="75"/>
      <c r="JCC18" s="75"/>
      <c r="JCD18" s="75"/>
      <c r="JCE18" s="75"/>
      <c r="JCF18" s="75"/>
      <c r="JCG18" s="75"/>
      <c r="JCH18" s="75"/>
      <c r="JCI18" s="75"/>
      <c r="JCJ18" s="75"/>
      <c r="JCK18" s="75"/>
      <c r="JCL18" s="75"/>
      <c r="JCM18" s="75"/>
      <c r="JCN18" s="75"/>
      <c r="JCO18" s="75"/>
      <c r="JCP18" s="75"/>
      <c r="JCQ18" s="75"/>
      <c r="JCR18" s="75"/>
      <c r="JCS18" s="75"/>
      <c r="JCT18" s="75"/>
      <c r="JCU18" s="75"/>
      <c r="JCV18" s="75"/>
      <c r="JCW18" s="75"/>
      <c r="JCX18" s="75"/>
      <c r="JCY18" s="75"/>
      <c r="JCZ18" s="75"/>
      <c r="JDA18" s="75"/>
      <c r="JDB18" s="75"/>
      <c r="JDC18" s="75"/>
      <c r="JDD18" s="75"/>
      <c r="JDE18" s="75"/>
      <c r="JDF18" s="75"/>
      <c r="JDG18" s="75"/>
      <c r="JDH18" s="75"/>
      <c r="JDI18" s="75"/>
      <c r="JDJ18" s="75"/>
      <c r="JDK18" s="75"/>
      <c r="JDL18" s="75"/>
      <c r="JDM18" s="75"/>
      <c r="JDN18" s="75"/>
      <c r="JDO18" s="75"/>
      <c r="JDP18" s="75"/>
      <c r="JDQ18" s="75"/>
      <c r="JDR18" s="75"/>
      <c r="JDS18" s="75"/>
      <c r="JDT18" s="75"/>
      <c r="JDU18" s="75"/>
      <c r="JDV18" s="75"/>
      <c r="JDW18" s="75"/>
      <c r="JDX18" s="75"/>
      <c r="JDY18" s="75"/>
      <c r="JDZ18" s="75"/>
      <c r="JEA18" s="75"/>
      <c r="JEB18" s="75"/>
      <c r="JEC18" s="75"/>
      <c r="JED18" s="75"/>
      <c r="JEE18" s="75"/>
      <c r="JEF18" s="75"/>
      <c r="JEG18" s="75"/>
      <c r="JEH18" s="75"/>
      <c r="JEI18" s="75"/>
      <c r="JEJ18" s="75"/>
      <c r="JEK18" s="75"/>
      <c r="JEL18" s="75"/>
      <c r="JEM18" s="75"/>
      <c r="JEN18" s="75"/>
      <c r="JEO18" s="75"/>
      <c r="JEP18" s="75"/>
      <c r="JEQ18" s="75"/>
      <c r="JER18" s="75"/>
      <c r="JES18" s="75"/>
      <c r="JET18" s="75"/>
      <c r="JEU18" s="75"/>
      <c r="JEV18" s="75"/>
      <c r="JEW18" s="75"/>
      <c r="JEX18" s="75"/>
      <c r="JEY18" s="75"/>
      <c r="JEZ18" s="75"/>
      <c r="JFA18" s="75"/>
      <c r="JFB18" s="75"/>
      <c r="JFC18" s="75"/>
      <c r="JFD18" s="75"/>
      <c r="JFE18" s="75"/>
      <c r="JFF18" s="75"/>
      <c r="JFG18" s="75"/>
      <c r="JFH18" s="75"/>
      <c r="JFI18" s="75"/>
      <c r="JFJ18" s="75"/>
      <c r="JFK18" s="75"/>
      <c r="JFL18" s="75"/>
      <c r="JFM18" s="75"/>
      <c r="JFN18" s="75"/>
      <c r="JFO18" s="75"/>
      <c r="JFP18" s="75"/>
      <c r="JFQ18" s="75"/>
      <c r="JFR18" s="75"/>
      <c r="JFS18" s="75"/>
      <c r="JFT18" s="75"/>
      <c r="JFU18" s="75"/>
      <c r="JFV18" s="75"/>
      <c r="JFW18" s="75"/>
      <c r="JFX18" s="75"/>
      <c r="JFY18" s="75"/>
      <c r="JFZ18" s="75"/>
      <c r="JGA18" s="75"/>
      <c r="JGB18" s="75"/>
      <c r="JGC18" s="75"/>
      <c r="JGD18" s="75"/>
      <c r="JGE18" s="75"/>
      <c r="JGF18" s="75"/>
      <c r="JGG18" s="75"/>
      <c r="JGH18" s="75"/>
      <c r="JGI18" s="75"/>
      <c r="JGJ18" s="75"/>
      <c r="JGK18" s="75"/>
      <c r="JGL18" s="75"/>
      <c r="JGM18" s="75"/>
      <c r="JGN18" s="75"/>
      <c r="JGO18" s="75"/>
      <c r="JGP18" s="75"/>
      <c r="JGQ18" s="75"/>
      <c r="JGR18" s="75"/>
      <c r="JGS18" s="75"/>
      <c r="JGT18" s="75"/>
      <c r="JGU18" s="75"/>
      <c r="JGV18" s="75"/>
      <c r="JGW18" s="75"/>
      <c r="JGX18" s="75"/>
      <c r="JGY18" s="75"/>
      <c r="JGZ18" s="75"/>
      <c r="JHA18" s="75"/>
      <c r="JHB18" s="75"/>
      <c r="JHC18" s="75"/>
      <c r="JHD18" s="75"/>
      <c r="JHE18" s="75"/>
      <c r="JHF18" s="75"/>
      <c r="JHG18" s="75"/>
      <c r="JHH18" s="75"/>
      <c r="JHI18" s="75"/>
      <c r="JHJ18" s="75"/>
      <c r="JHK18" s="75"/>
      <c r="JHL18" s="75"/>
      <c r="JHM18" s="75"/>
      <c r="JHN18" s="75"/>
      <c r="JHO18" s="75"/>
      <c r="JHP18" s="75"/>
      <c r="JHQ18" s="75"/>
      <c r="JHR18" s="75"/>
      <c r="JHS18" s="75"/>
      <c r="JHT18" s="75"/>
      <c r="JHU18" s="75"/>
      <c r="JHV18" s="75"/>
      <c r="JHW18" s="75"/>
      <c r="JHX18" s="75"/>
      <c r="JHY18" s="75"/>
      <c r="JHZ18" s="75"/>
      <c r="JIA18" s="75"/>
      <c r="JIB18" s="75"/>
      <c r="JIC18" s="75"/>
      <c r="JID18" s="75"/>
      <c r="JIE18" s="75"/>
      <c r="JIF18" s="75"/>
      <c r="JIG18" s="75"/>
      <c r="JIH18" s="75"/>
      <c r="JII18" s="75"/>
      <c r="JIJ18" s="75"/>
      <c r="JIK18" s="75"/>
      <c r="JIL18" s="75"/>
      <c r="JIM18" s="75"/>
      <c r="JIN18" s="75"/>
      <c r="JIO18" s="75"/>
      <c r="JIP18" s="75"/>
      <c r="JIQ18" s="75"/>
      <c r="JIR18" s="75"/>
      <c r="JIS18" s="75"/>
      <c r="JIT18" s="75"/>
      <c r="JIU18" s="75"/>
      <c r="JIV18" s="75"/>
      <c r="JIW18" s="75"/>
      <c r="JIX18" s="75"/>
      <c r="JIY18" s="75"/>
      <c r="JIZ18" s="75"/>
      <c r="JJA18" s="75"/>
      <c r="JJB18" s="75"/>
      <c r="JJC18" s="75"/>
      <c r="JJD18" s="75"/>
      <c r="JJE18" s="75"/>
      <c r="JJF18" s="75"/>
      <c r="JJG18" s="75"/>
      <c r="JJH18" s="75"/>
      <c r="JJI18" s="75"/>
      <c r="JJJ18" s="75"/>
      <c r="JJK18" s="75"/>
      <c r="JJL18" s="75"/>
      <c r="JJM18" s="75"/>
      <c r="JJN18" s="75"/>
      <c r="JJO18" s="75"/>
      <c r="JJP18" s="75"/>
      <c r="JJQ18" s="75"/>
      <c r="JJR18" s="75"/>
      <c r="JJS18" s="75"/>
      <c r="JJT18" s="75"/>
      <c r="JJU18" s="75"/>
      <c r="JJV18" s="75"/>
      <c r="JJW18" s="75"/>
      <c r="JJX18" s="75"/>
      <c r="JJY18" s="75"/>
      <c r="JJZ18" s="75"/>
      <c r="JKA18" s="75"/>
      <c r="JKB18" s="75"/>
      <c r="JKC18" s="75"/>
      <c r="JKD18" s="75"/>
      <c r="JKE18" s="75"/>
      <c r="JKF18" s="75"/>
      <c r="JKG18" s="75"/>
      <c r="JKH18" s="75"/>
      <c r="JKI18" s="75"/>
      <c r="JKJ18" s="75"/>
      <c r="JKK18" s="75"/>
      <c r="JKL18" s="75"/>
      <c r="JKM18" s="75"/>
      <c r="JKN18" s="75"/>
      <c r="JKO18" s="75"/>
      <c r="JKP18" s="75"/>
      <c r="JKQ18" s="75"/>
      <c r="JKR18" s="75"/>
      <c r="JKS18" s="75"/>
      <c r="JKT18" s="75"/>
      <c r="JKU18" s="75"/>
      <c r="JKV18" s="75"/>
      <c r="JKW18" s="75"/>
      <c r="JKX18" s="75"/>
      <c r="JKY18" s="75"/>
      <c r="JKZ18" s="75"/>
      <c r="JLA18" s="75"/>
      <c r="JLB18" s="75"/>
      <c r="JLC18" s="75"/>
      <c r="JLD18" s="75"/>
      <c r="JLE18" s="75"/>
      <c r="JLF18" s="75"/>
      <c r="JLG18" s="75"/>
      <c r="JLH18" s="75"/>
      <c r="JLI18" s="75"/>
      <c r="JLJ18" s="75"/>
      <c r="JLK18" s="75"/>
      <c r="JLL18" s="75"/>
      <c r="JLM18" s="75"/>
      <c r="JLN18" s="75"/>
      <c r="JLO18" s="75"/>
      <c r="JLP18" s="75"/>
      <c r="JLQ18" s="75"/>
      <c r="JLR18" s="75"/>
      <c r="JLS18" s="75"/>
      <c r="JLT18" s="75"/>
      <c r="JLU18" s="75"/>
      <c r="JLV18" s="75"/>
      <c r="JLW18" s="75"/>
      <c r="JLX18" s="75"/>
      <c r="JLY18" s="75"/>
      <c r="JLZ18" s="75"/>
      <c r="JMA18" s="75"/>
      <c r="JMB18" s="75"/>
      <c r="JMC18" s="75"/>
      <c r="JMD18" s="75"/>
      <c r="JME18" s="75"/>
      <c r="JMF18" s="75"/>
      <c r="JMG18" s="75"/>
      <c r="JMH18" s="75"/>
      <c r="JMI18" s="75"/>
      <c r="JMJ18" s="75"/>
      <c r="JMK18" s="75"/>
      <c r="JML18" s="75"/>
      <c r="JMM18" s="75"/>
      <c r="JMN18" s="75"/>
      <c r="JMO18" s="75"/>
      <c r="JMP18" s="75"/>
      <c r="JMQ18" s="75"/>
      <c r="JMR18" s="75"/>
      <c r="JMS18" s="75"/>
      <c r="JMT18" s="75"/>
      <c r="JMU18" s="75"/>
      <c r="JMV18" s="75"/>
      <c r="JMW18" s="75"/>
      <c r="JMX18" s="75"/>
      <c r="JMY18" s="75"/>
      <c r="JMZ18" s="75"/>
      <c r="JNA18" s="75"/>
      <c r="JNB18" s="75"/>
      <c r="JNC18" s="75"/>
      <c r="JND18" s="75"/>
      <c r="JNE18" s="75"/>
      <c r="JNF18" s="75"/>
      <c r="JNG18" s="75"/>
      <c r="JNH18" s="75"/>
      <c r="JNI18" s="75"/>
      <c r="JNJ18" s="75"/>
      <c r="JNK18" s="75"/>
      <c r="JNL18" s="75"/>
      <c r="JNM18" s="75"/>
      <c r="JNN18" s="75"/>
      <c r="JNO18" s="75"/>
      <c r="JNP18" s="75"/>
      <c r="JNQ18" s="75"/>
      <c r="JNR18" s="75"/>
      <c r="JNS18" s="75"/>
      <c r="JNT18" s="75"/>
      <c r="JNU18" s="75"/>
      <c r="JNV18" s="75"/>
      <c r="JNW18" s="75"/>
      <c r="JNX18" s="75"/>
      <c r="JNY18" s="75"/>
      <c r="JNZ18" s="75"/>
      <c r="JOA18" s="75"/>
      <c r="JOB18" s="75"/>
      <c r="JOC18" s="75"/>
      <c r="JOD18" s="75"/>
      <c r="JOE18" s="75"/>
      <c r="JOF18" s="75"/>
      <c r="JOG18" s="75"/>
      <c r="JOH18" s="75"/>
      <c r="JOI18" s="75"/>
      <c r="JOJ18" s="75"/>
      <c r="JOK18" s="75"/>
      <c r="JOL18" s="75"/>
      <c r="JOM18" s="75"/>
      <c r="JON18" s="75"/>
      <c r="JOO18" s="75"/>
      <c r="JOP18" s="75"/>
      <c r="JOQ18" s="75"/>
      <c r="JOR18" s="75"/>
      <c r="JOS18" s="75"/>
      <c r="JOT18" s="75"/>
      <c r="JOU18" s="75"/>
      <c r="JOV18" s="75"/>
      <c r="JOW18" s="75"/>
      <c r="JOX18" s="75"/>
      <c r="JOY18" s="75"/>
      <c r="JOZ18" s="75"/>
      <c r="JPA18" s="75"/>
      <c r="JPB18" s="75"/>
      <c r="JPC18" s="75"/>
      <c r="JPD18" s="75"/>
      <c r="JPE18" s="75"/>
      <c r="JPF18" s="75"/>
      <c r="JPG18" s="75"/>
      <c r="JPH18" s="75"/>
      <c r="JPI18" s="75"/>
      <c r="JPJ18" s="75"/>
      <c r="JPK18" s="75"/>
      <c r="JPL18" s="75"/>
      <c r="JPM18" s="75"/>
      <c r="JPN18" s="75"/>
      <c r="JPO18" s="75"/>
      <c r="JPP18" s="75"/>
      <c r="JPQ18" s="75"/>
      <c r="JPR18" s="75"/>
      <c r="JPS18" s="75"/>
      <c r="JPT18" s="75"/>
      <c r="JPU18" s="75"/>
      <c r="JPV18" s="75"/>
      <c r="JPW18" s="75"/>
      <c r="JPX18" s="75"/>
      <c r="JPY18" s="75"/>
      <c r="JPZ18" s="75"/>
      <c r="JQA18" s="75"/>
      <c r="JQB18" s="75"/>
      <c r="JQC18" s="75"/>
      <c r="JQD18" s="75"/>
      <c r="JQE18" s="75"/>
      <c r="JQF18" s="75"/>
      <c r="JQG18" s="75"/>
      <c r="JQH18" s="75"/>
      <c r="JQI18" s="75"/>
      <c r="JQJ18" s="75"/>
      <c r="JQK18" s="75"/>
      <c r="JQL18" s="75"/>
      <c r="JQM18" s="75"/>
      <c r="JQN18" s="75"/>
      <c r="JQO18" s="75"/>
      <c r="JQP18" s="75"/>
      <c r="JQQ18" s="75"/>
      <c r="JQR18" s="75"/>
      <c r="JQS18" s="75"/>
      <c r="JQT18" s="75"/>
      <c r="JQU18" s="75"/>
      <c r="JQV18" s="75"/>
      <c r="JQW18" s="75"/>
      <c r="JQX18" s="75"/>
      <c r="JQY18" s="75"/>
      <c r="JQZ18" s="75"/>
      <c r="JRA18" s="75"/>
      <c r="JRB18" s="75"/>
      <c r="JRC18" s="75"/>
      <c r="JRD18" s="75"/>
      <c r="JRE18" s="75"/>
      <c r="JRF18" s="75"/>
      <c r="JRG18" s="75"/>
      <c r="JRH18" s="75"/>
      <c r="JRI18" s="75"/>
      <c r="JRJ18" s="75"/>
      <c r="JRK18" s="75"/>
      <c r="JRL18" s="75"/>
      <c r="JRM18" s="75"/>
      <c r="JRN18" s="75"/>
      <c r="JRO18" s="75"/>
      <c r="JRP18" s="75"/>
      <c r="JRQ18" s="75"/>
      <c r="JRR18" s="75"/>
      <c r="JRS18" s="75"/>
      <c r="JRT18" s="75"/>
      <c r="JRU18" s="75"/>
      <c r="JRV18" s="75"/>
      <c r="JRW18" s="75"/>
      <c r="JRX18" s="75"/>
      <c r="JRY18" s="75"/>
      <c r="JRZ18" s="75"/>
      <c r="JSA18" s="75"/>
      <c r="JSB18" s="75"/>
      <c r="JSC18" s="75"/>
      <c r="JSD18" s="75"/>
      <c r="JSE18" s="75"/>
      <c r="JSF18" s="75"/>
      <c r="JSG18" s="75"/>
      <c r="JSH18" s="75"/>
      <c r="JSI18" s="75"/>
      <c r="JSJ18" s="75"/>
      <c r="JSK18" s="75"/>
      <c r="JSL18" s="75"/>
      <c r="JSM18" s="75"/>
      <c r="JSN18" s="75"/>
      <c r="JSO18" s="75"/>
      <c r="JSP18" s="75"/>
      <c r="JSQ18" s="75"/>
      <c r="JSR18" s="75"/>
      <c r="JSS18" s="75"/>
      <c r="JST18" s="75"/>
      <c r="JSU18" s="75"/>
      <c r="JSV18" s="75"/>
      <c r="JSW18" s="75"/>
      <c r="JSX18" s="75"/>
      <c r="JSY18" s="75"/>
      <c r="JSZ18" s="75"/>
      <c r="JTA18" s="75"/>
      <c r="JTB18" s="75"/>
      <c r="JTC18" s="75"/>
      <c r="JTD18" s="75"/>
      <c r="JTE18" s="75"/>
      <c r="JTF18" s="75"/>
      <c r="JTG18" s="75"/>
      <c r="JTH18" s="75"/>
      <c r="JTI18" s="75"/>
      <c r="JTJ18" s="75"/>
      <c r="JTK18" s="75"/>
      <c r="JTL18" s="75"/>
      <c r="JTM18" s="75"/>
      <c r="JTN18" s="75"/>
      <c r="JTO18" s="75"/>
      <c r="JTP18" s="75"/>
      <c r="JTQ18" s="75"/>
      <c r="JTR18" s="75"/>
      <c r="JTS18" s="75"/>
      <c r="JTT18" s="75"/>
      <c r="JTU18" s="75"/>
      <c r="JTV18" s="75"/>
      <c r="JTW18" s="75"/>
      <c r="JTX18" s="75"/>
      <c r="JTY18" s="75"/>
      <c r="JTZ18" s="75"/>
      <c r="JUA18" s="75"/>
      <c r="JUB18" s="75"/>
      <c r="JUC18" s="75"/>
      <c r="JUD18" s="75"/>
      <c r="JUE18" s="75"/>
      <c r="JUF18" s="75"/>
      <c r="JUG18" s="75"/>
      <c r="JUH18" s="75"/>
      <c r="JUI18" s="75"/>
      <c r="JUJ18" s="75"/>
      <c r="JUK18" s="75"/>
      <c r="JUL18" s="75"/>
      <c r="JUM18" s="75"/>
      <c r="JUN18" s="75"/>
      <c r="JUO18" s="75"/>
      <c r="JUP18" s="75"/>
      <c r="JUQ18" s="75"/>
      <c r="JUR18" s="75"/>
      <c r="JUS18" s="75"/>
      <c r="JUT18" s="75"/>
      <c r="JUU18" s="75"/>
      <c r="JUV18" s="75"/>
      <c r="JUW18" s="75"/>
      <c r="JUX18" s="75"/>
      <c r="JUY18" s="75"/>
      <c r="JUZ18" s="75"/>
      <c r="JVA18" s="75"/>
      <c r="JVB18" s="75"/>
      <c r="JVC18" s="75"/>
      <c r="JVD18" s="75"/>
      <c r="JVE18" s="75"/>
      <c r="JVF18" s="75"/>
      <c r="JVG18" s="75"/>
      <c r="JVH18" s="75"/>
      <c r="JVI18" s="75"/>
      <c r="JVJ18" s="75"/>
      <c r="JVK18" s="75"/>
      <c r="JVL18" s="75"/>
      <c r="JVM18" s="75"/>
      <c r="JVN18" s="75"/>
      <c r="JVO18" s="75"/>
      <c r="JVP18" s="75"/>
      <c r="JVQ18" s="75"/>
      <c r="JVR18" s="75"/>
      <c r="JVS18" s="75"/>
      <c r="JVT18" s="75"/>
      <c r="JVU18" s="75"/>
      <c r="JVV18" s="75"/>
      <c r="JVW18" s="75"/>
      <c r="JVX18" s="75"/>
      <c r="JVY18" s="75"/>
      <c r="JVZ18" s="75"/>
      <c r="JWA18" s="75"/>
      <c r="JWB18" s="75"/>
      <c r="JWC18" s="75"/>
      <c r="JWD18" s="75"/>
      <c r="JWE18" s="75"/>
      <c r="JWF18" s="75"/>
      <c r="JWG18" s="75"/>
      <c r="JWH18" s="75"/>
      <c r="JWI18" s="75"/>
      <c r="JWJ18" s="75"/>
      <c r="JWK18" s="75"/>
      <c r="JWL18" s="75"/>
      <c r="JWM18" s="75"/>
      <c r="JWN18" s="75"/>
      <c r="JWO18" s="75"/>
      <c r="JWP18" s="75"/>
      <c r="JWQ18" s="75"/>
      <c r="JWR18" s="75"/>
      <c r="JWS18" s="75"/>
      <c r="JWT18" s="75"/>
      <c r="JWU18" s="75"/>
      <c r="JWV18" s="75"/>
      <c r="JWW18" s="75"/>
      <c r="JWX18" s="75"/>
      <c r="JWY18" s="75"/>
      <c r="JWZ18" s="75"/>
      <c r="JXA18" s="75"/>
      <c r="JXB18" s="75"/>
      <c r="JXC18" s="75"/>
      <c r="JXD18" s="75"/>
      <c r="JXE18" s="75"/>
      <c r="JXF18" s="75"/>
      <c r="JXG18" s="75"/>
      <c r="JXH18" s="75"/>
      <c r="JXI18" s="75"/>
      <c r="JXJ18" s="75"/>
      <c r="JXK18" s="75"/>
      <c r="JXL18" s="75"/>
      <c r="JXM18" s="75"/>
      <c r="JXN18" s="75"/>
      <c r="JXO18" s="75"/>
      <c r="JXP18" s="75"/>
      <c r="JXQ18" s="75"/>
      <c r="JXR18" s="75"/>
      <c r="JXS18" s="75"/>
      <c r="JXT18" s="75"/>
      <c r="JXU18" s="75"/>
      <c r="JXV18" s="75"/>
      <c r="JXW18" s="75"/>
      <c r="JXX18" s="75"/>
      <c r="JXY18" s="75"/>
      <c r="JXZ18" s="75"/>
      <c r="JYA18" s="75"/>
      <c r="JYB18" s="75"/>
      <c r="JYC18" s="75"/>
      <c r="JYD18" s="75"/>
      <c r="JYE18" s="75"/>
      <c r="JYF18" s="75"/>
      <c r="JYG18" s="75"/>
      <c r="JYH18" s="75"/>
      <c r="JYI18" s="75"/>
      <c r="JYJ18" s="75"/>
      <c r="JYK18" s="75"/>
      <c r="JYL18" s="75"/>
      <c r="JYM18" s="75"/>
      <c r="JYN18" s="75"/>
      <c r="JYO18" s="75"/>
      <c r="JYP18" s="75"/>
      <c r="JYQ18" s="75"/>
      <c r="JYR18" s="75"/>
      <c r="JYS18" s="75"/>
      <c r="JYT18" s="75"/>
      <c r="JYU18" s="75"/>
      <c r="JYV18" s="75"/>
      <c r="JYW18" s="75"/>
      <c r="JYX18" s="75"/>
      <c r="JYY18" s="75"/>
      <c r="JYZ18" s="75"/>
      <c r="JZA18" s="75"/>
      <c r="JZB18" s="75"/>
      <c r="JZC18" s="75"/>
      <c r="JZD18" s="75"/>
      <c r="JZE18" s="75"/>
      <c r="JZF18" s="75"/>
      <c r="JZG18" s="75"/>
      <c r="JZH18" s="75"/>
      <c r="JZI18" s="75"/>
      <c r="JZJ18" s="75"/>
      <c r="JZK18" s="75"/>
      <c r="JZL18" s="75"/>
      <c r="JZM18" s="75"/>
      <c r="JZN18" s="75"/>
      <c r="JZO18" s="75"/>
      <c r="JZP18" s="75"/>
      <c r="JZQ18" s="75"/>
      <c r="JZR18" s="75"/>
      <c r="JZS18" s="75"/>
      <c r="JZT18" s="75"/>
      <c r="JZU18" s="75"/>
      <c r="JZV18" s="75"/>
      <c r="JZW18" s="75"/>
      <c r="JZX18" s="75"/>
      <c r="JZY18" s="75"/>
      <c r="JZZ18" s="75"/>
      <c r="KAA18" s="75"/>
      <c r="KAB18" s="75"/>
      <c r="KAC18" s="75"/>
      <c r="KAD18" s="75"/>
      <c r="KAE18" s="75"/>
      <c r="KAF18" s="75"/>
      <c r="KAG18" s="75"/>
      <c r="KAH18" s="75"/>
      <c r="KAI18" s="75"/>
      <c r="KAJ18" s="75"/>
      <c r="KAK18" s="75"/>
      <c r="KAL18" s="75"/>
      <c r="KAM18" s="75"/>
      <c r="KAN18" s="75"/>
      <c r="KAO18" s="75"/>
      <c r="KAP18" s="75"/>
      <c r="KAQ18" s="75"/>
      <c r="KAR18" s="75"/>
      <c r="KAS18" s="75"/>
      <c r="KAT18" s="75"/>
      <c r="KAU18" s="75"/>
      <c r="KAV18" s="75"/>
      <c r="KAW18" s="75"/>
      <c r="KAX18" s="75"/>
      <c r="KAY18" s="75"/>
      <c r="KAZ18" s="75"/>
      <c r="KBA18" s="75"/>
      <c r="KBB18" s="75"/>
      <c r="KBC18" s="75"/>
      <c r="KBD18" s="75"/>
      <c r="KBE18" s="75"/>
      <c r="KBF18" s="75"/>
      <c r="KBG18" s="75"/>
      <c r="KBH18" s="75"/>
      <c r="KBI18" s="75"/>
      <c r="KBJ18" s="75"/>
      <c r="KBK18" s="75"/>
      <c r="KBL18" s="75"/>
      <c r="KBM18" s="75"/>
      <c r="KBN18" s="75"/>
      <c r="KBO18" s="75"/>
      <c r="KBP18" s="75"/>
      <c r="KBQ18" s="75"/>
      <c r="KBR18" s="75"/>
      <c r="KBS18" s="75"/>
      <c r="KBT18" s="75"/>
      <c r="KBU18" s="75"/>
      <c r="KBV18" s="75"/>
      <c r="KBW18" s="75"/>
      <c r="KBX18" s="75"/>
      <c r="KBY18" s="75"/>
      <c r="KBZ18" s="75"/>
      <c r="KCA18" s="75"/>
      <c r="KCB18" s="75"/>
      <c r="KCC18" s="75"/>
      <c r="KCD18" s="75"/>
      <c r="KCE18" s="75"/>
      <c r="KCF18" s="75"/>
      <c r="KCG18" s="75"/>
      <c r="KCH18" s="75"/>
      <c r="KCI18" s="75"/>
      <c r="KCJ18" s="75"/>
      <c r="KCK18" s="75"/>
      <c r="KCL18" s="75"/>
      <c r="KCM18" s="75"/>
      <c r="KCN18" s="75"/>
      <c r="KCO18" s="75"/>
      <c r="KCP18" s="75"/>
      <c r="KCQ18" s="75"/>
      <c r="KCR18" s="75"/>
      <c r="KCS18" s="75"/>
      <c r="KCT18" s="75"/>
      <c r="KCU18" s="75"/>
      <c r="KCV18" s="75"/>
      <c r="KCW18" s="75"/>
      <c r="KCX18" s="75"/>
      <c r="KCY18" s="75"/>
      <c r="KCZ18" s="75"/>
      <c r="KDA18" s="75"/>
      <c r="KDB18" s="75"/>
      <c r="KDC18" s="75"/>
      <c r="KDD18" s="75"/>
      <c r="KDE18" s="75"/>
      <c r="KDF18" s="75"/>
      <c r="KDG18" s="75"/>
      <c r="KDH18" s="75"/>
      <c r="KDI18" s="75"/>
      <c r="KDJ18" s="75"/>
      <c r="KDK18" s="75"/>
      <c r="KDL18" s="75"/>
      <c r="KDM18" s="75"/>
      <c r="KDN18" s="75"/>
      <c r="KDO18" s="75"/>
      <c r="KDP18" s="75"/>
      <c r="KDQ18" s="75"/>
      <c r="KDR18" s="75"/>
      <c r="KDS18" s="75"/>
      <c r="KDT18" s="75"/>
      <c r="KDU18" s="75"/>
      <c r="KDV18" s="75"/>
      <c r="KDW18" s="75"/>
      <c r="KDX18" s="75"/>
      <c r="KDY18" s="75"/>
      <c r="KDZ18" s="75"/>
      <c r="KEA18" s="75"/>
      <c r="KEB18" s="75"/>
      <c r="KEC18" s="75"/>
      <c r="KED18" s="75"/>
      <c r="KEE18" s="75"/>
      <c r="KEF18" s="75"/>
      <c r="KEG18" s="75"/>
      <c r="KEH18" s="75"/>
      <c r="KEI18" s="75"/>
      <c r="KEJ18" s="75"/>
      <c r="KEK18" s="75"/>
      <c r="KEL18" s="75"/>
      <c r="KEM18" s="75"/>
      <c r="KEN18" s="75"/>
      <c r="KEO18" s="75"/>
      <c r="KEP18" s="75"/>
      <c r="KEQ18" s="75"/>
      <c r="KER18" s="75"/>
      <c r="KES18" s="75"/>
      <c r="KET18" s="75"/>
      <c r="KEU18" s="75"/>
      <c r="KEV18" s="75"/>
      <c r="KEW18" s="75"/>
      <c r="KEX18" s="75"/>
      <c r="KEY18" s="75"/>
      <c r="KEZ18" s="75"/>
      <c r="KFA18" s="75"/>
      <c r="KFB18" s="75"/>
      <c r="KFC18" s="75"/>
      <c r="KFD18" s="75"/>
      <c r="KFE18" s="75"/>
      <c r="KFF18" s="75"/>
      <c r="KFG18" s="75"/>
      <c r="KFH18" s="75"/>
      <c r="KFI18" s="75"/>
      <c r="KFJ18" s="75"/>
      <c r="KFK18" s="75"/>
      <c r="KFL18" s="75"/>
      <c r="KFM18" s="75"/>
      <c r="KFN18" s="75"/>
      <c r="KFO18" s="75"/>
      <c r="KFP18" s="75"/>
      <c r="KFQ18" s="75"/>
      <c r="KFR18" s="75"/>
      <c r="KFS18" s="75"/>
      <c r="KFT18" s="75"/>
      <c r="KFU18" s="75"/>
      <c r="KFV18" s="75"/>
      <c r="KFW18" s="75"/>
      <c r="KFX18" s="75"/>
      <c r="KFY18" s="75"/>
      <c r="KFZ18" s="75"/>
      <c r="KGA18" s="75"/>
      <c r="KGB18" s="75"/>
      <c r="KGC18" s="75"/>
      <c r="KGD18" s="75"/>
      <c r="KGE18" s="75"/>
      <c r="KGF18" s="75"/>
      <c r="KGG18" s="75"/>
      <c r="KGH18" s="75"/>
      <c r="KGI18" s="75"/>
      <c r="KGJ18" s="75"/>
      <c r="KGK18" s="75"/>
      <c r="KGL18" s="75"/>
      <c r="KGM18" s="75"/>
      <c r="KGN18" s="75"/>
      <c r="KGO18" s="75"/>
      <c r="KGP18" s="75"/>
      <c r="KGQ18" s="75"/>
      <c r="KGR18" s="75"/>
      <c r="KGS18" s="75"/>
      <c r="KGT18" s="75"/>
      <c r="KGU18" s="75"/>
      <c r="KGV18" s="75"/>
      <c r="KGW18" s="75"/>
      <c r="KGX18" s="75"/>
      <c r="KGY18" s="75"/>
      <c r="KGZ18" s="75"/>
      <c r="KHA18" s="75"/>
      <c r="KHB18" s="75"/>
      <c r="KHC18" s="75"/>
      <c r="KHD18" s="75"/>
      <c r="KHE18" s="75"/>
      <c r="KHF18" s="75"/>
      <c r="KHG18" s="75"/>
      <c r="KHH18" s="75"/>
      <c r="KHI18" s="75"/>
      <c r="KHJ18" s="75"/>
      <c r="KHK18" s="75"/>
      <c r="KHL18" s="75"/>
      <c r="KHM18" s="75"/>
      <c r="KHN18" s="75"/>
      <c r="KHO18" s="75"/>
      <c r="KHP18" s="75"/>
      <c r="KHQ18" s="75"/>
      <c r="KHR18" s="75"/>
      <c r="KHS18" s="75"/>
      <c r="KHT18" s="75"/>
      <c r="KHU18" s="75"/>
      <c r="KHV18" s="75"/>
      <c r="KHW18" s="75"/>
      <c r="KHX18" s="75"/>
      <c r="KHY18" s="75"/>
      <c r="KHZ18" s="75"/>
      <c r="KIA18" s="75"/>
      <c r="KIB18" s="75"/>
      <c r="KIC18" s="75"/>
      <c r="KID18" s="75"/>
      <c r="KIE18" s="75"/>
      <c r="KIF18" s="75"/>
      <c r="KIG18" s="75"/>
      <c r="KIH18" s="75"/>
      <c r="KII18" s="75"/>
      <c r="KIJ18" s="75"/>
      <c r="KIK18" s="75"/>
      <c r="KIL18" s="75"/>
      <c r="KIM18" s="75"/>
      <c r="KIN18" s="75"/>
      <c r="KIO18" s="75"/>
      <c r="KIP18" s="75"/>
      <c r="KIQ18" s="75"/>
      <c r="KIR18" s="75"/>
      <c r="KIS18" s="75"/>
      <c r="KIT18" s="75"/>
      <c r="KIU18" s="75"/>
      <c r="KIV18" s="75"/>
      <c r="KIW18" s="75"/>
      <c r="KIX18" s="75"/>
      <c r="KIY18" s="75"/>
      <c r="KIZ18" s="75"/>
      <c r="KJA18" s="75"/>
      <c r="KJB18" s="75"/>
      <c r="KJC18" s="75"/>
      <c r="KJD18" s="75"/>
      <c r="KJE18" s="75"/>
      <c r="KJF18" s="75"/>
      <c r="KJG18" s="75"/>
      <c r="KJH18" s="75"/>
      <c r="KJI18" s="75"/>
      <c r="KJJ18" s="75"/>
      <c r="KJK18" s="75"/>
      <c r="KJL18" s="75"/>
      <c r="KJM18" s="75"/>
      <c r="KJN18" s="75"/>
      <c r="KJO18" s="75"/>
      <c r="KJP18" s="75"/>
      <c r="KJQ18" s="75"/>
      <c r="KJR18" s="75"/>
      <c r="KJS18" s="75"/>
      <c r="KJT18" s="75"/>
      <c r="KJU18" s="75"/>
      <c r="KJV18" s="75"/>
      <c r="KJW18" s="75"/>
      <c r="KJX18" s="75"/>
      <c r="KJY18" s="75"/>
      <c r="KJZ18" s="75"/>
      <c r="KKA18" s="75"/>
      <c r="KKB18" s="75"/>
      <c r="KKC18" s="75"/>
      <c r="KKD18" s="75"/>
      <c r="KKE18" s="75"/>
      <c r="KKF18" s="75"/>
      <c r="KKG18" s="75"/>
      <c r="KKH18" s="75"/>
      <c r="KKI18" s="75"/>
      <c r="KKJ18" s="75"/>
      <c r="KKK18" s="75"/>
      <c r="KKL18" s="75"/>
      <c r="KKM18" s="75"/>
      <c r="KKN18" s="75"/>
      <c r="KKO18" s="75"/>
      <c r="KKP18" s="75"/>
      <c r="KKQ18" s="75"/>
      <c r="KKR18" s="75"/>
      <c r="KKS18" s="75"/>
      <c r="KKT18" s="75"/>
      <c r="KKU18" s="75"/>
      <c r="KKV18" s="75"/>
      <c r="KKW18" s="75"/>
      <c r="KKX18" s="75"/>
      <c r="KKY18" s="75"/>
      <c r="KKZ18" s="75"/>
      <c r="KLA18" s="75"/>
      <c r="KLB18" s="75"/>
      <c r="KLC18" s="75"/>
      <c r="KLD18" s="75"/>
      <c r="KLE18" s="75"/>
      <c r="KLF18" s="75"/>
      <c r="KLG18" s="75"/>
      <c r="KLH18" s="75"/>
      <c r="KLI18" s="75"/>
      <c r="KLJ18" s="75"/>
      <c r="KLK18" s="75"/>
      <c r="KLL18" s="75"/>
      <c r="KLM18" s="75"/>
      <c r="KLN18" s="75"/>
      <c r="KLO18" s="75"/>
      <c r="KLP18" s="75"/>
      <c r="KLQ18" s="75"/>
      <c r="KLR18" s="75"/>
      <c r="KLS18" s="75"/>
      <c r="KLT18" s="75"/>
      <c r="KLU18" s="75"/>
      <c r="KLV18" s="75"/>
      <c r="KLW18" s="75"/>
      <c r="KLX18" s="75"/>
      <c r="KLY18" s="75"/>
      <c r="KLZ18" s="75"/>
      <c r="KMA18" s="75"/>
      <c r="KMB18" s="75"/>
      <c r="KMC18" s="75"/>
      <c r="KMD18" s="75"/>
      <c r="KME18" s="75"/>
      <c r="KMF18" s="75"/>
      <c r="KMG18" s="75"/>
      <c r="KMH18" s="75"/>
      <c r="KMI18" s="75"/>
      <c r="KMJ18" s="75"/>
      <c r="KMK18" s="75"/>
      <c r="KML18" s="75"/>
      <c r="KMM18" s="75"/>
      <c r="KMN18" s="75"/>
      <c r="KMO18" s="75"/>
      <c r="KMP18" s="75"/>
      <c r="KMQ18" s="75"/>
      <c r="KMR18" s="75"/>
      <c r="KMS18" s="75"/>
      <c r="KMT18" s="75"/>
      <c r="KMU18" s="75"/>
      <c r="KMV18" s="75"/>
      <c r="KMW18" s="75"/>
      <c r="KMX18" s="75"/>
      <c r="KMY18" s="75"/>
      <c r="KMZ18" s="75"/>
      <c r="KNA18" s="75"/>
      <c r="KNB18" s="75"/>
      <c r="KNC18" s="75"/>
      <c r="KND18" s="75"/>
      <c r="KNE18" s="75"/>
      <c r="KNF18" s="75"/>
      <c r="KNG18" s="75"/>
      <c r="KNH18" s="75"/>
      <c r="KNI18" s="75"/>
      <c r="KNJ18" s="75"/>
      <c r="KNK18" s="75"/>
      <c r="KNL18" s="75"/>
      <c r="KNM18" s="75"/>
      <c r="KNN18" s="75"/>
      <c r="KNO18" s="75"/>
      <c r="KNP18" s="75"/>
      <c r="KNQ18" s="75"/>
      <c r="KNR18" s="75"/>
      <c r="KNS18" s="75"/>
      <c r="KNT18" s="75"/>
      <c r="KNU18" s="75"/>
      <c r="KNV18" s="75"/>
      <c r="KNW18" s="75"/>
      <c r="KNX18" s="75"/>
      <c r="KNY18" s="75"/>
      <c r="KNZ18" s="75"/>
      <c r="KOA18" s="75"/>
      <c r="KOB18" s="75"/>
      <c r="KOC18" s="75"/>
      <c r="KOD18" s="75"/>
      <c r="KOE18" s="75"/>
      <c r="KOF18" s="75"/>
      <c r="KOG18" s="75"/>
      <c r="KOH18" s="75"/>
      <c r="KOI18" s="75"/>
      <c r="KOJ18" s="75"/>
      <c r="KOK18" s="75"/>
      <c r="KOL18" s="75"/>
      <c r="KOM18" s="75"/>
      <c r="KON18" s="75"/>
      <c r="KOO18" s="75"/>
      <c r="KOP18" s="75"/>
      <c r="KOQ18" s="75"/>
      <c r="KOR18" s="75"/>
      <c r="KOS18" s="75"/>
      <c r="KOT18" s="75"/>
      <c r="KOU18" s="75"/>
      <c r="KOV18" s="75"/>
      <c r="KOW18" s="75"/>
      <c r="KOX18" s="75"/>
      <c r="KOY18" s="75"/>
      <c r="KOZ18" s="75"/>
      <c r="KPA18" s="75"/>
      <c r="KPB18" s="75"/>
      <c r="KPC18" s="75"/>
      <c r="KPD18" s="75"/>
      <c r="KPE18" s="75"/>
      <c r="KPF18" s="75"/>
      <c r="KPG18" s="75"/>
      <c r="KPH18" s="75"/>
      <c r="KPI18" s="75"/>
      <c r="KPJ18" s="75"/>
      <c r="KPK18" s="75"/>
      <c r="KPL18" s="75"/>
      <c r="KPM18" s="75"/>
      <c r="KPN18" s="75"/>
      <c r="KPO18" s="75"/>
      <c r="KPP18" s="75"/>
      <c r="KPQ18" s="75"/>
      <c r="KPR18" s="75"/>
      <c r="KPS18" s="75"/>
      <c r="KPT18" s="75"/>
      <c r="KPU18" s="75"/>
      <c r="KPV18" s="75"/>
      <c r="KPW18" s="75"/>
      <c r="KPX18" s="75"/>
      <c r="KPY18" s="75"/>
      <c r="KPZ18" s="75"/>
      <c r="KQA18" s="75"/>
      <c r="KQB18" s="75"/>
      <c r="KQC18" s="75"/>
      <c r="KQD18" s="75"/>
      <c r="KQE18" s="75"/>
      <c r="KQF18" s="75"/>
      <c r="KQG18" s="75"/>
      <c r="KQH18" s="75"/>
      <c r="KQI18" s="75"/>
      <c r="KQJ18" s="75"/>
      <c r="KQK18" s="75"/>
      <c r="KQL18" s="75"/>
      <c r="KQM18" s="75"/>
      <c r="KQN18" s="75"/>
      <c r="KQO18" s="75"/>
      <c r="KQP18" s="75"/>
      <c r="KQQ18" s="75"/>
      <c r="KQR18" s="75"/>
      <c r="KQS18" s="75"/>
      <c r="KQT18" s="75"/>
      <c r="KQU18" s="75"/>
      <c r="KQV18" s="75"/>
      <c r="KQW18" s="75"/>
      <c r="KQX18" s="75"/>
      <c r="KQY18" s="75"/>
      <c r="KQZ18" s="75"/>
      <c r="KRA18" s="75"/>
      <c r="KRB18" s="75"/>
      <c r="KRC18" s="75"/>
      <c r="KRD18" s="75"/>
      <c r="KRE18" s="75"/>
      <c r="KRF18" s="75"/>
      <c r="KRG18" s="75"/>
      <c r="KRH18" s="75"/>
      <c r="KRI18" s="75"/>
      <c r="KRJ18" s="75"/>
      <c r="KRK18" s="75"/>
      <c r="KRL18" s="75"/>
      <c r="KRM18" s="75"/>
      <c r="KRN18" s="75"/>
      <c r="KRO18" s="75"/>
      <c r="KRP18" s="75"/>
      <c r="KRQ18" s="75"/>
      <c r="KRR18" s="75"/>
      <c r="KRS18" s="75"/>
      <c r="KRT18" s="75"/>
      <c r="KRU18" s="75"/>
      <c r="KRV18" s="75"/>
      <c r="KRW18" s="75"/>
      <c r="KRX18" s="75"/>
      <c r="KRY18" s="75"/>
      <c r="KRZ18" s="75"/>
      <c r="KSA18" s="75"/>
      <c r="KSB18" s="75"/>
      <c r="KSC18" s="75"/>
      <c r="KSD18" s="75"/>
      <c r="KSE18" s="75"/>
      <c r="KSF18" s="75"/>
      <c r="KSG18" s="75"/>
      <c r="KSH18" s="75"/>
      <c r="KSI18" s="75"/>
      <c r="KSJ18" s="75"/>
      <c r="KSK18" s="75"/>
      <c r="KSL18" s="75"/>
      <c r="KSM18" s="75"/>
      <c r="KSN18" s="75"/>
      <c r="KSO18" s="75"/>
      <c r="KSP18" s="75"/>
      <c r="KSQ18" s="75"/>
      <c r="KSR18" s="75"/>
      <c r="KSS18" s="75"/>
      <c r="KST18" s="75"/>
      <c r="KSU18" s="75"/>
      <c r="KSV18" s="75"/>
      <c r="KSW18" s="75"/>
      <c r="KSX18" s="75"/>
      <c r="KSY18" s="75"/>
      <c r="KSZ18" s="75"/>
      <c r="KTA18" s="75"/>
      <c r="KTB18" s="75"/>
      <c r="KTC18" s="75"/>
      <c r="KTD18" s="75"/>
      <c r="KTE18" s="75"/>
      <c r="KTF18" s="75"/>
      <c r="KTG18" s="75"/>
      <c r="KTH18" s="75"/>
      <c r="KTI18" s="75"/>
      <c r="KTJ18" s="75"/>
      <c r="KTK18" s="75"/>
      <c r="KTL18" s="75"/>
      <c r="KTM18" s="75"/>
      <c r="KTN18" s="75"/>
      <c r="KTO18" s="75"/>
      <c r="KTP18" s="75"/>
      <c r="KTQ18" s="75"/>
      <c r="KTR18" s="75"/>
      <c r="KTS18" s="75"/>
      <c r="KTT18" s="75"/>
      <c r="KTU18" s="75"/>
      <c r="KTV18" s="75"/>
      <c r="KTW18" s="75"/>
      <c r="KTX18" s="75"/>
      <c r="KTY18" s="75"/>
      <c r="KTZ18" s="75"/>
      <c r="KUA18" s="75"/>
      <c r="KUB18" s="75"/>
      <c r="KUC18" s="75"/>
      <c r="KUD18" s="75"/>
      <c r="KUE18" s="75"/>
      <c r="KUF18" s="75"/>
      <c r="KUG18" s="75"/>
      <c r="KUH18" s="75"/>
      <c r="KUI18" s="75"/>
      <c r="KUJ18" s="75"/>
      <c r="KUK18" s="75"/>
      <c r="KUL18" s="75"/>
      <c r="KUM18" s="75"/>
      <c r="KUN18" s="75"/>
      <c r="KUO18" s="75"/>
      <c r="KUP18" s="75"/>
      <c r="KUQ18" s="75"/>
      <c r="KUR18" s="75"/>
      <c r="KUS18" s="75"/>
      <c r="KUT18" s="75"/>
      <c r="KUU18" s="75"/>
      <c r="KUV18" s="75"/>
      <c r="KUW18" s="75"/>
      <c r="KUX18" s="75"/>
      <c r="KUY18" s="75"/>
      <c r="KUZ18" s="75"/>
      <c r="KVA18" s="75"/>
      <c r="KVB18" s="75"/>
      <c r="KVC18" s="75"/>
      <c r="KVD18" s="75"/>
      <c r="KVE18" s="75"/>
      <c r="KVF18" s="75"/>
      <c r="KVG18" s="75"/>
      <c r="KVH18" s="75"/>
      <c r="KVI18" s="75"/>
      <c r="KVJ18" s="75"/>
      <c r="KVK18" s="75"/>
      <c r="KVL18" s="75"/>
      <c r="KVM18" s="75"/>
      <c r="KVN18" s="75"/>
      <c r="KVO18" s="75"/>
      <c r="KVP18" s="75"/>
      <c r="KVQ18" s="75"/>
      <c r="KVR18" s="75"/>
      <c r="KVS18" s="75"/>
      <c r="KVT18" s="75"/>
      <c r="KVU18" s="75"/>
      <c r="KVV18" s="75"/>
      <c r="KVW18" s="75"/>
      <c r="KVX18" s="75"/>
      <c r="KVY18" s="75"/>
      <c r="KVZ18" s="75"/>
      <c r="KWA18" s="75"/>
      <c r="KWB18" s="75"/>
      <c r="KWC18" s="75"/>
      <c r="KWD18" s="75"/>
      <c r="KWE18" s="75"/>
      <c r="KWF18" s="75"/>
      <c r="KWG18" s="75"/>
      <c r="KWH18" s="75"/>
      <c r="KWI18" s="75"/>
      <c r="KWJ18" s="75"/>
      <c r="KWK18" s="75"/>
      <c r="KWL18" s="75"/>
      <c r="KWM18" s="75"/>
      <c r="KWN18" s="75"/>
      <c r="KWO18" s="75"/>
      <c r="KWP18" s="75"/>
      <c r="KWQ18" s="75"/>
      <c r="KWR18" s="75"/>
      <c r="KWS18" s="75"/>
      <c r="KWT18" s="75"/>
      <c r="KWU18" s="75"/>
      <c r="KWV18" s="75"/>
      <c r="KWW18" s="75"/>
      <c r="KWX18" s="75"/>
      <c r="KWY18" s="75"/>
      <c r="KWZ18" s="75"/>
      <c r="KXA18" s="75"/>
      <c r="KXB18" s="75"/>
      <c r="KXC18" s="75"/>
      <c r="KXD18" s="75"/>
      <c r="KXE18" s="75"/>
      <c r="KXF18" s="75"/>
      <c r="KXG18" s="75"/>
      <c r="KXH18" s="75"/>
      <c r="KXI18" s="75"/>
      <c r="KXJ18" s="75"/>
      <c r="KXK18" s="75"/>
      <c r="KXL18" s="75"/>
      <c r="KXM18" s="75"/>
      <c r="KXN18" s="75"/>
      <c r="KXO18" s="75"/>
      <c r="KXP18" s="75"/>
      <c r="KXQ18" s="75"/>
      <c r="KXR18" s="75"/>
      <c r="KXS18" s="75"/>
      <c r="KXT18" s="75"/>
      <c r="KXU18" s="75"/>
      <c r="KXV18" s="75"/>
      <c r="KXW18" s="75"/>
      <c r="KXX18" s="75"/>
      <c r="KXY18" s="75"/>
      <c r="KXZ18" s="75"/>
      <c r="KYA18" s="75"/>
      <c r="KYB18" s="75"/>
      <c r="KYC18" s="75"/>
      <c r="KYD18" s="75"/>
      <c r="KYE18" s="75"/>
      <c r="KYF18" s="75"/>
      <c r="KYG18" s="75"/>
      <c r="KYH18" s="75"/>
      <c r="KYI18" s="75"/>
      <c r="KYJ18" s="75"/>
      <c r="KYK18" s="75"/>
      <c r="KYL18" s="75"/>
      <c r="KYM18" s="75"/>
      <c r="KYN18" s="75"/>
      <c r="KYO18" s="75"/>
      <c r="KYP18" s="75"/>
      <c r="KYQ18" s="75"/>
      <c r="KYR18" s="75"/>
      <c r="KYS18" s="75"/>
      <c r="KYT18" s="75"/>
      <c r="KYU18" s="75"/>
      <c r="KYV18" s="75"/>
      <c r="KYW18" s="75"/>
      <c r="KYX18" s="75"/>
      <c r="KYY18" s="75"/>
      <c r="KYZ18" s="75"/>
      <c r="KZA18" s="75"/>
      <c r="KZB18" s="75"/>
      <c r="KZC18" s="75"/>
      <c r="KZD18" s="75"/>
      <c r="KZE18" s="75"/>
      <c r="KZF18" s="75"/>
      <c r="KZG18" s="75"/>
      <c r="KZH18" s="75"/>
      <c r="KZI18" s="75"/>
      <c r="KZJ18" s="75"/>
      <c r="KZK18" s="75"/>
      <c r="KZL18" s="75"/>
      <c r="KZM18" s="75"/>
      <c r="KZN18" s="75"/>
      <c r="KZO18" s="75"/>
      <c r="KZP18" s="75"/>
      <c r="KZQ18" s="75"/>
      <c r="KZR18" s="75"/>
      <c r="KZS18" s="75"/>
      <c r="KZT18" s="75"/>
      <c r="KZU18" s="75"/>
      <c r="KZV18" s="75"/>
      <c r="KZW18" s="75"/>
      <c r="KZX18" s="75"/>
      <c r="KZY18" s="75"/>
      <c r="KZZ18" s="75"/>
      <c r="LAA18" s="75"/>
      <c r="LAB18" s="75"/>
      <c r="LAC18" s="75"/>
      <c r="LAD18" s="75"/>
      <c r="LAE18" s="75"/>
      <c r="LAF18" s="75"/>
      <c r="LAG18" s="75"/>
      <c r="LAH18" s="75"/>
      <c r="LAI18" s="75"/>
      <c r="LAJ18" s="75"/>
      <c r="LAK18" s="75"/>
      <c r="LAL18" s="75"/>
      <c r="LAM18" s="75"/>
      <c r="LAN18" s="75"/>
      <c r="LAO18" s="75"/>
      <c r="LAP18" s="75"/>
      <c r="LAQ18" s="75"/>
      <c r="LAR18" s="75"/>
      <c r="LAS18" s="75"/>
      <c r="LAT18" s="75"/>
      <c r="LAU18" s="75"/>
      <c r="LAV18" s="75"/>
      <c r="LAW18" s="75"/>
      <c r="LAX18" s="75"/>
      <c r="LAY18" s="75"/>
      <c r="LAZ18" s="75"/>
      <c r="LBA18" s="75"/>
      <c r="LBB18" s="75"/>
      <c r="LBC18" s="75"/>
      <c r="LBD18" s="75"/>
      <c r="LBE18" s="75"/>
      <c r="LBF18" s="75"/>
      <c r="LBG18" s="75"/>
      <c r="LBH18" s="75"/>
      <c r="LBI18" s="75"/>
      <c r="LBJ18" s="75"/>
      <c r="LBK18" s="75"/>
      <c r="LBL18" s="75"/>
      <c r="LBM18" s="75"/>
      <c r="LBN18" s="75"/>
      <c r="LBO18" s="75"/>
      <c r="LBP18" s="75"/>
      <c r="LBQ18" s="75"/>
      <c r="LBR18" s="75"/>
      <c r="LBS18" s="75"/>
      <c r="LBT18" s="75"/>
      <c r="LBU18" s="75"/>
      <c r="LBV18" s="75"/>
      <c r="LBW18" s="75"/>
      <c r="LBX18" s="75"/>
      <c r="LBY18" s="75"/>
      <c r="LBZ18" s="75"/>
      <c r="LCA18" s="75"/>
      <c r="LCB18" s="75"/>
      <c r="LCC18" s="75"/>
      <c r="LCD18" s="75"/>
      <c r="LCE18" s="75"/>
      <c r="LCF18" s="75"/>
      <c r="LCG18" s="75"/>
      <c r="LCH18" s="75"/>
      <c r="LCI18" s="75"/>
      <c r="LCJ18" s="75"/>
      <c r="LCK18" s="75"/>
      <c r="LCL18" s="75"/>
      <c r="LCM18" s="75"/>
      <c r="LCN18" s="75"/>
      <c r="LCO18" s="75"/>
      <c r="LCP18" s="75"/>
      <c r="LCQ18" s="75"/>
      <c r="LCR18" s="75"/>
      <c r="LCS18" s="75"/>
      <c r="LCT18" s="75"/>
      <c r="LCU18" s="75"/>
      <c r="LCV18" s="75"/>
      <c r="LCW18" s="75"/>
      <c r="LCX18" s="75"/>
      <c r="LCY18" s="75"/>
      <c r="LCZ18" s="75"/>
      <c r="LDA18" s="75"/>
      <c r="LDB18" s="75"/>
      <c r="LDC18" s="75"/>
      <c r="LDD18" s="75"/>
      <c r="LDE18" s="75"/>
      <c r="LDF18" s="75"/>
      <c r="LDG18" s="75"/>
      <c r="LDH18" s="75"/>
      <c r="LDI18" s="75"/>
      <c r="LDJ18" s="75"/>
      <c r="LDK18" s="75"/>
      <c r="LDL18" s="75"/>
      <c r="LDM18" s="75"/>
      <c r="LDN18" s="75"/>
      <c r="LDO18" s="75"/>
      <c r="LDP18" s="75"/>
      <c r="LDQ18" s="75"/>
      <c r="LDR18" s="75"/>
      <c r="LDS18" s="75"/>
      <c r="LDT18" s="75"/>
      <c r="LDU18" s="75"/>
      <c r="LDV18" s="75"/>
      <c r="LDW18" s="75"/>
      <c r="LDX18" s="75"/>
      <c r="LDY18" s="75"/>
      <c r="LDZ18" s="75"/>
      <c r="LEA18" s="75"/>
      <c r="LEB18" s="75"/>
      <c r="LEC18" s="75"/>
      <c r="LED18" s="75"/>
      <c r="LEE18" s="75"/>
      <c r="LEF18" s="75"/>
      <c r="LEG18" s="75"/>
      <c r="LEH18" s="75"/>
      <c r="LEI18" s="75"/>
      <c r="LEJ18" s="75"/>
      <c r="LEK18" s="75"/>
      <c r="LEL18" s="75"/>
      <c r="LEM18" s="75"/>
      <c r="LEN18" s="75"/>
      <c r="LEO18" s="75"/>
      <c r="LEP18" s="75"/>
      <c r="LEQ18" s="75"/>
      <c r="LER18" s="75"/>
      <c r="LES18" s="75"/>
      <c r="LET18" s="75"/>
      <c r="LEU18" s="75"/>
      <c r="LEV18" s="75"/>
      <c r="LEW18" s="75"/>
      <c r="LEX18" s="75"/>
      <c r="LEY18" s="75"/>
      <c r="LEZ18" s="75"/>
      <c r="LFA18" s="75"/>
      <c r="LFB18" s="75"/>
      <c r="LFC18" s="75"/>
      <c r="LFD18" s="75"/>
      <c r="LFE18" s="75"/>
      <c r="LFF18" s="75"/>
      <c r="LFG18" s="75"/>
      <c r="LFH18" s="75"/>
      <c r="LFI18" s="75"/>
      <c r="LFJ18" s="75"/>
      <c r="LFK18" s="75"/>
      <c r="LFL18" s="75"/>
      <c r="LFM18" s="75"/>
      <c r="LFN18" s="75"/>
      <c r="LFO18" s="75"/>
      <c r="LFP18" s="75"/>
      <c r="LFQ18" s="75"/>
      <c r="LFR18" s="75"/>
      <c r="LFS18" s="75"/>
      <c r="LFT18" s="75"/>
      <c r="LFU18" s="75"/>
      <c r="LFV18" s="75"/>
      <c r="LFW18" s="75"/>
      <c r="LFX18" s="75"/>
      <c r="LFY18" s="75"/>
      <c r="LFZ18" s="75"/>
      <c r="LGA18" s="75"/>
      <c r="LGB18" s="75"/>
      <c r="LGC18" s="75"/>
      <c r="LGD18" s="75"/>
      <c r="LGE18" s="75"/>
      <c r="LGF18" s="75"/>
      <c r="LGG18" s="75"/>
      <c r="LGH18" s="75"/>
      <c r="LGI18" s="75"/>
      <c r="LGJ18" s="75"/>
      <c r="LGK18" s="75"/>
      <c r="LGL18" s="75"/>
      <c r="LGM18" s="75"/>
      <c r="LGN18" s="75"/>
      <c r="LGO18" s="75"/>
      <c r="LGP18" s="75"/>
      <c r="LGQ18" s="75"/>
      <c r="LGR18" s="75"/>
      <c r="LGS18" s="75"/>
      <c r="LGT18" s="75"/>
      <c r="LGU18" s="75"/>
      <c r="LGV18" s="75"/>
      <c r="LGW18" s="75"/>
      <c r="LGX18" s="75"/>
      <c r="LGY18" s="75"/>
      <c r="LGZ18" s="75"/>
      <c r="LHA18" s="75"/>
      <c r="LHB18" s="75"/>
      <c r="LHC18" s="75"/>
      <c r="LHD18" s="75"/>
      <c r="LHE18" s="75"/>
      <c r="LHF18" s="75"/>
      <c r="LHG18" s="75"/>
      <c r="LHH18" s="75"/>
      <c r="LHI18" s="75"/>
      <c r="LHJ18" s="75"/>
      <c r="LHK18" s="75"/>
      <c r="LHL18" s="75"/>
      <c r="LHM18" s="75"/>
      <c r="LHN18" s="75"/>
      <c r="LHO18" s="75"/>
      <c r="LHP18" s="75"/>
      <c r="LHQ18" s="75"/>
      <c r="LHR18" s="75"/>
      <c r="LHS18" s="75"/>
      <c r="LHT18" s="75"/>
      <c r="LHU18" s="75"/>
      <c r="LHV18" s="75"/>
      <c r="LHW18" s="75"/>
      <c r="LHX18" s="75"/>
      <c r="LHY18" s="75"/>
      <c r="LHZ18" s="75"/>
      <c r="LIA18" s="75"/>
      <c r="LIB18" s="75"/>
      <c r="LIC18" s="75"/>
      <c r="LID18" s="75"/>
      <c r="LIE18" s="75"/>
      <c r="LIF18" s="75"/>
      <c r="LIG18" s="75"/>
      <c r="LIH18" s="75"/>
      <c r="LII18" s="75"/>
      <c r="LIJ18" s="75"/>
      <c r="LIK18" s="75"/>
      <c r="LIL18" s="75"/>
      <c r="LIM18" s="75"/>
      <c r="LIN18" s="75"/>
      <c r="LIO18" s="75"/>
      <c r="LIP18" s="75"/>
      <c r="LIQ18" s="75"/>
      <c r="LIR18" s="75"/>
      <c r="LIS18" s="75"/>
      <c r="LIT18" s="75"/>
      <c r="LIU18" s="75"/>
      <c r="LIV18" s="75"/>
      <c r="LIW18" s="75"/>
      <c r="LIX18" s="75"/>
      <c r="LIY18" s="75"/>
      <c r="LIZ18" s="75"/>
      <c r="LJA18" s="75"/>
      <c r="LJB18" s="75"/>
      <c r="LJC18" s="75"/>
      <c r="LJD18" s="75"/>
      <c r="LJE18" s="75"/>
      <c r="LJF18" s="75"/>
      <c r="LJG18" s="75"/>
      <c r="LJH18" s="75"/>
      <c r="LJI18" s="75"/>
      <c r="LJJ18" s="75"/>
      <c r="LJK18" s="75"/>
      <c r="LJL18" s="75"/>
      <c r="LJM18" s="75"/>
      <c r="LJN18" s="75"/>
      <c r="LJO18" s="75"/>
      <c r="LJP18" s="75"/>
      <c r="LJQ18" s="75"/>
      <c r="LJR18" s="75"/>
      <c r="LJS18" s="75"/>
      <c r="LJT18" s="75"/>
      <c r="LJU18" s="75"/>
      <c r="LJV18" s="75"/>
      <c r="LJW18" s="75"/>
      <c r="LJX18" s="75"/>
      <c r="LJY18" s="75"/>
      <c r="LJZ18" s="75"/>
      <c r="LKA18" s="75"/>
      <c r="LKB18" s="75"/>
      <c r="LKC18" s="75"/>
      <c r="LKD18" s="75"/>
      <c r="LKE18" s="75"/>
      <c r="LKF18" s="75"/>
      <c r="LKG18" s="75"/>
      <c r="LKH18" s="75"/>
      <c r="LKI18" s="75"/>
      <c r="LKJ18" s="75"/>
      <c r="LKK18" s="75"/>
      <c r="LKL18" s="75"/>
      <c r="LKM18" s="75"/>
      <c r="LKN18" s="75"/>
      <c r="LKO18" s="75"/>
      <c r="LKP18" s="75"/>
      <c r="LKQ18" s="75"/>
      <c r="LKR18" s="75"/>
      <c r="LKS18" s="75"/>
      <c r="LKT18" s="75"/>
      <c r="LKU18" s="75"/>
      <c r="LKV18" s="75"/>
      <c r="LKW18" s="75"/>
      <c r="LKX18" s="75"/>
      <c r="LKY18" s="75"/>
      <c r="LKZ18" s="75"/>
      <c r="LLA18" s="75"/>
      <c r="LLB18" s="75"/>
      <c r="LLC18" s="75"/>
      <c r="LLD18" s="75"/>
      <c r="LLE18" s="75"/>
      <c r="LLF18" s="75"/>
      <c r="LLG18" s="75"/>
      <c r="LLH18" s="75"/>
      <c r="LLI18" s="75"/>
      <c r="LLJ18" s="75"/>
      <c r="LLK18" s="75"/>
      <c r="LLL18" s="75"/>
      <c r="LLM18" s="75"/>
      <c r="LLN18" s="75"/>
      <c r="LLO18" s="75"/>
      <c r="LLP18" s="75"/>
      <c r="LLQ18" s="75"/>
      <c r="LLR18" s="75"/>
      <c r="LLS18" s="75"/>
      <c r="LLT18" s="75"/>
      <c r="LLU18" s="75"/>
      <c r="LLV18" s="75"/>
      <c r="LLW18" s="75"/>
      <c r="LLX18" s="75"/>
      <c r="LLY18" s="75"/>
      <c r="LLZ18" s="75"/>
      <c r="LMA18" s="75"/>
      <c r="LMB18" s="75"/>
      <c r="LMC18" s="75"/>
      <c r="LMD18" s="75"/>
      <c r="LME18" s="75"/>
      <c r="LMF18" s="75"/>
      <c r="LMG18" s="75"/>
      <c r="LMH18" s="75"/>
      <c r="LMI18" s="75"/>
      <c r="LMJ18" s="75"/>
      <c r="LMK18" s="75"/>
      <c r="LML18" s="75"/>
      <c r="LMM18" s="75"/>
      <c r="LMN18" s="75"/>
      <c r="LMO18" s="75"/>
      <c r="LMP18" s="75"/>
      <c r="LMQ18" s="75"/>
      <c r="LMR18" s="75"/>
      <c r="LMS18" s="75"/>
      <c r="LMT18" s="75"/>
      <c r="LMU18" s="75"/>
      <c r="LMV18" s="75"/>
      <c r="LMW18" s="75"/>
      <c r="LMX18" s="75"/>
      <c r="LMY18" s="75"/>
      <c r="LMZ18" s="75"/>
      <c r="LNA18" s="75"/>
      <c r="LNB18" s="75"/>
      <c r="LNC18" s="75"/>
      <c r="LND18" s="75"/>
      <c r="LNE18" s="75"/>
      <c r="LNF18" s="75"/>
      <c r="LNG18" s="75"/>
      <c r="LNH18" s="75"/>
      <c r="LNI18" s="75"/>
      <c r="LNJ18" s="75"/>
      <c r="LNK18" s="75"/>
      <c r="LNL18" s="75"/>
      <c r="LNM18" s="75"/>
      <c r="LNN18" s="75"/>
      <c r="LNO18" s="75"/>
      <c r="LNP18" s="75"/>
      <c r="LNQ18" s="75"/>
      <c r="LNR18" s="75"/>
      <c r="LNS18" s="75"/>
      <c r="LNT18" s="75"/>
      <c r="LNU18" s="75"/>
      <c r="LNV18" s="75"/>
      <c r="LNW18" s="75"/>
      <c r="LNX18" s="75"/>
      <c r="LNY18" s="75"/>
      <c r="LNZ18" s="75"/>
      <c r="LOA18" s="75"/>
      <c r="LOB18" s="75"/>
      <c r="LOC18" s="75"/>
      <c r="LOD18" s="75"/>
      <c r="LOE18" s="75"/>
      <c r="LOF18" s="75"/>
      <c r="LOG18" s="75"/>
      <c r="LOH18" s="75"/>
      <c r="LOI18" s="75"/>
      <c r="LOJ18" s="75"/>
      <c r="LOK18" s="75"/>
      <c r="LOL18" s="75"/>
      <c r="LOM18" s="75"/>
      <c r="LON18" s="75"/>
      <c r="LOO18" s="75"/>
      <c r="LOP18" s="75"/>
      <c r="LOQ18" s="75"/>
      <c r="LOR18" s="75"/>
      <c r="LOS18" s="75"/>
      <c r="LOT18" s="75"/>
      <c r="LOU18" s="75"/>
      <c r="LOV18" s="75"/>
      <c r="LOW18" s="75"/>
      <c r="LOX18" s="75"/>
      <c r="LOY18" s="75"/>
      <c r="LOZ18" s="75"/>
      <c r="LPA18" s="75"/>
      <c r="LPB18" s="75"/>
      <c r="LPC18" s="75"/>
      <c r="LPD18" s="75"/>
      <c r="LPE18" s="75"/>
      <c r="LPF18" s="75"/>
      <c r="LPG18" s="75"/>
      <c r="LPH18" s="75"/>
      <c r="LPI18" s="75"/>
      <c r="LPJ18" s="75"/>
      <c r="LPK18" s="75"/>
      <c r="LPL18" s="75"/>
      <c r="LPM18" s="75"/>
      <c r="LPN18" s="75"/>
      <c r="LPO18" s="75"/>
      <c r="LPP18" s="75"/>
      <c r="LPQ18" s="75"/>
      <c r="LPR18" s="75"/>
      <c r="LPS18" s="75"/>
      <c r="LPT18" s="75"/>
      <c r="LPU18" s="75"/>
      <c r="LPV18" s="75"/>
      <c r="LPW18" s="75"/>
      <c r="LPX18" s="75"/>
      <c r="LPY18" s="75"/>
      <c r="LPZ18" s="75"/>
      <c r="LQA18" s="75"/>
      <c r="LQB18" s="75"/>
      <c r="LQC18" s="75"/>
      <c r="LQD18" s="75"/>
      <c r="LQE18" s="75"/>
      <c r="LQF18" s="75"/>
      <c r="LQG18" s="75"/>
      <c r="LQH18" s="75"/>
      <c r="LQI18" s="75"/>
      <c r="LQJ18" s="75"/>
      <c r="LQK18" s="75"/>
      <c r="LQL18" s="75"/>
      <c r="LQM18" s="75"/>
      <c r="LQN18" s="75"/>
      <c r="LQO18" s="75"/>
      <c r="LQP18" s="75"/>
      <c r="LQQ18" s="75"/>
      <c r="LQR18" s="75"/>
      <c r="LQS18" s="75"/>
      <c r="LQT18" s="75"/>
      <c r="LQU18" s="75"/>
      <c r="LQV18" s="75"/>
      <c r="LQW18" s="75"/>
      <c r="LQX18" s="75"/>
      <c r="LQY18" s="75"/>
      <c r="LQZ18" s="75"/>
      <c r="LRA18" s="75"/>
      <c r="LRB18" s="75"/>
      <c r="LRC18" s="75"/>
      <c r="LRD18" s="75"/>
      <c r="LRE18" s="75"/>
      <c r="LRF18" s="75"/>
      <c r="LRG18" s="75"/>
      <c r="LRH18" s="75"/>
      <c r="LRI18" s="75"/>
      <c r="LRJ18" s="75"/>
      <c r="LRK18" s="75"/>
      <c r="LRL18" s="75"/>
      <c r="LRM18" s="75"/>
      <c r="LRN18" s="75"/>
      <c r="LRO18" s="75"/>
      <c r="LRP18" s="75"/>
      <c r="LRQ18" s="75"/>
      <c r="LRR18" s="75"/>
      <c r="LRS18" s="75"/>
      <c r="LRT18" s="75"/>
      <c r="LRU18" s="75"/>
      <c r="LRV18" s="75"/>
      <c r="LRW18" s="75"/>
      <c r="LRX18" s="75"/>
      <c r="LRY18" s="75"/>
      <c r="LRZ18" s="75"/>
      <c r="LSA18" s="75"/>
      <c r="LSB18" s="75"/>
      <c r="LSC18" s="75"/>
      <c r="LSD18" s="75"/>
      <c r="LSE18" s="75"/>
      <c r="LSF18" s="75"/>
      <c r="LSG18" s="75"/>
      <c r="LSH18" s="75"/>
      <c r="LSI18" s="75"/>
      <c r="LSJ18" s="75"/>
      <c r="LSK18" s="75"/>
      <c r="LSL18" s="75"/>
      <c r="LSM18" s="75"/>
      <c r="LSN18" s="75"/>
      <c r="LSO18" s="75"/>
      <c r="LSP18" s="75"/>
      <c r="LSQ18" s="75"/>
      <c r="LSR18" s="75"/>
      <c r="LSS18" s="75"/>
      <c r="LST18" s="75"/>
      <c r="LSU18" s="75"/>
      <c r="LSV18" s="75"/>
      <c r="LSW18" s="75"/>
      <c r="LSX18" s="75"/>
      <c r="LSY18" s="75"/>
      <c r="LSZ18" s="75"/>
      <c r="LTA18" s="75"/>
      <c r="LTB18" s="75"/>
      <c r="LTC18" s="75"/>
      <c r="LTD18" s="75"/>
      <c r="LTE18" s="75"/>
      <c r="LTF18" s="75"/>
      <c r="LTG18" s="75"/>
      <c r="LTH18" s="75"/>
      <c r="LTI18" s="75"/>
      <c r="LTJ18" s="75"/>
      <c r="LTK18" s="75"/>
      <c r="LTL18" s="75"/>
      <c r="LTM18" s="75"/>
      <c r="LTN18" s="75"/>
      <c r="LTO18" s="75"/>
      <c r="LTP18" s="75"/>
      <c r="LTQ18" s="75"/>
      <c r="LTR18" s="75"/>
      <c r="LTS18" s="75"/>
      <c r="LTT18" s="75"/>
      <c r="LTU18" s="75"/>
      <c r="LTV18" s="75"/>
      <c r="LTW18" s="75"/>
      <c r="LTX18" s="75"/>
      <c r="LTY18" s="75"/>
      <c r="LTZ18" s="75"/>
      <c r="LUA18" s="75"/>
      <c r="LUB18" s="75"/>
      <c r="LUC18" s="75"/>
      <c r="LUD18" s="75"/>
      <c r="LUE18" s="75"/>
      <c r="LUF18" s="75"/>
      <c r="LUG18" s="75"/>
      <c r="LUH18" s="75"/>
      <c r="LUI18" s="75"/>
      <c r="LUJ18" s="75"/>
      <c r="LUK18" s="75"/>
      <c r="LUL18" s="75"/>
      <c r="LUM18" s="75"/>
      <c r="LUN18" s="75"/>
      <c r="LUO18" s="75"/>
      <c r="LUP18" s="75"/>
      <c r="LUQ18" s="75"/>
      <c r="LUR18" s="75"/>
      <c r="LUS18" s="75"/>
      <c r="LUT18" s="75"/>
      <c r="LUU18" s="75"/>
      <c r="LUV18" s="75"/>
      <c r="LUW18" s="75"/>
      <c r="LUX18" s="75"/>
      <c r="LUY18" s="75"/>
      <c r="LUZ18" s="75"/>
      <c r="LVA18" s="75"/>
      <c r="LVB18" s="75"/>
      <c r="LVC18" s="75"/>
      <c r="LVD18" s="75"/>
      <c r="LVE18" s="75"/>
      <c r="LVF18" s="75"/>
      <c r="LVG18" s="75"/>
      <c r="LVH18" s="75"/>
      <c r="LVI18" s="75"/>
      <c r="LVJ18" s="75"/>
      <c r="LVK18" s="75"/>
      <c r="LVL18" s="75"/>
      <c r="LVM18" s="75"/>
      <c r="LVN18" s="75"/>
      <c r="LVO18" s="75"/>
      <c r="LVP18" s="75"/>
      <c r="LVQ18" s="75"/>
      <c r="LVR18" s="75"/>
      <c r="LVS18" s="75"/>
      <c r="LVT18" s="75"/>
      <c r="LVU18" s="75"/>
      <c r="LVV18" s="75"/>
      <c r="LVW18" s="75"/>
      <c r="LVX18" s="75"/>
      <c r="LVY18" s="75"/>
      <c r="LVZ18" s="75"/>
      <c r="LWA18" s="75"/>
      <c r="LWB18" s="75"/>
      <c r="LWC18" s="75"/>
      <c r="LWD18" s="75"/>
      <c r="LWE18" s="75"/>
      <c r="LWF18" s="75"/>
      <c r="LWG18" s="75"/>
      <c r="LWH18" s="75"/>
      <c r="LWI18" s="75"/>
      <c r="LWJ18" s="75"/>
      <c r="LWK18" s="75"/>
      <c r="LWL18" s="75"/>
      <c r="LWM18" s="75"/>
      <c r="LWN18" s="75"/>
      <c r="LWO18" s="75"/>
      <c r="LWP18" s="75"/>
      <c r="LWQ18" s="75"/>
      <c r="LWR18" s="75"/>
      <c r="LWS18" s="75"/>
      <c r="LWT18" s="75"/>
      <c r="LWU18" s="75"/>
      <c r="LWV18" s="75"/>
      <c r="LWW18" s="75"/>
      <c r="LWX18" s="75"/>
      <c r="LWY18" s="75"/>
      <c r="LWZ18" s="75"/>
      <c r="LXA18" s="75"/>
      <c r="LXB18" s="75"/>
      <c r="LXC18" s="75"/>
      <c r="LXD18" s="75"/>
      <c r="LXE18" s="75"/>
      <c r="LXF18" s="75"/>
      <c r="LXG18" s="75"/>
      <c r="LXH18" s="75"/>
      <c r="LXI18" s="75"/>
      <c r="LXJ18" s="75"/>
      <c r="LXK18" s="75"/>
      <c r="LXL18" s="75"/>
      <c r="LXM18" s="75"/>
      <c r="LXN18" s="75"/>
      <c r="LXO18" s="75"/>
      <c r="LXP18" s="75"/>
      <c r="LXQ18" s="75"/>
      <c r="LXR18" s="75"/>
      <c r="LXS18" s="75"/>
      <c r="LXT18" s="75"/>
      <c r="LXU18" s="75"/>
      <c r="LXV18" s="75"/>
      <c r="LXW18" s="75"/>
      <c r="LXX18" s="75"/>
      <c r="LXY18" s="75"/>
      <c r="LXZ18" s="75"/>
      <c r="LYA18" s="75"/>
      <c r="LYB18" s="75"/>
      <c r="LYC18" s="75"/>
      <c r="LYD18" s="75"/>
      <c r="LYE18" s="75"/>
      <c r="LYF18" s="75"/>
      <c r="LYG18" s="75"/>
      <c r="LYH18" s="75"/>
      <c r="LYI18" s="75"/>
      <c r="LYJ18" s="75"/>
      <c r="LYK18" s="75"/>
      <c r="LYL18" s="75"/>
      <c r="LYM18" s="75"/>
      <c r="LYN18" s="75"/>
      <c r="LYO18" s="75"/>
      <c r="LYP18" s="75"/>
      <c r="LYQ18" s="75"/>
      <c r="LYR18" s="75"/>
      <c r="LYS18" s="75"/>
      <c r="LYT18" s="75"/>
      <c r="LYU18" s="75"/>
      <c r="LYV18" s="75"/>
      <c r="LYW18" s="75"/>
      <c r="LYX18" s="75"/>
      <c r="LYY18" s="75"/>
      <c r="LYZ18" s="75"/>
      <c r="LZA18" s="75"/>
      <c r="LZB18" s="75"/>
      <c r="LZC18" s="75"/>
      <c r="LZD18" s="75"/>
      <c r="LZE18" s="75"/>
      <c r="LZF18" s="75"/>
      <c r="LZG18" s="75"/>
      <c r="LZH18" s="75"/>
      <c r="LZI18" s="75"/>
      <c r="LZJ18" s="75"/>
      <c r="LZK18" s="75"/>
      <c r="LZL18" s="75"/>
      <c r="LZM18" s="75"/>
      <c r="LZN18" s="75"/>
      <c r="LZO18" s="75"/>
      <c r="LZP18" s="75"/>
      <c r="LZQ18" s="75"/>
      <c r="LZR18" s="75"/>
      <c r="LZS18" s="75"/>
      <c r="LZT18" s="75"/>
      <c r="LZU18" s="75"/>
      <c r="LZV18" s="75"/>
      <c r="LZW18" s="75"/>
      <c r="LZX18" s="75"/>
      <c r="LZY18" s="75"/>
      <c r="LZZ18" s="75"/>
      <c r="MAA18" s="75"/>
      <c r="MAB18" s="75"/>
      <c r="MAC18" s="75"/>
      <c r="MAD18" s="75"/>
      <c r="MAE18" s="75"/>
      <c r="MAF18" s="75"/>
      <c r="MAG18" s="75"/>
      <c r="MAH18" s="75"/>
      <c r="MAI18" s="75"/>
      <c r="MAJ18" s="75"/>
      <c r="MAK18" s="75"/>
      <c r="MAL18" s="75"/>
      <c r="MAM18" s="75"/>
      <c r="MAN18" s="75"/>
      <c r="MAO18" s="75"/>
      <c r="MAP18" s="75"/>
      <c r="MAQ18" s="75"/>
      <c r="MAR18" s="75"/>
      <c r="MAS18" s="75"/>
      <c r="MAT18" s="75"/>
      <c r="MAU18" s="75"/>
      <c r="MAV18" s="75"/>
      <c r="MAW18" s="75"/>
      <c r="MAX18" s="75"/>
      <c r="MAY18" s="75"/>
      <c r="MAZ18" s="75"/>
      <c r="MBA18" s="75"/>
      <c r="MBB18" s="75"/>
      <c r="MBC18" s="75"/>
      <c r="MBD18" s="75"/>
      <c r="MBE18" s="75"/>
      <c r="MBF18" s="75"/>
      <c r="MBG18" s="75"/>
      <c r="MBH18" s="75"/>
      <c r="MBI18" s="75"/>
      <c r="MBJ18" s="75"/>
      <c r="MBK18" s="75"/>
      <c r="MBL18" s="75"/>
      <c r="MBM18" s="75"/>
      <c r="MBN18" s="75"/>
      <c r="MBO18" s="75"/>
      <c r="MBP18" s="75"/>
      <c r="MBQ18" s="75"/>
      <c r="MBR18" s="75"/>
      <c r="MBS18" s="75"/>
      <c r="MBT18" s="75"/>
      <c r="MBU18" s="75"/>
      <c r="MBV18" s="75"/>
      <c r="MBW18" s="75"/>
      <c r="MBX18" s="75"/>
      <c r="MBY18" s="75"/>
      <c r="MBZ18" s="75"/>
      <c r="MCA18" s="75"/>
      <c r="MCB18" s="75"/>
      <c r="MCC18" s="75"/>
      <c r="MCD18" s="75"/>
      <c r="MCE18" s="75"/>
      <c r="MCF18" s="75"/>
      <c r="MCG18" s="75"/>
      <c r="MCH18" s="75"/>
      <c r="MCI18" s="75"/>
      <c r="MCJ18" s="75"/>
      <c r="MCK18" s="75"/>
      <c r="MCL18" s="75"/>
      <c r="MCM18" s="75"/>
      <c r="MCN18" s="75"/>
      <c r="MCO18" s="75"/>
      <c r="MCP18" s="75"/>
      <c r="MCQ18" s="75"/>
      <c r="MCR18" s="75"/>
      <c r="MCS18" s="75"/>
      <c r="MCT18" s="75"/>
      <c r="MCU18" s="75"/>
      <c r="MCV18" s="75"/>
      <c r="MCW18" s="75"/>
      <c r="MCX18" s="75"/>
      <c r="MCY18" s="75"/>
      <c r="MCZ18" s="75"/>
      <c r="MDA18" s="75"/>
      <c r="MDB18" s="75"/>
      <c r="MDC18" s="75"/>
      <c r="MDD18" s="75"/>
      <c r="MDE18" s="75"/>
      <c r="MDF18" s="75"/>
      <c r="MDG18" s="75"/>
      <c r="MDH18" s="75"/>
      <c r="MDI18" s="75"/>
      <c r="MDJ18" s="75"/>
      <c r="MDK18" s="75"/>
      <c r="MDL18" s="75"/>
      <c r="MDM18" s="75"/>
      <c r="MDN18" s="75"/>
      <c r="MDO18" s="75"/>
      <c r="MDP18" s="75"/>
      <c r="MDQ18" s="75"/>
      <c r="MDR18" s="75"/>
      <c r="MDS18" s="75"/>
      <c r="MDT18" s="75"/>
      <c r="MDU18" s="75"/>
      <c r="MDV18" s="75"/>
      <c r="MDW18" s="75"/>
      <c r="MDX18" s="75"/>
      <c r="MDY18" s="75"/>
      <c r="MDZ18" s="75"/>
      <c r="MEA18" s="75"/>
      <c r="MEB18" s="75"/>
      <c r="MEC18" s="75"/>
      <c r="MED18" s="75"/>
      <c r="MEE18" s="75"/>
      <c r="MEF18" s="75"/>
      <c r="MEG18" s="75"/>
      <c r="MEH18" s="75"/>
      <c r="MEI18" s="75"/>
      <c r="MEJ18" s="75"/>
      <c r="MEK18" s="75"/>
      <c r="MEL18" s="75"/>
      <c r="MEM18" s="75"/>
      <c r="MEN18" s="75"/>
      <c r="MEO18" s="75"/>
      <c r="MEP18" s="75"/>
      <c r="MEQ18" s="75"/>
      <c r="MER18" s="75"/>
      <c r="MES18" s="75"/>
      <c r="MET18" s="75"/>
      <c r="MEU18" s="75"/>
      <c r="MEV18" s="75"/>
      <c r="MEW18" s="75"/>
      <c r="MEX18" s="75"/>
      <c r="MEY18" s="75"/>
      <c r="MEZ18" s="75"/>
      <c r="MFA18" s="75"/>
      <c r="MFB18" s="75"/>
      <c r="MFC18" s="75"/>
      <c r="MFD18" s="75"/>
      <c r="MFE18" s="75"/>
      <c r="MFF18" s="75"/>
      <c r="MFG18" s="75"/>
      <c r="MFH18" s="75"/>
      <c r="MFI18" s="75"/>
      <c r="MFJ18" s="75"/>
      <c r="MFK18" s="75"/>
      <c r="MFL18" s="75"/>
      <c r="MFM18" s="75"/>
      <c r="MFN18" s="75"/>
      <c r="MFO18" s="75"/>
      <c r="MFP18" s="75"/>
      <c r="MFQ18" s="75"/>
      <c r="MFR18" s="75"/>
      <c r="MFS18" s="75"/>
      <c r="MFT18" s="75"/>
      <c r="MFU18" s="75"/>
      <c r="MFV18" s="75"/>
      <c r="MFW18" s="75"/>
      <c r="MFX18" s="75"/>
      <c r="MFY18" s="75"/>
      <c r="MFZ18" s="75"/>
      <c r="MGA18" s="75"/>
      <c r="MGB18" s="75"/>
      <c r="MGC18" s="75"/>
      <c r="MGD18" s="75"/>
      <c r="MGE18" s="75"/>
      <c r="MGF18" s="75"/>
      <c r="MGG18" s="75"/>
      <c r="MGH18" s="75"/>
      <c r="MGI18" s="75"/>
      <c r="MGJ18" s="75"/>
      <c r="MGK18" s="75"/>
      <c r="MGL18" s="75"/>
      <c r="MGM18" s="75"/>
      <c r="MGN18" s="75"/>
      <c r="MGO18" s="75"/>
      <c r="MGP18" s="75"/>
      <c r="MGQ18" s="75"/>
      <c r="MGR18" s="75"/>
      <c r="MGS18" s="75"/>
      <c r="MGT18" s="75"/>
      <c r="MGU18" s="75"/>
      <c r="MGV18" s="75"/>
      <c r="MGW18" s="75"/>
      <c r="MGX18" s="75"/>
      <c r="MGY18" s="75"/>
      <c r="MGZ18" s="75"/>
      <c r="MHA18" s="75"/>
      <c r="MHB18" s="75"/>
      <c r="MHC18" s="75"/>
      <c r="MHD18" s="75"/>
      <c r="MHE18" s="75"/>
      <c r="MHF18" s="75"/>
      <c r="MHG18" s="75"/>
      <c r="MHH18" s="75"/>
      <c r="MHI18" s="75"/>
      <c r="MHJ18" s="75"/>
      <c r="MHK18" s="75"/>
      <c r="MHL18" s="75"/>
      <c r="MHM18" s="75"/>
      <c r="MHN18" s="75"/>
      <c r="MHO18" s="75"/>
      <c r="MHP18" s="75"/>
      <c r="MHQ18" s="75"/>
      <c r="MHR18" s="75"/>
      <c r="MHS18" s="75"/>
      <c r="MHT18" s="75"/>
      <c r="MHU18" s="75"/>
      <c r="MHV18" s="75"/>
      <c r="MHW18" s="75"/>
      <c r="MHX18" s="75"/>
      <c r="MHY18" s="75"/>
      <c r="MHZ18" s="75"/>
      <c r="MIA18" s="75"/>
      <c r="MIB18" s="75"/>
      <c r="MIC18" s="75"/>
      <c r="MID18" s="75"/>
      <c r="MIE18" s="75"/>
      <c r="MIF18" s="75"/>
      <c r="MIG18" s="75"/>
      <c r="MIH18" s="75"/>
      <c r="MII18" s="75"/>
      <c r="MIJ18" s="75"/>
      <c r="MIK18" s="75"/>
      <c r="MIL18" s="75"/>
      <c r="MIM18" s="75"/>
      <c r="MIN18" s="75"/>
      <c r="MIO18" s="75"/>
      <c r="MIP18" s="75"/>
      <c r="MIQ18" s="75"/>
      <c r="MIR18" s="75"/>
      <c r="MIS18" s="75"/>
      <c r="MIT18" s="75"/>
      <c r="MIU18" s="75"/>
      <c r="MIV18" s="75"/>
      <c r="MIW18" s="75"/>
      <c r="MIX18" s="75"/>
      <c r="MIY18" s="75"/>
      <c r="MIZ18" s="75"/>
      <c r="MJA18" s="75"/>
      <c r="MJB18" s="75"/>
      <c r="MJC18" s="75"/>
      <c r="MJD18" s="75"/>
      <c r="MJE18" s="75"/>
      <c r="MJF18" s="75"/>
      <c r="MJG18" s="75"/>
      <c r="MJH18" s="75"/>
      <c r="MJI18" s="75"/>
      <c r="MJJ18" s="75"/>
      <c r="MJK18" s="75"/>
      <c r="MJL18" s="75"/>
      <c r="MJM18" s="75"/>
      <c r="MJN18" s="75"/>
      <c r="MJO18" s="75"/>
      <c r="MJP18" s="75"/>
      <c r="MJQ18" s="75"/>
      <c r="MJR18" s="75"/>
      <c r="MJS18" s="75"/>
      <c r="MJT18" s="75"/>
      <c r="MJU18" s="75"/>
      <c r="MJV18" s="75"/>
      <c r="MJW18" s="75"/>
      <c r="MJX18" s="75"/>
      <c r="MJY18" s="75"/>
      <c r="MJZ18" s="75"/>
      <c r="MKA18" s="75"/>
      <c r="MKB18" s="75"/>
      <c r="MKC18" s="75"/>
      <c r="MKD18" s="75"/>
      <c r="MKE18" s="75"/>
      <c r="MKF18" s="75"/>
      <c r="MKG18" s="75"/>
      <c r="MKH18" s="75"/>
      <c r="MKI18" s="75"/>
      <c r="MKJ18" s="75"/>
      <c r="MKK18" s="75"/>
      <c r="MKL18" s="75"/>
      <c r="MKM18" s="75"/>
      <c r="MKN18" s="75"/>
      <c r="MKO18" s="75"/>
      <c r="MKP18" s="75"/>
      <c r="MKQ18" s="75"/>
      <c r="MKR18" s="75"/>
      <c r="MKS18" s="75"/>
      <c r="MKT18" s="75"/>
      <c r="MKU18" s="75"/>
      <c r="MKV18" s="75"/>
      <c r="MKW18" s="75"/>
      <c r="MKX18" s="75"/>
      <c r="MKY18" s="75"/>
      <c r="MKZ18" s="75"/>
      <c r="MLA18" s="75"/>
      <c r="MLB18" s="75"/>
      <c r="MLC18" s="75"/>
      <c r="MLD18" s="75"/>
      <c r="MLE18" s="75"/>
      <c r="MLF18" s="75"/>
      <c r="MLG18" s="75"/>
      <c r="MLH18" s="75"/>
      <c r="MLI18" s="75"/>
      <c r="MLJ18" s="75"/>
      <c r="MLK18" s="75"/>
      <c r="MLL18" s="75"/>
      <c r="MLM18" s="75"/>
      <c r="MLN18" s="75"/>
      <c r="MLO18" s="75"/>
      <c r="MLP18" s="75"/>
      <c r="MLQ18" s="75"/>
      <c r="MLR18" s="75"/>
      <c r="MLS18" s="75"/>
      <c r="MLT18" s="75"/>
      <c r="MLU18" s="75"/>
      <c r="MLV18" s="75"/>
      <c r="MLW18" s="75"/>
      <c r="MLX18" s="75"/>
      <c r="MLY18" s="75"/>
      <c r="MLZ18" s="75"/>
      <c r="MMA18" s="75"/>
      <c r="MMB18" s="75"/>
      <c r="MMC18" s="75"/>
      <c r="MMD18" s="75"/>
      <c r="MME18" s="75"/>
      <c r="MMF18" s="75"/>
      <c r="MMG18" s="75"/>
      <c r="MMH18" s="75"/>
      <c r="MMI18" s="75"/>
      <c r="MMJ18" s="75"/>
      <c r="MMK18" s="75"/>
      <c r="MML18" s="75"/>
      <c r="MMM18" s="75"/>
      <c r="MMN18" s="75"/>
      <c r="MMO18" s="75"/>
      <c r="MMP18" s="75"/>
      <c r="MMQ18" s="75"/>
      <c r="MMR18" s="75"/>
      <c r="MMS18" s="75"/>
      <c r="MMT18" s="75"/>
      <c r="MMU18" s="75"/>
      <c r="MMV18" s="75"/>
      <c r="MMW18" s="75"/>
      <c r="MMX18" s="75"/>
      <c r="MMY18" s="75"/>
      <c r="MMZ18" s="75"/>
      <c r="MNA18" s="75"/>
      <c r="MNB18" s="75"/>
      <c r="MNC18" s="75"/>
      <c r="MND18" s="75"/>
      <c r="MNE18" s="75"/>
      <c r="MNF18" s="75"/>
      <c r="MNG18" s="75"/>
      <c r="MNH18" s="75"/>
      <c r="MNI18" s="75"/>
      <c r="MNJ18" s="75"/>
      <c r="MNK18" s="75"/>
      <c r="MNL18" s="75"/>
      <c r="MNM18" s="75"/>
      <c r="MNN18" s="75"/>
      <c r="MNO18" s="75"/>
      <c r="MNP18" s="75"/>
      <c r="MNQ18" s="75"/>
      <c r="MNR18" s="75"/>
      <c r="MNS18" s="75"/>
      <c r="MNT18" s="75"/>
      <c r="MNU18" s="75"/>
      <c r="MNV18" s="75"/>
      <c r="MNW18" s="75"/>
      <c r="MNX18" s="75"/>
      <c r="MNY18" s="75"/>
      <c r="MNZ18" s="75"/>
      <c r="MOA18" s="75"/>
      <c r="MOB18" s="75"/>
      <c r="MOC18" s="75"/>
      <c r="MOD18" s="75"/>
      <c r="MOE18" s="75"/>
      <c r="MOF18" s="75"/>
      <c r="MOG18" s="75"/>
      <c r="MOH18" s="75"/>
      <c r="MOI18" s="75"/>
      <c r="MOJ18" s="75"/>
      <c r="MOK18" s="75"/>
      <c r="MOL18" s="75"/>
      <c r="MOM18" s="75"/>
      <c r="MON18" s="75"/>
      <c r="MOO18" s="75"/>
      <c r="MOP18" s="75"/>
      <c r="MOQ18" s="75"/>
      <c r="MOR18" s="75"/>
      <c r="MOS18" s="75"/>
      <c r="MOT18" s="75"/>
      <c r="MOU18" s="75"/>
      <c r="MOV18" s="75"/>
      <c r="MOW18" s="75"/>
      <c r="MOX18" s="75"/>
      <c r="MOY18" s="75"/>
      <c r="MOZ18" s="75"/>
      <c r="MPA18" s="75"/>
      <c r="MPB18" s="75"/>
      <c r="MPC18" s="75"/>
      <c r="MPD18" s="75"/>
      <c r="MPE18" s="75"/>
      <c r="MPF18" s="75"/>
      <c r="MPG18" s="75"/>
      <c r="MPH18" s="75"/>
      <c r="MPI18" s="75"/>
      <c r="MPJ18" s="75"/>
      <c r="MPK18" s="75"/>
      <c r="MPL18" s="75"/>
      <c r="MPM18" s="75"/>
      <c r="MPN18" s="75"/>
      <c r="MPO18" s="75"/>
      <c r="MPP18" s="75"/>
      <c r="MPQ18" s="75"/>
      <c r="MPR18" s="75"/>
      <c r="MPS18" s="75"/>
      <c r="MPT18" s="75"/>
      <c r="MPU18" s="75"/>
      <c r="MPV18" s="75"/>
      <c r="MPW18" s="75"/>
      <c r="MPX18" s="75"/>
      <c r="MPY18" s="75"/>
      <c r="MPZ18" s="75"/>
      <c r="MQA18" s="75"/>
      <c r="MQB18" s="75"/>
      <c r="MQC18" s="75"/>
      <c r="MQD18" s="75"/>
      <c r="MQE18" s="75"/>
      <c r="MQF18" s="75"/>
      <c r="MQG18" s="75"/>
      <c r="MQH18" s="75"/>
      <c r="MQI18" s="75"/>
      <c r="MQJ18" s="75"/>
      <c r="MQK18" s="75"/>
      <c r="MQL18" s="75"/>
      <c r="MQM18" s="75"/>
      <c r="MQN18" s="75"/>
      <c r="MQO18" s="75"/>
      <c r="MQP18" s="75"/>
      <c r="MQQ18" s="75"/>
      <c r="MQR18" s="75"/>
      <c r="MQS18" s="75"/>
      <c r="MQT18" s="75"/>
      <c r="MQU18" s="75"/>
      <c r="MQV18" s="75"/>
      <c r="MQW18" s="75"/>
      <c r="MQX18" s="75"/>
      <c r="MQY18" s="75"/>
      <c r="MQZ18" s="75"/>
      <c r="MRA18" s="75"/>
      <c r="MRB18" s="75"/>
      <c r="MRC18" s="75"/>
      <c r="MRD18" s="75"/>
      <c r="MRE18" s="75"/>
      <c r="MRF18" s="75"/>
      <c r="MRG18" s="75"/>
      <c r="MRH18" s="75"/>
      <c r="MRI18" s="75"/>
      <c r="MRJ18" s="75"/>
      <c r="MRK18" s="75"/>
      <c r="MRL18" s="75"/>
      <c r="MRM18" s="75"/>
      <c r="MRN18" s="75"/>
      <c r="MRO18" s="75"/>
      <c r="MRP18" s="75"/>
      <c r="MRQ18" s="75"/>
      <c r="MRR18" s="75"/>
      <c r="MRS18" s="75"/>
      <c r="MRT18" s="75"/>
      <c r="MRU18" s="75"/>
      <c r="MRV18" s="75"/>
      <c r="MRW18" s="75"/>
      <c r="MRX18" s="75"/>
      <c r="MRY18" s="75"/>
      <c r="MRZ18" s="75"/>
      <c r="MSA18" s="75"/>
      <c r="MSB18" s="75"/>
      <c r="MSC18" s="75"/>
      <c r="MSD18" s="75"/>
      <c r="MSE18" s="75"/>
      <c r="MSF18" s="75"/>
      <c r="MSG18" s="75"/>
      <c r="MSH18" s="75"/>
      <c r="MSI18" s="75"/>
      <c r="MSJ18" s="75"/>
      <c r="MSK18" s="75"/>
      <c r="MSL18" s="75"/>
      <c r="MSM18" s="75"/>
      <c r="MSN18" s="75"/>
      <c r="MSO18" s="75"/>
      <c r="MSP18" s="75"/>
      <c r="MSQ18" s="75"/>
      <c r="MSR18" s="75"/>
      <c r="MSS18" s="75"/>
      <c r="MST18" s="75"/>
      <c r="MSU18" s="75"/>
      <c r="MSV18" s="75"/>
      <c r="MSW18" s="75"/>
      <c r="MSX18" s="75"/>
      <c r="MSY18" s="75"/>
      <c r="MSZ18" s="75"/>
      <c r="MTA18" s="75"/>
      <c r="MTB18" s="75"/>
      <c r="MTC18" s="75"/>
      <c r="MTD18" s="75"/>
      <c r="MTE18" s="75"/>
      <c r="MTF18" s="75"/>
      <c r="MTG18" s="75"/>
      <c r="MTH18" s="75"/>
      <c r="MTI18" s="75"/>
      <c r="MTJ18" s="75"/>
      <c r="MTK18" s="75"/>
      <c r="MTL18" s="75"/>
      <c r="MTM18" s="75"/>
      <c r="MTN18" s="75"/>
      <c r="MTO18" s="75"/>
      <c r="MTP18" s="75"/>
      <c r="MTQ18" s="75"/>
      <c r="MTR18" s="75"/>
      <c r="MTS18" s="75"/>
      <c r="MTT18" s="75"/>
      <c r="MTU18" s="75"/>
      <c r="MTV18" s="75"/>
      <c r="MTW18" s="75"/>
      <c r="MTX18" s="75"/>
      <c r="MTY18" s="75"/>
      <c r="MTZ18" s="75"/>
      <c r="MUA18" s="75"/>
      <c r="MUB18" s="75"/>
      <c r="MUC18" s="75"/>
      <c r="MUD18" s="75"/>
      <c r="MUE18" s="75"/>
      <c r="MUF18" s="75"/>
      <c r="MUG18" s="75"/>
      <c r="MUH18" s="75"/>
      <c r="MUI18" s="75"/>
      <c r="MUJ18" s="75"/>
      <c r="MUK18" s="75"/>
      <c r="MUL18" s="75"/>
      <c r="MUM18" s="75"/>
      <c r="MUN18" s="75"/>
      <c r="MUO18" s="75"/>
      <c r="MUP18" s="75"/>
      <c r="MUQ18" s="75"/>
      <c r="MUR18" s="75"/>
      <c r="MUS18" s="75"/>
      <c r="MUT18" s="75"/>
      <c r="MUU18" s="75"/>
      <c r="MUV18" s="75"/>
      <c r="MUW18" s="75"/>
      <c r="MUX18" s="75"/>
      <c r="MUY18" s="75"/>
      <c r="MUZ18" s="75"/>
      <c r="MVA18" s="75"/>
      <c r="MVB18" s="75"/>
      <c r="MVC18" s="75"/>
      <c r="MVD18" s="75"/>
      <c r="MVE18" s="75"/>
      <c r="MVF18" s="75"/>
      <c r="MVG18" s="75"/>
      <c r="MVH18" s="75"/>
      <c r="MVI18" s="75"/>
      <c r="MVJ18" s="75"/>
      <c r="MVK18" s="75"/>
      <c r="MVL18" s="75"/>
      <c r="MVM18" s="75"/>
      <c r="MVN18" s="75"/>
      <c r="MVO18" s="75"/>
      <c r="MVP18" s="75"/>
      <c r="MVQ18" s="75"/>
      <c r="MVR18" s="75"/>
      <c r="MVS18" s="75"/>
      <c r="MVT18" s="75"/>
      <c r="MVU18" s="75"/>
      <c r="MVV18" s="75"/>
      <c r="MVW18" s="75"/>
      <c r="MVX18" s="75"/>
      <c r="MVY18" s="75"/>
      <c r="MVZ18" s="75"/>
      <c r="MWA18" s="75"/>
      <c r="MWB18" s="75"/>
      <c r="MWC18" s="75"/>
      <c r="MWD18" s="75"/>
      <c r="MWE18" s="75"/>
      <c r="MWF18" s="75"/>
      <c r="MWG18" s="75"/>
      <c r="MWH18" s="75"/>
      <c r="MWI18" s="75"/>
      <c r="MWJ18" s="75"/>
      <c r="MWK18" s="75"/>
      <c r="MWL18" s="75"/>
      <c r="MWM18" s="75"/>
      <c r="MWN18" s="75"/>
      <c r="MWO18" s="75"/>
      <c r="MWP18" s="75"/>
      <c r="MWQ18" s="75"/>
      <c r="MWR18" s="75"/>
      <c r="MWS18" s="75"/>
      <c r="MWT18" s="75"/>
      <c r="MWU18" s="75"/>
      <c r="MWV18" s="75"/>
      <c r="MWW18" s="75"/>
      <c r="MWX18" s="75"/>
      <c r="MWY18" s="75"/>
      <c r="MWZ18" s="75"/>
      <c r="MXA18" s="75"/>
      <c r="MXB18" s="75"/>
      <c r="MXC18" s="75"/>
      <c r="MXD18" s="75"/>
      <c r="MXE18" s="75"/>
      <c r="MXF18" s="75"/>
      <c r="MXG18" s="75"/>
      <c r="MXH18" s="75"/>
      <c r="MXI18" s="75"/>
      <c r="MXJ18" s="75"/>
      <c r="MXK18" s="75"/>
      <c r="MXL18" s="75"/>
      <c r="MXM18" s="75"/>
      <c r="MXN18" s="75"/>
      <c r="MXO18" s="75"/>
      <c r="MXP18" s="75"/>
      <c r="MXQ18" s="75"/>
      <c r="MXR18" s="75"/>
      <c r="MXS18" s="75"/>
      <c r="MXT18" s="75"/>
      <c r="MXU18" s="75"/>
      <c r="MXV18" s="75"/>
      <c r="MXW18" s="75"/>
      <c r="MXX18" s="75"/>
      <c r="MXY18" s="75"/>
      <c r="MXZ18" s="75"/>
      <c r="MYA18" s="75"/>
      <c r="MYB18" s="75"/>
      <c r="MYC18" s="75"/>
      <c r="MYD18" s="75"/>
      <c r="MYE18" s="75"/>
      <c r="MYF18" s="75"/>
      <c r="MYG18" s="75"/>
      <c r="MYH18" s="75"/>
      <c r="MYI18" s="75"/>
      <c r="MYJ18" s="75"/>
      <c r="MYK18" s="75"/>
      <c r="MYL18" s="75"/>
      <c r="MYM18" s="75"/>
      <c r="MYN18" s="75"/>
      <c r="MYO18" s="75"/>
      <c r="MYP18" s="75"/>
      <c r="MYQ18" s="75"/>
      <c r="MYR18" s="75"/>
      <c r="MYS18" s="75"/>
      <c r="MYT18" s="75"/>
      <c r="MYU18" s="75"/>
      <c r="MYV18" s="75"/>
      <c r="MYW18" s="75"/>
      <c r="MYX18" s="75"/>
      <c r="MYY18" s="75"/>
      <c r="MYZ18" s="75"/>
      <c r="MZA18" s="75"/>
      <c r="MZB18" s="75"/>
      <c r="MZC18" s="75"/>
      <c r="MZD18" s="75"/>
      <c r="MZE18" s="75"/>
      <c r="MZF18" s="75"/>
      <c r="MZG18" s="75"/>
      <c r="MZH18" s="75"/>
      <c r="MZI18" s="75"/>
      <c r="MZJ18" s="75"/>
      <c r="MZK18" s="75"/>
      <c r="MZL18" s="75"/>
      <c r="MZM18" s="75"/>
      <c r="MZN18" s="75"/>
      <c r="MZO18" s="75"/>
      <c r="MZP18" s="75"/>
      <c r="MZQ18" s="75"/>
      <c r="MZR18" s="75"/>
      <c r="MZS18" s="75"/>
      <c r="MZT18" s="75"/>
      <c r="MZU18" s="75"/>
      <c r="MZV18" s="75"/>
      <c r="MZW18" s="75"/>
      <c r="MZX18" s="75"/>
      <c r="MZY18" s="75"/>
      <c r="MZZ18" s="75"/>
      <c r="NAA18" s="75"/>
      <c r="NAB18" s="75"/>
      <c r="NAC18" s="75"/>
      <c r="NAD18" s="75"/>
      <c r="NAE18" s="75"/>
      <c r="NAF18" s="75"/>
      <c r="NAG18" s="75"/>
      <c r="NAH18" s="75"/>
      <c r="NAI18" s="75"/>
      <c r="NAJ18" s="75"/>
      <c r="NAK18" s="75"/>
      <c r="NAL18" s="75"/>
      <c r="NAM18" s="75"/>
      <c r="NAN18" s="75"/>
      <c r="NAO18" s="75"/>
      <c r="NAP18" s="75"/>
      <c r="NAQ18" s="75"/>
      <c r="NAR18" s="75"/>
      <c r="NAS18" s="75"/>
      <c r="NAT18" s="75"/>
      <c r="NAU18" s="75"/>
      <c r="NAV18" s="75"/>
      <c r="NAW18" s="75"/>
      <c r="NAX18" s="75"/>
      <c r="NAY18" s="75"/>
      <c r="NAZ18" s="75"/>
      <c r="NBA18" s="75"/>
      <c r="NBB18" s="75"/>
      <c r="NBC18" s="75"/>
      <c r="NBD18" s="75"/>
      <c r="NBE18" s="75"/>
      <c r="NBF18" s="75"/>
      <c r="NBG18" s="75"/>
      <c r="NBH18" s="75"/>
      <c r="NBI18" s="75"/>
      <c r="NBJ18" s="75"/>
      <c r="NBK18" s="75"/>
      <c r="NBL18" s="75"/>
      <c r="NBM18" s="75"/>
      <c r="NBN18" s="75"/>
      <c r="NBO18" s="75"/>
      <c r="NBP18" s="75"/>
      <c r="NBQ18" s="75"/>
      <c r="NBR18" s="75"/>
      <c r="NBS18" s="75"/>
      <c r="NBT18" s="75"/>
      <c r="NBU18" s="75"/>
      <c r="NBV18" s="75"/>
      <c r="NBW18" s="75"/>
      <c r="NBX18" s="75"/>
      <c r="NBY18" s="75"/>
      <c r="NBZ18" s="75"/>
      <c r="NCA18" s="75"/>
      <c r="NCB18" s="75"/>
      <c r="NCC18" s="75"/>
      <c r="NCD18" s="75"/>
      <c r="NCE18" s="75"/>
      <c r="NCF18" s="75"/>
      <c r="NCG18" s="75"/>
      <c r="NCH18" s="75"/>
      <c r="NCI18" s="75"/>
      <c r="NCJ18" s="75"/>
      <c r="NCK18" s="75"/>
      <c r="NCL18" s="75"/>
      <c r="NCM18" s="75"/>
      <c r="NCN18" s="75"/>
      <c r="NCO18" s="75"/>
      <c r="NCP18" s="75"/>
      <c r="NCQ18" s="75"/>
      <c r="NCR18" s="75"/>
      <c r="NCS18" s="75"/>
      <c r="NCT18" s="75"/>
      <c r="NCU18" s="75"/>
      <c r="NCV18" s="75"/>
      <c r="NCW18" s="75"/>
      <c r="NCX18" s="75"/>
      <c r="NCY18" s="75"/>
      <c r="NCZ18" s="75"/>
      <c r="NDA18" s="75"/>
      <c r="NDB18" s="75"/>
      <c r="NDC18" s="75"/>
      <c r="NDD18" s="75"/>
      <c r="NDE18" s="75"/>
      <c r="NDF18" s="75"/>
      <c r="NDG18" s="75"/>
      <c r="NDH18" s="75"/>
      <c r="NDI18" s="75"/>
      <c r="NDJ18" s="75"/>
      <c r="NDK18" s="75"/>
      <c r="NDL18" s="75"/>
      <c r="NDM18" s="75"/>
      <c r="NDN18" s="75"/>
      <c r="NDO18" s="75"/>
      <c r="NDP18" s="75"/>
      <c r="NDQ18" s="75"/>
      <c r="NDR18" s="75"/>
      <c r="NDS18" s="75"/>
      <c r="NDT18" s="75"/>
      <c r="NDU18" s="75"/>
      <c r="NDV18" s="75"/>
      <c r="NDW18" s="75"/>
      <c r="NDX18" s="75"/>
      <c r="NDY18" s="75"/>
      <c r="NDZ18" s="75"/>
      <c r="NEA18" s="75"/>
      <c r="NEB18" s="75"/>
      <c r="NEC18" s="75"/>
      <c r="NED18" s="75"/>
      <c r="NEE18" s="75"/>
      <c r="NEF18" s="75"/>
      <c r="NEG18" s="75"/>
      <c r="NEH18" s="75"/>
      <c r="NEI18" s="75"/>
      <c r="NEJ18" s="75"/>
      <c r="NEK18" s="75"/>
      <c r="NEL18" s="75"/>
      <c r="NEM18" s="75"/>
      <c r="NEN18" s="75"/>
      <c r="NEO18" s="75"/>
      <c r="NEP18" s="75"/>
      <c r="NEQ18" s="75"/>
      <c r="NER18" s="75"/>
      <c r="NES18" s="75"/>
      <c r="NET18" s="75"/>
      <c r="NEU18" s="75"/>
      <c r="NEV18" s="75"/>
      <c r="NEW18" s="75"/>
      <c r="NEX18" s="75"/>
      <c r="NEY18" s="75"/>
      <c r="NEZ18" s="75"/>
      <c r="NFA18" s="75"/>
      <c r="NFB18" s="75"/>
      <c r="NFC18" s="75"/>
      <c r="NFD18" s="75"/>
      <c r="NFE18" s="75"/>
      <c r="NFF18" s="75"/>
      <c r="NFG18" s="75"/>
      <c r="NFH18" s="75"/>
      <c r="NFI18" s="75"/>
      <c r="NFJ18" s="75"/>
      <c r="NFK18" s="75"/>
      <c r="NFL18" s="75"/>
      <c r="NFM18" s="75"/>
      <c r="NFN18" s="75"/>
      <c r="NFO18" s="75"/>
      <c r="NFP18" s="75"/>
      <c r="NFQ18" s="75"/>
      <c r="NFR18" s="75"/>
      <c r="NFS18" s="75"/>
      <c r="NFT18" s="75"/>
      <c r="NFU18" s="75"/>
      <c r="NFV18" s="75"/>
      <c r="NFW18" s="75"/>
      <c r="NFX18" s="75"/>
      <c r="NFY18" s="75"/>
      <c r="NFZ18" s="75"/>
      <c r="NGA18" s="75"/>
      <c r="NGB18" s="75"/>
      <c r="NGC18" s="75"/>
      <c r="NGD18" s="75"/>
      <c r="NGE18" s="75"/>
      <c r="NGF18" s="75"/>
      <c r="NGG18" s="75"/>
      <c r="NGH18" s="75"/>
      <c r="NGI18" s="75"/>
      <c r="NGJ18" s="75"/>
      <c r="NGK18" s="75"/>
      <c r="NGL18" s="75"/>
      <c r="NGM18" s="75"/>
      <c r="NGN18" s="75"/>
      <c r="NGO18" s="75"/>
      <c r="NGP18" s="75"/>
      <c r="NGQ18" s="75"/>
      <c r="NGR18" s="75"/>
      <c r="NGS18" s="75"/>
      <c r="NGT18" s="75"/>
      <c r="NGU18" s="75"/>
      <c r="NGV18" s="75"/>
      <c r="NGW18" s="75"/>
      <c r="NGX18" s="75"/>
      <c r="NGY18" s="75"/>
      <c r="NGZ18" s="75"/>
      <c r="NHA18" s="75"/>
      <c r="NHB18" s="75"/>
      <c r="NHC18" s="75"/>
      <c r="NHD18" s="75"/>
      <c r="NHE18" s="75"/>
      <c r="NHF18" s="75"/>
      <c r="NHG18" s="75"/>
      <c r="NHH18" s="75"/>
      <c r="NHI18" s="75"/>
      <c r="NHJ18" s="75"/>
      <c r="NHK18" s="75"/>
      <c r="NHL18" s="75"/>
      <c r="NHM18" s="75"/>
      <c r="NHN18" s="75"/>
      <c r="NHO18" s="75"/>
      <c r="NHP18" s="75"/>
      <c r="NHQ18" s="75"/>
      <c r="NHR18" s="75"/>
      <c r="NHS18" s="75"/>
      <c r="NHT18" s="75"/>
      <c r="NHU18" s="75"/>
      <c r="NHV18" s="75"/>
      <c r="NHW18" s="75"/>
      <c r="NHX18" s="75"/>
      <c r="NHY18" s="75"/>
      <c r="NHZ18" s="75"/>
      <c r="NIA18" s="75"/>
      <c r="NIB18" s="75"/>
      <c r="NIC18" s="75"/>
      <c r="NID18" s="75"/>
      <c r="NIE18" s="75"/>
      <c r="NIF18" s="75"/>
      <c r="NIG18" s="75"/>
      <c r="NIH18" s="75"/>
      <c r="NII18" s="75"/>
      <c r="NIJ18" s="75"/>
      <c r="NIK18" s="75"/>
      <c r="NIL18" s="75"/>
      <c r="NIM18" s="75"/>
      <c r="NIN18" s="75"/>
      <c r="NIO18" s="75"/>
      <c r="NIP18" s="75"/>
      <c r="NIQ18" s="75"/>
      <c r="NIR18" s="75"/>
      <c r="NIS18" s="75"/>
      <c r="NIT18" s="75"/>
      <c r="NIU18" s="75"/>
      <c r="NIV18" s="75"/>
      <c r="NIW18" s="75"/>
      <c r="NIX18" s="75"/>
      <c r="NIY18" s="75"/>
      <c r="NIZ18" s="75"/>
      <c r="NJA18" s="75"/>
      <c r="NJB18" s="75"/>
      <c r="NJC18" s="75"/>
      <c r="NJD18" s="75"/>
      <c r="NJE18" s="75"/>
      <c r="NJF18" s="75"/>
      <c r="NJG18" s="75"/>
      <c r="NJH18" s="75"/>
      <c r="NJI18" s="75"/>
      <c r="NJJ18" s="75"/>
      <c r="NJK18" s="75"/>
      <c r="NJL18" s="75"/>
      <c r="NJM18" s="75"/>
      <c r="NJN18" s="75"/>
      <c r="NJO18" s="75"/>
      <c r="NJP18" s="75"/>
      <c r="NJQ18" s="75"/>
      <c r="NJR18" s="75"/>
      <c r="NJS18" s="75"/>
      <c r="NJT18" s="75"/>
      <c r="NJU18" s="75"/>
      <c r="NJV18" s="75"/>
      <c r="NJW18" s="75"/>
      <c r="NJX18" s="75"/>
      <c r="NJY18" s="75"/>
      <c r="NJZ18" s="75"/>
      <c r="NKA18" s="75"/>
      <c r="NKB18" s="75"/>
      <c r="NKC18" s="75"/>
      <c r="NKD18" s="75"/>
      <c r="NKE18" s="75"/>
      <c r="NKF18" s="75"/>
      <c r="NKG18" s="75"/>
      <c r="NKH18" s="75"/>
      <c r="NKI18" s="75"/>
      <c r="NKJ18" s="75"/>
      <c r="NKK18" s="75"/>
      <c r="NKL18" s="75"/>
      <c r="NKM18" s="75"/>
      <c r="NKN18" s="75"/>
      <c r="NKO18" s="75"/>
      <c r="NKP18" s="75"/>
      <c r="NKQ18" s="75"/>
      <c r="NKR18" s="75"/>
      <c r="NKS18" s="75"/>
      <c r="NKT18" s="75"/>
      <c r="NKU18" s="75"/>
      <c r="NKV18" s="75"/>
      <c r="NKW18" s="75"/>
      <c r="NKX18" s="75"/>
      <c r="NKY18" s="75"/>
      <c r="NKZ18" s="75"/>
      <c r="NLA18" s="75"/>
      <c r="NLB18" s="75"/>
      <c r="NLC18" s="75"/>
      <c r="NLD18" s="75"/>
      <c r="NLE18" s="75"/>
      <c r="NLF18" s="75"/>
      <c r="NLG18" s="75"/>
      <c r="NLH18" s="75"/>
      <c r="NLI18" s="75"/>
      <c r="NLJ18" s="75"/>
      <c r="NLK18" s="75"/>
      <c r="NLL18" s="75"/>
      <c r="NLM18" s="75"/>
      <c r="NLN18" s="75"/>
      <c r="NLO18" s="75"/>
      <c r="NLP18" s="75"/>
      <c r="NLQ18" s="75"/>
      <c r="NLR18" s="75"/>
      <c r="NLS18" s="75"/>
      <c r="NLT18" s="75"/>
      <c r="NLU18" s="75"/>
      <c r="NLV18" s="75"/>
      <c r="NLW18" s="75"/>
      <c r="NLX18" s="75"/>
      <c r="NLY18" s="75"/>
      <c r="NLZ18" s="75"/>
      <c r="NMA18" s="75"/>
      <c r="NMB18" s="75"/>
      <c r="NMC18" s="75"/>
      <c r="NMD18" s="75"/>
      <c r="NME18" s="75"/>
      <c r="NMF18" s="75"/>
      <c r="NMG18" s="75"/>
      <c r="NMH18" s="75"/>
      <c r="NMI18" s="75"/>
      <c r="NMJ18" s="75"/>
      <c r="NMK18" s="75"/>
      <c r="NML18" s="75"/>
      <c r="NMM18" s="75"/>
      <c r="NMN18" s="75"/>
      <c r="NMO18" s="75"/>
      <c r="NMP18" s="75"/>
      <c r="NMQ18" s="75"/>
      <c r="NMR18" s="75"/>
      <c r="NMS18" s="75"/>
      <c r="NMT18" s="75"/>
      <c r="NMU18" s="75"/>
      <c r="NMV18" s="75"/>
      <c r="NMW18" s="75"/>
      <c r="NMX18" s="75"/>
      <c r="NMY18" s="75"/>
      <c r="NMZ18" s="75"/>
      <c r="NNA18" s="75"/>
      <c r="NNB18" s="75"/>
      <c r="NNC18" s="75"/>
      <c r="NND18" s="75"/>
      <c r="NNE18" s="75"/>
      <c r="NNF18" s="75"/>
      <c r="NNG18" s="75"/>
      <c r="NNH18" s="75"/>
      <c r="NNI18" s="75"/>
      <c r="NNJ18" s="75"/>
      <c r="NNK18" s="75"/>
      <c r="NNL18" s="75"/>
      <c r="NNM18" s="75"/>
      <c r="NNN18" s="75"/>
      <c r="NNO18" s="75"/>
      <c r="NNP18" s="75"/>
      <c r="NNQ18" s="75"/>
      <c r="NNR18" s="75"/>
      <c r="NNS18" s="75"/>
      <c r="NNT18" s="75"/>
      <c r="NNU18" s="75"/>
      <c r="NNV18" s="75"/>
      <c r="NNW18" s="75"/>
      <c r="NNX18" s="75"/>
      <c r="NNY18" s="75"/>
      <c r="NNZ18" s="75"/>
      <c r="NOA18" s="75"/>
      <c r="NOB18" s="75"/>
      <c r="NOC18" s="75"/>
      <c r="NOD18" s="75"/>
      <c r="NOE18" s="75"/>
      <c r="NOF18" s="75"/>
      <c r="NOG18" s="75"/>
      <c r="NOH18" s="75"/>
      <c r="NOI18" s="75"/>
      <c r="NOJ18" s="75"/>
      <c r="NOK18" s="75"/>
      <c r="NOL18" s="75"/>
      <c r="NOM18" s="75"/>
      <c r="NON18" s="75"/>
      <c r="NOO18" s="75"/>
      <c r="NOP18" s="75"/>
      <c r="NOQ18" s="75"/>
      <c r="NOR18" s="75"/>
      <c r="NOS18" s="75"/>
      <c r="NOT18" s="75"/>
      <c r="NOU18" s="75"/>
      <c r="NOV18" s="75"/>
      <c r="NOW18" s="75"/>
      <c r="NOX18" s="75"/>
      <c r="NOY18" s="75"/>
      <c r="NOZ18" s="75"/>
      <c r="NPA18" s="75"/>
      <c r="NPB18" s="75"/>
      <c r="NPC18" s="75"/>
      <c r="NPD18" s="75"/>
      <c r="NPE18" s="75"/>
      <c r="NPF18" s="75"/>
      <c r="NPG18" s="75"/>
      <c r="NPH18" s="75"/>
      <c r="NPI18" s="75"/>
      <c r="NPJ18" s="75"/>
      <c r="NPK18" s="75"/>
      <c r="NPL18" s="75"/>
      <c r="NPM18" s="75"/>
      <c r="NPN18" s="75"/>
      <c r="NPO18" s="75"/>
      <c r="NPP18" s="75"/>
      <c r="NPQ18" s="75"/>
      <c r="NPR18" s="75"/>
      <c r="NPS18" s="75"/>
      <c r="NPT18" s="75"/>
      <c r="NPU18" s="75"/>
      <c r="NPV18" s="75"/>
      <c r="NPW18" s="75"/>
      <c r="NPX18" s="75"/>
      <c r="NPY18" s="75"/>
      <c r="NPZ18" s="75"/>
      <c r="NQA18" s="75"/>
      <c r="NQB18" s="75"/>
      <c r="NQC18" s="75"/>
      <c r="NQD18" s="75"/>
      <c r="NQE18" s="75"/>
      <c r="NQF18" s="75"/>
      <c r="NQG18" s="75"/>
      <c r="NQH18" s="75"/>
      <c r="NQI18" s="75"/>
      <c r="NQJ18" s="75"/>
      <c r="NQK18" s="75"/>
      <c r="NQL18" s="75"/>
      <c r="NQM18" s="75"/>
      <c r="NQN18" s="75"/>
      <c r="NQO18" s="75"/>
      <c r="NQP18" s="75"/>
      <c r="NQQ18" s="75"/>
      <c r="NQR18" s="75"/>
      <c r="NQS18" s="75"/>
      <c r="NQT18" s="75"/>
      <c r="NQU18" s="75"/>
      <c r="NQV18" s="75"/>
      <c r="NQW18" s="75"/>
      <c r="NQX18" s="75"/>
      <c r="NQY18" s="75"/>
      <c r="NQZ18" s="75"/>
      <c r="NRA18" s="75"/>
      <c r="NRB18" s="75"/>
      <c r="NRC18" s="75"/>
      <c r="NRD18" s="75"/>
      <c r="NRE18" s="75"/>
      <c r="NRF18" s="75"/>
      <c r="NRG18" s="75"/>
      <c r="NRH18" s="75"/>
      <c r="NRI18" s="75"/>
      <c r="NRJ18" s="75"/>
      <c r="NRK18" s="75"/>
      <c r="NRL18" s="75"/>
      <c r="NRM18" s="75"/>
      <c r="NRN18" s="75"/>
      <c r="NRO18" s="75"/>
      <c r="NRP18" s="75"/>
      <c r="NRQ18" s="75"/>
      <c r="NRR18" s="75"/>
      <c r="NRS18" s="75"/>
      <c r="NRT18" s="75"/>
      <c r="NRU18" s="75"/>
      <c r="NRV18" s="75"/>
      <c r="NRW18" s="75"/>
      <c r="NRX18" s="75"/>
      <c r="NRY18" s="75"/>
      <c r="NRZ18" s="75"/>
      <c r="NSA18" s="75"/>
      <c r="NSB18" s="75"/>
      <c r="NSC18" s="75"/>
      <c r="NSD18" s="75"/>
      <c r="NSE18" s="75"/>
      <c r="NSF18" s="75"/>
      <c r="NSG18" s="75"/>
      <c r="NSH18" s="75"/>
      <c r="NSI18" s="75"/>
      <c r="NSJ18" s="75"/>
      <c r="NSK18" s="75"/>
      <c r="NSL18" s="75"/>
      <c r="NSM18" s="75"/>
      <c r="NSN18" s="75"/>
      <c r="NSO18" s="75"/>
      <c r="NSP18" s="75"/>
      <c r="NSQ18" s="75"/>
      <c r="NSR18" s="75"/>
      <c r="NSS18" s="75"/>
      <c r="NST18" s="75"/>
      <c r="NSU18" s="75"/>
      <c r="NSV18" s="75"/>
      <c r="NSW18" s="75"/>
      <c r="NSX18" s="75"/>
      <c r="NSY18" s="75"/>
      <c r="NSZ18" s="75"/>
      <c r="NTA18" s="75"/>
      <c r="NTB18" s="75"/>
      <c r="NTC18" s="75"/>
      <c r="NTD18" s="75"/>
      <c r="NTE18" s="75"/>
      <c r="NTF18" s="75"/>
      <c r="NTG18" s="75"/>
      <c r="NTH18" s="75"/>
      <c r="NTI18" s="75"/>
      <c r="NTJ18" s="75"/>
      <c r="NTK18" s="75"/>
      <c r="NTL18" s="75"/>
      <c r="NTM18" s="75"/>
      <c r="NTN18" s="75"/>
      <c r="NTO18" s="75"/>
      <c r="NTP18" s="75"/>
      <c r="NTQ18" s="75"/>
      <c r="NTR18" s="75"/>
      <c r="NTS18" s="75"/>
      <c r="NTT18" s="75"/>
      <c r="NTU18" s="75"/>
      <c r="NTV18" s="75"/>
      <c r="NTW18" s="75"/>
      <c r="NTX18" s="75"/>
      <c r="NTY18" s="75"/>
      <c r="NTZ18" s="75"/>
      <c r="NUA18" s="75"/>
      <c r="NUB18" s="75"/>
      <c r="NUC18" s="75"/>
      <c r="NUD18" s="75"/>
      <c r="NUE18" s="75"/>
      <c r="NUF18" s="75"/>
      <c r="NUG18" s="75"/>
      <c r="NUH18" s="75"/>
      <c r="NUI18" s="75"/>
      <c r="NUJ18" s="75"/>
      <c r="NUK18" s="75"/>
      <c r="NUL18" s="75"/>
      <c r="NUM18" s="75"/>
      <c r="NUN18" s="75"/>
      <c r="NUO18" s="75"/>
      <c r="NUP18" s="75"/>
      <c r="NUQ18" s="75"/>
      <c r="NUR18" s="75"/>
      <c r="NUS18" s="75"/>
      <c r="NUT18" s="75"/>
      <c r="NUU18" s="75"/>
      <c r="NUV18" s="75"/>
      <c r="NUW18" s="75"/>
      <c r="NUX18" s="75"/>
      <c r="NUY18" s="75"/>
      <c r="NUZ18" s="75"/>
      <c r="NVA18" s="75"/>
      <c r="NVB18" s="75"/>
      <c r="NVC18" s="75"/>
      <c r="NVD18" s="75"/>
      <c r="NVE18" s="75"/>
      <c r="NVF18" s="75"/>
      <c r="NVG18" s="75"/>
      <c r="NVH18" s="75"/>
      <c r="NVI18" s="75"/>
      <c r="NVJ18" s="75"/>
      <c r="NVK18" s="75"/>
      <c r="NVL18" s="75"/>
      <c r="NVM18" s="75"/>
      <c r="NVN18" s="75"/>
      <c r="NVO18" s="75"/>
      <c r="NVP18" s="75"/>
      <c r="NVQ18" s="75"/>
      <c r="NVR18" s="75"/>
      <c r="NVS18" s="75"/>
      <c r="NVT18" s="75"/>
      <c r="NVU18" s="75"/>
      <c r="NVV18" s="75"/>
      <c r="NVW18" s="75"/>
      <c r="NVX18" s="75"/>
      <c r="NVY18" s="75"/>
      <c r="NVZ18" s="75"/>
      <c r="NWA18" s="75"/>
      <c r="NWB18" s="75"/>
      <c r="NWC18" s="75"/>
      <c r="NWD18" s="75"/>
      <c r="NWE18" s="75"/>
      <c r="NWF18" s="75"/>
      <c r="NWG18" s="75"/>
      <c r="NWH18" s="75"/>
      <c r="NWI18" s="75"/>
      <c r="NWJ18" s="75"/>
      <c r="NWK18" s="75"/>
      <c r="NWL18" s="75"/>
      <c r="NWM18" s="75"/>
      <c r="NWN18" s="75"/>
      <c r="NWO18" s="75"/>
      <c r="NWP18" s="75"/>
      <c r="NWQ18" s="75"/>
      <c r="NWR18" s="75"/>
      <c r="NWS18" s="75"/>
      <c r="NWT18" s="75"/>
      <c r="NWU18" s="75"/>
      <c r="NWV18" s="75"/>
      <c r="NWW18" s="75"/>
      <c r="NWX18" s="75"/>
      <c r="NWY18" s="75"/>
      <c r="NWZ18" s="75"/>
      <c r="NXA18" s="75"/>
      <c r="NXB18" s="75"/>
      <c r="NXC18" s="75"/>
      <c r="NXD18" s="75"/>
      <c r="NXE18" s="75"/>
      <c r="NXF18" s="75"/>
      <c r="NXG18" s="75"/>
      <c r="NXH18" s="75"/>
      <c r="NXI18" s="75"/>
      <c r="NXJ18" s="75"/>
      <c r="NXK18" s="75"/>
      <c r="NXL18" s="75"/>
      <c r="NXM18" s="75"/>
      <c r="NXN18" s="75"/>
      <c r="NXO18" s="75"/>
      <c r="NXP18" s="75"/>
      <c r="NXQ18" s="75"/>
      <c r="NXR18" s="75"/>
      <c r="NXS18" s="75"/>
      <c r="NXT18" s="75"/>
      <c r="NXU18" s="75"/>
      <c r="NXV18" s="75"/>
      <c r="NXW18" s="75"/>
      <c r="NXX18" s="75"/>
      <c r="NXY18" s="75"/>
      <c r="NXZ18" s="75"/>
      <c r="NYA18" s="75"/>
      <c r="NYB18" s="75"/>
      <c r="NYC18" s="75"/>
      <c r="NYD18" s="75"/>
      <c r="NYE18" s="75"/>
      <c r="NYF18" s="75"/>
      <c r="NYG18" s="75"/>
      <c r="NYH18" s="75"/>
      <c r="NYI18" s="75"/>
      <c r="NYJ18" s="75"/>
      <c r="NYK18" s="75"/>
      <c r="NYL18" s="75"/>
      <c r="NYM18" s="75"/>
      <c r="NYN18" s="75"/>
      <c r="NYO18" s="75"/>
      <c r="NYP18" s="75"/>
      <c r="NYQ18" s="75"/>
      <c r="NYR18" s="75"/>
      <c r="NYS18" s="75"/>
      <c r="NYT18" s="75"/>
      <c r="NYU18" s="75"/>
      <c r="NYV18" s="75"/>
      <c r="NYW18" s="75"/>
      <c r="NYX18" s="75"/>
      <c r="NYY18" s="75"/>
      <c r="NYZ18" s="75"/>
      <c r="NZA18" s="75"/>
      <c r="NZB18" s="75"/>
      <c r="NZC18" s="75"/>
      <c r="NZD18" s="75"/>
      <c r="NZE18" s="75"/>
      <c r="NZF18" s="75"/>
      <c r="NZG18" s="75"/>
      <c r="NZH18" s="75"/>
      <c r="NZI18" s="75"/>
      <c r="NZJ18" s="75"/>
      <c r="NZK18" s="75"/>
      <c r="NZL18" s="75"/>
      <c r="NZM18" s="75"/>
      <c r="NZN18" s="75"/>
      <c r="NZO18" s="75"/>
      <c r="NZP18" s="75"/>
      <c r="NZQ18" s="75"/>
      <c r="NZR18" s="75"/>
      <c r="NZS18" s="75"/>
      <c r="NZT18" s="75"/>
      <c r="NZU18" s="75"/>
      <c r="NZV18" s="75"/>
      <c r="NZW18" s="75"/>
      <c r="NZX18" s="75"/>
      <c r="NZY18" s="75"/>
      <c r="NZZ18" s="75"/>
      <c r="OAA18" s="75"/>
      <c r="OAB18" s="75"/>
      <c r="OAC18" s="75"/>
      <c r="OAD18" s="75"/>
      <c r="OAE18" s="75"/>
      <c r="OAF18" s="75"/>
      <c r="OAG18" s="75"/>
      <c r="OAH18" s="75"/>
      <c r="OAI18" s="75"/>
      <c r="OAJ18" s="75"/>
      <c r="OAK18" s="75"/>
      <c r="OAL18" s="75"/>
      <c r="OAM18" s="75"/>
      <c r="OAN18" s="75"/>
      <c r="OAO18" s="75"/>
      <c r="OAP18" s="75"/>
      <c r="OAQ18" s="75"/>
      <c r="OAR18" s="75"/>
      <c r="OAS18" s="75"/>
      <c r="OAT18" s="75"/>
      <c r="OAU18" s="75"/>
      <c r="OAV18" s="75"/>
      <c r="OAW18" s="75"/>
      <c r="OAX18" s="75"/>
      <c r="OAY18" s="75"/>
      <c r="OAZ18" s="75"/>
      <c r="OBA18" s="75"/>
      <c r="OBB18" s="75"/>
      <c r="OBC18" s="75"/>
      <c r="OBD18" s="75"/>
      <c r="OBE18" s="75"/>
      <c r="OBF18" s="75"/>
      <c r="OBG18" s="75"/>
      <c r="OBH18" s="75"/>
      <c r="OBI18" s="75"/>
      <c r="OBJ18" s="75"/>
      <c r="OBK18" s="75"/>
      <c r="OBL18" s="75"/>
      <c r="OBM18" s="75"/>
      <c r="OBN18" s="75"/>
      <c r="OBO18" s="75"/>
      <c r="OBP18" s="75"/>
      <c r="OBQ18" s="75"/>
      <c r="OBR18" s="75"/>
      <c r="OBS18" s="75"/>
      <c r="OBT18" s="75"/>
      <c r="OBU18" s="75"/>
      <c r="OBV18" s="75"/>
      <c r="OBW18" s="75"/>
      <c r="OBX18" s="75"/>
      <c r="OBY18" s="75"/>
      <c r="OBZ18" s="75"/>
      <c r="OCA18" s="75"/>
      <c r="OCB18" s="75"/>
      <c r="OCC18" s="75"/>
      <c r="OCD18" s="75"/>
      <c r="OCE18" s="75"/>
      <c r="OCF18" s="75"/>
      <c r="OCG18" s="75"/>
      <c r="OCH18" s="75"/>
      <c r="OCI18" s="75"/>
      <c r="OCJ18" s="75"/>
      <c r="OCK18" s="75"/>
      <c r="OCL18" s="75"/>
      <c r="OCM18" s="75"/>
      <c r="OCN18" s="75"/>
      <c r="OCO18" s="75"/>
      <c r="OCP18" s="75"/>
      <c r="OCQ18" s="75"/>
      <c r="OCR18" s="75"/>
      <c r="OCS18" s="75"/>
      <c r="OCT18" s="75"/>
      <c r="OCU18" s="75"/>
      <c r="OCV18" s="75"/>
      <c r="OCW18" s="75"/>
      <c r="OCX18" s="75"/>
      <c r="OCY18" s="75"/>
      <c r="OCZ18" s="75"/>
      <c r="ODA18" s="75"/>
      <c r="ODB18" s="75"/>
      <c r="ODC18" s="75"/>
      <c r="ODD18" s="75"/>
      <c r="ODE18" s="75"/>
      <c r="ODF18" s="75"/>
      <c r="ODG18" s="75"/>
      <c r="ODH18" s="75"/>
      <c r="ODI18" s="75"/>
      <c r="ODJ18" s="75"/>
      <c r="ODK18" s="75"/>
      <c r="ODL18" s="75"/>
      <c r="ODM18" s="75"/>
      <c r="ODN18" s="75"/>
      <c r="ODO18" s="75"/>
      <c r="ODP18" s="75"/>
      <c r="ODQ18" s="75"/>
      <c r="ODR18" s="75"/>
      <c r="ODS18" s="75"/>
      <c r="ODT18" s="75"/>
      <c r="ODU18" s="75"/>
      <c r="ODV18" s="75"/>
      <c r="ODW18" s="75"/>
      <c r="ODX18" s="75"/>
      <c r="ODY18" s="75"/>
      <c r="ODZ18" s="75"/>
      <c r="OEA18" s="75"/>
      <c r="OEB18" s="75"/>
      <c r="OEC18" s="75"/>
      <c r="OED18" s="75"/>
      <c r="OEE18" s="75"/>
      <c r="OEF18" s="75"/>
      <c r="OEG18" s="75"/>
      <c r="OEH18" s="75"/>
      <c r="OEI18" s="75"/>
      <c r="OEJ18" s="75"/>
      <c r="OEK18" s="75"/>
      <c r="OEL18" s="75"/>
      <c r="OEM18" s="75"/>
      <c r="OEN18" s="75"/>
      <c r="OEO18" s="75"/>
      <c r="OEP18" s="75"/>
      <c r="OEQ18" s="75"/>
      <c r="OER18" s="75"/>
      <c r="OES18" s="75"/>
      <c r="OET18" s="75"/>
      <c r="OEU18" s="75"/>
      <c r="OEV18" s="75"/>
      <c r="OEW18" s="75"/>
      <c r="OEX18" s="75"/>
      <c r="OEY18" s="75"/>
      <c r="OEZ18" s="75"/>
      <c r="OFA18" s="75"/>
      <c r="OFB18" s="75"/>
      <c r="OFC18" s="75"/>
      <c r="OFD18" s="75"/>
      <c r="OFE18" s="75"/>
      <c r="OFF18" s="75"/>
      <c r="OFG18" s="75"/>
      <c r="OFH18" s="75"/>
      <c r="OFI18" s="75"/>
      <c r="OFJ18" s="75"/>
      <c r="OFK18" s="75"/>
      <c r="OFL18" s="75"/>
      <c r="OFM18" s="75"/>
      <c r="OFN18" s="75"/>
      <c r="OFO18" s="75"/>
      <c r="OFP18" s="75"/>
      <c r="OFQ18" s="75"/>
      <c r="OFR18" s="75"/>
      <c r="OFS18" s="75"/>
      <c r="OFT18" s="75"/>
      <c r="OFU18" s="75"/>
      <c r="OFV18" s="75"/>
      <c r="OFW18" s="75"/>
      <c r="OFX18" s="75"/>
      <c r="OFY18" s="75"/>
      <c r="OFZ18" s="75"/>
      <c r="OGA18" s="75"/>
      <c r="OGB18" s="75"/>
      <c r="OGC18" s="75"/>
      <c r="OGD18" s="75"/>
      <c r="OGE18" s="75"/>
      <c r="OGF18" s="75"/>
      <c r="OGG18" s="75"/>
      <c r="OGH18" s="75"/>
      <c r="OGI18" s="75"/>
      <c r="OGJ18" s="75"/>
      <c r="OGK18" s="75"/>
      <c r="OGL18" s="75"/>
      <c r="OGM18" s="75"/>
      <c r="OGN18" s="75"/>
      <c r="OGO18" s="75"/>
      <c r="OGP18" s="75"/>
      <c r="OGQ18" s="75"/>
      <c r="OGR18" s="75"/>
      <c r="OGS18" s="75"/>
      <c r="OGT18" s="75"/>
      <c r="OGU18" s="75"/>
      <c r="OGV18" s="75"/>
      <c r="OGW18" s="75"/>
      <c r="OGX18" s="75"/>
      <c r="OGY18" s="75"/>
      <c r="OGZ18" s="75"/>
      <c r="OHA18" s="75"/>
      <c r="OHB18" s="75"/>
      <c r="OHC18" s="75"/>
      <c r="OHD18" s="75"/>
      <c r="OHE18" s="75"/>
      <c r="OHF18" s="75"/>
      <c r="OHG18" s="75"/>
      <c r="OHH18" s="75"/>
      <c r="OHI18" s="75"/>
      <c r="OHJ18" s="75"/>
      <c r="OHK18" s="75"/>
      <c r="OHL18" s="75"/>
      <c r="OHM18" s="75"/>
      <c r="OHN18" s="75"/>
      <c r="OHO18" s="75"/>
      <c r="OHP18" s="75"/>
      <c r="OHQ18" s="75"/>
      <c r="OHR18" s="75"/>
      <c r="OHS18" s="75"/>
      <c r="OHT18" s="75"/>
      <c r="OHU18" s="75"/>
      <c r="OHV18" s="75"/>
      <c r="OHW18" s="75"/>
      <c r="OHX18" s="75"/>
      <c r="OHY18" s="75"/>
      <c r="OHZ18" s="75"/>
      <c r="OIA18" s="75"/>
      <c r="OIB18" s="75"/>
      <c r="OIC18" s="75"/>
      <c r="OID18" s="75"/>
      <c r="OIE18" s="75"/>
      <c r="OIF18" s="75"/>
      <c r="OIG18" s="75"/>
      <c r="OIH18" s="75"/>
      <c r="OII18" s="75"/>
      <c r="OIJ18" s="75"/>
      <c r="OIK18" s="75"/>
      <c r="OIL18" s="75"/>
      <c r="OIM18" s="75"/>
      <c r="OIN18" s="75"/>
      <c r="OIO18" s="75"/>
      <c r="OIP18" s="75"/>
      <c r="OIQ18" s="75"/>
      <c r="OIR18" s="75"/>
      <c r="OIS18" s="75"/>
      <c r="OIT18" s="75"/>
      <c r="OIU18" s="75"/>
      <c r="OIV18" s="75"/>
      <c r="OIW18" s="75"/>
      <c r="OIX18" s="75"/>
      <c r="OIY18" s="75"/>
      <c r="OIZ18" s="75"/>
      <c r="OJA18" s="75"/>
      <c r="OJB18" s="75"/>
      <c r="OJC18" s="75"/>
      <c r="OJD18" s="75"/>
      <c r="OJE18" s="75"/>
      <c r="OJF18" s="75"/>
      <c r="OJG18" s="75"/>
      <c r="OJH18" s="75"/>
      <c r="OJI18" s="75"/>
      <c r="OJJ18" s="75"/>
      <c r="OJK18" s="75"/>
      <c r="OJL18" s="75"/>
      <c r="OJM18" s="75"/>
      <c r="OJN18" s="75"/>
      <c r="OJO18" s="75"/>
      <c r="OJP18" s="75"/>
      <c r="OJQ18" s="75"/>
      <c r="OJR18" s="75"/>
      <c r="OJS18" s="75"/>
      <c r="OJT18" s="75"/>
      <c r="OJU18" s="75"/>
      <c r="OJV18" s="75"/>
      <c r="OJW18" s="75"/>
      <c r="OJX18" s="75"/>
      <c r="OJY18" s="75"/>
      <c r="OJZ18" s="75"/>
      <c r="OKA18" s="75"/>
      <c r="OKB18" s="75"/>
      <c r="OKC18" s="75"/>
      <c r="OKD18" s="75"/>
      <c r="OKE18" s="75"/>
      <c r="OKF18" s="75"/>
      <c r="OKG18" s="75"/>
      <c r="OKH18" s="75"/>
      <c r="OKI18" s="75"/>
      <c r="OKJ18" s="75"/>
      <c r="OKK18" s="75"/>
      <c r="OKL18" s="75"/>
      <c r="OKM18" s="75"/>
      <c r="OKN18" s="75"/>
      <c r="OKO18" s="75"/>
      <c r="OKP18" s="75"/>
      <c r="OKQ18" s="75"/>
      <c r="OKR18" s="75"/>
      <c r="OKS18" s="75"/>
      <c r="OKT18" s="75"/>
      <c r="OKU18" s="75"/>
      <c r="OKV18" s="75"/>
      <c r="OKW18" s="75"/>
      <c r="OKX18" s="75"/>
      <c r="OKY18" s="75"/>
      <c r="OKZ18" s="75"/>
      <c r="OLA18" s="75"/>
      <c r="OLB18" s="75"/>
      <c r="OLC18" s="75"/>
      <c r="OLD18" s="75"/>
      <c r="OLE18" s="75"/>
      <c r="OLF18" s="75"/>
      <c r="OLG18" s="75"/>
      <c r="OLH18" s="75"/>
      <c r="OLI18" s="75"/>
      <c r="OLJ18" s="75"/>
      <c r="OLK18" s="75"/>
      <c r="OLL18" s="75"/>
      <c r="OLM18" s="75"/>
      <c r="OLN18" s="75"/>
      <c r="OLO18" s="75"/>
      <c r="OLP18" s="75"/>
      <c r="OLQ18" s="75"/>
      <c r="OLR18" s="75"/>
      <c r="OLS18" s="75"/>
      <c r="OLT18" s="75"/>
      <c r="OLU18" s="75"/>
      <c r="OLV18" s="75"/>
      <c r="OLW18" s="75"/>
      <c r="OLX18" s="75"/>
      <c r="OLY18" s="75"/>
      <c r="OLZ18" s="75"/>
      <c r="OMA18" s="75"/>
      <c r="OMB18" s="75"/>
      <c r="OMC18" s="75"/>
      <c r="OMD18" s="75"/>
      <c r="OME18" s="75"/>
      <c r="OMF18" s="75"/>
      <c r="OMG18" s="75"/>
      <c r="OMH18" s="75"/>
      <c r="OMI18" s="75"/>
      <c r="OMJ18" s="75"/>
      <c r="OMK18" s="75"/>
      <c r="OML18" s="75"/>
      <c r="OMM18" s="75"/>
      <c r="OMN18" s="75"/>
      <c r="OMO18" s="75"/>
      <c r="OMP18" s="75"/>
      <c r="OMQ18" s="75"/>
      <c r="OMR18" s="75"/>
      <c r="OMS18" s="75"/>
      <c r="OMT18" s="75"/>
      <c r="OMU18" s="75"/>
      <c r="OMV18" s="75"/>
      <c r="OMW18" s="75"/>
      <c r="OMX18" s="75"/>
      <c r="OMY18" s="75"/>
      <c r="OMZ18" s="75"/>
      <c r="ONA18" s="75"/>
      <c r="ONB18" s="75"/>
      <c r="ONC18" s="75"/>
      <c r="OND18" s="75"/>
      <c r="ONE18" s="75"/>
      <c r="ONF18" s="75"/>
      <c r="ONG18" s="75"/>
      <c r="ONH18" s="75"/>
      <c r="ONI18" s="75"/>
      <c r="ONJ18" s="75"/>
      <c r="ONK18" s="75"/>
      <c r="ONL18" s="75"/>
      <c r="ONM18" s="75"/>
      <c r="ONN18" s="75"/>
      <c r="ONO18" s="75"/>
      <c r="ONP18" s="75"/>
      <c r="ONQ18" s="75"/>
      <c r="ONR18" s="75"/>
      <c r="ONS18" s="75"/>
      <c r="ONT18" s="75"/>
      <c r="ONU18" s="75"/>
      <c r="ONV18" s="75"/>
      <c r="ONW18" s="75"/>
      <c r="ONX18" s="75"/>
      <c r="ONY18" s="75"/>
      <c r="ONZ18" s="75"/>
      <c r="OOA18" s="75"/>
      <c r="OOB18" s="75"/>
      <c r="OOC18" s="75"/>
      <c r="OOD18" s="75"/>
      <c r="OOE18" s="75"/>
      <c r="OOF18" s="75"/>
      <c r="OOG18" s="75"/>
      <c r="OOH18" s="75"/>
      <c r="OOI18" s="75"/>
      <c r="OOJ18" s="75"/>
      <c r="OOK18" s="75"/>
      <c r="OOL18" s="75"/>
      <c r="OOM18" s="75"/>
      <c r="OON18" s="75"/>
      <c r="OOO18" s="75"/>
      <c r="OOP18" s="75"/>
      <c r="OOQ18" s="75"/>
      <c r="OOR18" s="75"/>
      <c r="OOS18" s="75"/>
      <c r="OOT18" s="75"/>
      <c r="OOU18" s="75"/>
      <c r="OOV18" s="75"/>
      <c r="OOW18" s="75"/>
      <c r="OOX18" s="75"/>
      <c r="OOY18" s="75"/>
      <c r="OOZ18" s="75"/>
      <c r="OPA18" s="75"/>
      <c r="OPB18" s="75"/>
      <c r="OPC18" s="75"/>
      <c r="OPD18" s="75"/>
      <c r="OPE18" s="75"/>
      <c r="OPF18" s="75"/>
      <c r="OPG18" s="75"/>
      <c r="OPH18" s="75"/>
      <c r="OPI18" s="75"/>
      <c r="OPJ18" s="75"/>
      <c r="OPK18" s="75"/>
      <c r="OPL18" s="75"/>
      <c r="OPM18" s="75"/>
      <c r="OPN18" s="75"/>
      <c r="OPO18" s="75"/>
      <c r="OPP18" s="75"/>
      <c r="OPQ18" s="75"/>
      <c r="OPR18" s="75"/>
      <c r="OPS18" s="75"/>
      <c r="OPT18" s="75"/>
      <c r="OPU18" s="75"/>
      <c r="OPV18" s="75"/>
      <c r="OPW18" s="75"/>
      <c r="OPX18" s="75"/>
      <c r="OPY18" s="75"/>
      <c r="OPZ18" s="75"/>
      <c r="OQA18" s="75"/>
      <c r="OQB18" s="75"/>
      <c r="OQC18" s="75"/>
      <c r="OQD18" s="75"/>
      <c r="OQE18" s="75"/>
      <c r="OQF18" s="75"/>
      <c r="OQG18" s="75"/>
      <c r="OQH18" s="75"/>
      <c r="OQI18" s="75"/>
      <c r="OQJ18" s="75"/>
      <c r="OQK18" s="75"/>
      <c r="OQL18" s="75"/>
      <c r="OQM18" s="75"/>
      <c r="OQN18" s="75"/>
      <c r="OQO18" s="75"/>
      <c r="OQP18" s="75"/>
      <c r="OQQ18" s="75"/>
      <c r="OQR18" s="75"/>
      <c r="OQS18" s="75"/>
      <c r="OQT18" s="75"/>
      <c r="OQU18" s="75"/>
      <c r="OQV18" s="75"/>
      <c r="OQW18" s="75"/>
      <c r="OQX18" s="75"/>
      <c r="OQY18" s="75"/>
      <c r="OQZ18" s="75"/>
      <c r="ORA18" s="75"/>
      <c r="ORB18" s="75"/>
      <c r="ORC18" s="75"/>
      <c r="ORD18" s="75"/>
      <c r="ORE18" s="75"/>
      <c r="ORF18" s="75"/>
      <c r="ORG18" s="75"/>
      <c r="ORH18" s="75"/>
      <c r="ORI18" s="75"/>
      <c r="ORJ18" s="75"/>
      <c r="ORK18" s="75"/>
      <c r="ORL18" s="75"/>
      <c r="ORM18" s="75"/>
      <c r="ORN18" s="75"/>
      <c r="ORO18" s="75"/>
      <c r="ORP18" s="75"/>
      <c r="ORQ18" s="75"/>
      <c r="ORR18" s="75"/>
      <c r="ORS18" s="75"/>
      <c r="ORT18" s="75"/>
      <c r="ORU18" s="75"/>
      <c r="ORV18" s="75"/>
      <c r="ORW18" s="75"/>
      <c r="ORX18" s="75"/>
      <c r="ORY18" s="75"/>
      <c r="ORZ18" s="75"/>
      <c r="OSA18" s="75"/>
      <c r="OSB18" s="75"/>
      <c r="OSC18" s="75"/>
      <c r="OSD18" s="75"/>
      <c r="OSE18" s="75"/>
      <c r="OSF18" s="75"/>
      <c r="OSG18" s="75"/>
      <c r="OSH18" s="75"/>
      <c r="OSI18" s="75"/>
      <c r="OSJ18" s="75"/>
      <c r="OSK18" s="75"/>
      <c r="OSL18" s="75"/>
      <c r="OSM18" s="75"/>
      <c r="OSN18" s="75"/>
      <c r="OSO18" s="75"/>
      <c r="OSP18" s="75"/>
      <c r="OSQ18" s="75"/>
      <c r="OSR18" s="75"/>
      <c r="OSS18" s="75"/>
      <c r="OST18" s="75"/>
      <c r="OSU18" s="75"/>
      <c r="OSV18" s="75"/>
      <c r="OSW18" s="75"/>
      <c r="OSX18" s="75"/>
      <c r="OSY18" s="75"/>
      <c r="OSZ18" s="75"/>
      <c r="OTA18" s="75"/>
      <c r="OTB18" s="75"/>
      <c r="OTC18" s="75"/>
      <c r="OTD18" s="75"/>
      <c r="OTE18" s="75"/>
      <c r="OTF18" s="75"/>
      <c r="OTG18" s="75"/>
      <c r="OTH18" s="75"/>
      <c r="OTI18" s="75"/>
      <c r="OTJ18" s="75"/>
      <c r="OTK18" s="75"/>
      <c r="OTL18" s="75"/>
      <c r="OTM18" s="75"/>
      <c r="OTN18" s="75"/>
      <c r="OTO18" s="75"/>
      <c r="OTP18" s="75"/>
      <c r="OTQ18" s="75"/>
      <c r="OTR18" s="75"/>
      <c r="OTS18" s="75"/>
      <c r="OTT18" s="75"/>
      <c r="OTU18" s="75"/>
      <c r="OTV18" s="75"/>
      <c r="OTW18" s="75"/>
      <c r="OTX18" s="75"/>
      <c r="OTY18" s="75"/>
      <c r="OTZ18" s="75"/>
      <c r="OUA18" s="75"/>
      <c r="OUB18" s="75"/>
      <c r="OUC18" s="75"/>
      <c r="OUD18" s="75"/>
      <c r="OUE18" s="75"/>
      <c r="OUF18" s="75"/>
      <c r="OUG18" s="75"/>
      <c r="OUH18" s="75"/>
      <c r="OUI18" s="75"/>
      <c r="OUJ18" s="75"/>
      <c r="OUK18" s="75"/>
      <c r="OUL18" s="75"/>
      <c r="OUM18" s="75"/>
      <c r="OUN18" s="75"/>
      <c r="OUO18" s="75"/>
      <c r="OUP18" s="75"/>
      <c r="OUQ18" s="75"/>
      <c r="OUR18" s="75"/>
      <c r="OUS18" s="75"/>
      <c r="OUT18" s="75"/>
      <c r="OUU18" s="75"/>
      <c r="OUV18" s="75"/>
      <c r="OUW18" s="75"/>
      <c r="OUX18" s="75"/>
      <c r="OUY18" s="75"/>
      <c r="OUZ18" s="75"/>
      <c r="OVA18" s="75"/>
      <c r="OVB18" s="75"/>
      <c r="OVC18" s="75"/>
      <c r="OVD18" s="75"/>
      <c r="OVE18" s="75"/>
      <c r="OVF18" s="75"/>
      <c r="OVG18" s="75"/>
      <c r="OVH18" s="75"/>
      <c r="OVI18" s="75"/>
      <c r="OVJ18" s="75"/>
      <c r="OVK18" s="75"/>
      <c r="OVL18" s="75"/>
      <c r="OVM18" s="75"/>
      <c r="OVN18" s="75"/>
      <c r="OVO18" s="75"/>
      <c r="OVP18" s="75"/>
      <c r="OVQ18" s="75"/>
      <c r="OVR18" s="75"/>
      <c r="OVS18" s="75"/>
      <c r="OVT18" s="75"/>
      <c r="OVU18" s="75"/>
      <c r="OVV18" s="75"/>
      <c r="OVW18" s="75"/>
      <c r="OVX18" s="75"/>
      <c r="OVY18" s="75"/>
      <c r="OVZ18" s="75"/>
      <c r="OWA18" s="75"/>
      <c r="OWB18" s="75"/>
      <c r="OWC18" s="75"/>
      <c r="OWD18" s="75"/>
      <c r="OWE18" s="75"/>
      <c r="OWF18" s="75"/>
      <c r="OWG18" s="75"/>
      <c r="OWH18" s="75"/>
      <c r="OWI18" s="75"/>
      <c r="OWJ18" s="75"/>
      <c r="OWK18" s="75"/>
      <c r="OWL18" s="75"/>
      <c r="OWM18" s="75"/>
      <c r="OWN18" s="75"/>
      <c r="OWO18" s="75"/>
      <c r="OWP18" s="75"/>
      <c r="OWQ18" s="75"/>
      <c r="OWR18" s="75"/>
      <c r="OWS18" s="75"/>
      <c r="OWT18" s="75"/>
      <c r="OWU18" s="75"/>
      <c r="OWV18" s="75"/>
      <c r="OWW18" s="75"/>
      <c r="OWX18" s="75"/>
      <c r="OWY18" s="75"/>
      <c r="OWZ18" s="75"/>
      <c r="OXA18" s="75"/>
      <c r="OXB18" s="75"/>
      <c r="OXC18" s="75"/>
      <c r="OXD18" s="75"/>
      <c r="OXE18" s="75"/>
      <c r="OXF18" s="75"/>
      <c r="OXG18" s="75"/>
      <c r="OXH18" s="75"/>
      <c r="OXI18" s="75"/>
      <c r="OXJ18" s="75"/>
      <c r="OXK18" s="75"/>
      <c r="OXL18" s="75"/>
      <c r="OXM18" s="75"/>
      <c r="OXN18" s="75"/>
      <c r="OXO18" s="75"/>
      <c r="OXP18" s="75"/>
      <c r="OXQ18" s="75"/>
      <c r="OXR18" s="75"/>
      <c r="OXS18" s="75"/>
      <c r="OXT18" s="75"/>
      <c r="OXU18" s="75"/>
      <c r="OXV18" s="75"/>
      <c r="OXW18" s="75"/>
      <c r="OXX18" s="75"/>
      <c r="OXY18" s="75"/>
      <c r="OXZ18" s="75"/>
      <c r="OYA18" s="75"/>
      <c r="OYB18" s="75"/>
      <c r="OYC18" s="75"/>
      <c r="OYD18" s="75"/>
      <c r="OYE18" s="75"/>
      <c r="OYF18" s="75"/>
      <c r="OYG18" s="75"/>
      <c r="OYH18" s="75"/>
      <c r="OYI18" s="75"/>
      <c r="OYJ18" s="75"/>
      <c r="OYK18" s="75"/>
      <c r="OYL18" s="75"/>
      <c r="OYM18" s="75"/>
      <c r="OYN18" s="75"/>
      <c r="OYO18" s="75"/>
      <c r="OYP18" s="75"/>
      <c r="OYQ18" s="75"/>
      <c r="OYR18" s="75"/>
      <c r="OYS18" s="75"/>
      <c r="OYT18" s="75"/>
      <c r="OYU18" s="75"/>
      <c r="OYV18" s="75"/>
      <c r="OYW18" s="75"/>
      <c r="OYX18" s="75"/>
      <c r="OYY18" s="75"/>
      <c r="OYZ18" s="75"/>
      <c r="OZA18" s="75"/>
      <c r="OZB18" s="75"/>
      <c r="OZC18" s="75"/>
      <c r="OZD18" s="75"/>
      <c r="OZE18" s="75"/>
      <c r="OZF18" s="75"/>
      <c r="OZG18" s="75"/>
      <c r="OZH18" s="75"/>
      <c r="OZI18" s="75"/>
      <c r="OZJ18" s="75"/>
      <c r="OZK18" s="75"/>
      <c r="OZL18" s="75"/>
      <c r="OZM18" s="75"/>
      <c r="OZN18" s="75"/>
      <c r="OZO18" s="75"/>
      <c r="OZP18" s="75"/>
      <c r="OZQ18" s="75"/>
      <c r="OZR18" s="75"/>
      <c r="OZS18" s="75"/>
      <c r="OZT18" s="75"/>
      <c r="OZU18" s="75"/>
      <c r="OZV18" s="75"/>
      <c r="OZW18" s="75"/>
      <c r="OZX18" s="75"/>
      <c r="OZY18" s="75"/>
      <c r="OZZ18" s="75"/>
      <c r="PAA18" s="75"/>
      <c r="PAB18" s="75"/>
      <c r="PAC18" s="75"/>
      <c r="PAD18" s="75"/>
      <c r="PAE18" s="75"/>
      <c r="PAF18" s="75"/>
      <c r="PAG18" s="75"/>
      <c r="PAH18" s="75"/>
      <c r="PAI18" s="75"/>
      <c r="PAJ18" s="75"/>
      <c r="PAK18" s="75"/>
      <c r="PAL18" s="75"/>
      <c r="PAM18" s="75"/>
      <c r="PAN18" s="75"/>
      <c r="PAO18" s="75"/>
      <c r="PAP18" s="75"/>
      <c r="PAQ18" s="75"/>
      <c r="PAR18" s="75"/>
      <c r="PAS18" s="75"/>
      <c r="PAT18" s="75"/>
      <c r="PAU18" s="75"/>
      <c r="PAV18" s="75"/>
      <c r="PAW18" s="75"/>
      <c r="PAX18" s="75"/>
      <c r="PAY18" s="75"/>
      <c r="PAZ18" s="75"/>
      <c r="PBA18" s="75"/>
      <c r="PBB18" s="75"/>
      <c r="PBC18" s="75"/>
      <c r="PBD18" s="75"/>
      <c r="PBE18" s="75"/>
      <c r="PBF18" s="75"/>
      <c r="PBG18" s="75"/>
      <c r="PBH18" s="75"/>
      <c r="PBI18" s="75"/>
      <c r="PBJ18" s="75"/>
      <c r="PBK18" s="75"/>
      <c r="PBL18" s="75"/>
      <c r="PBM18" s="75"/>
      <c r="PBN18" s="75"/>
      <c r="PBO18" s="75"/>
      <c r="PBP18" s="75"/>
      <c r="PBQ18" s="75"/>
      <c r="PBR18" s="75"/>
      <c r="PBS18" s="75"/>
      <c r="PBT18" s="75"/>
      <c r="PBU18" s="75"/>
      <c r="PBV18" s="75"/>
      <c r="PBW18" s="75"/>
      <c r="PBX18" s="75"/>
      <c r="PBY18" s="75"/>
      <c r="PBZ18" s="75"/>
      <c r="PCA18" s="75"/>
      <c r="PCB18" s="75"/>
      <c r="PCC18" s="75"/>
      <c r="PCD18" s="75"/>
      <c r="PCE18" s="75"/>
      <c r="PCF18" s="75"/>
      <c r="PCG18" s="75"/>
      <c r="PCH18" s="75"/>
      <c r="PCI18" s="75"/>
      <c r="PCJ18" s="75"/>
      <c r="PCK18" s="75"/>
      <c r="PCL18" s="75"/>
      <c r="PCM18" s="75"/>
      <c r="PCN18" s="75"/>
      <c r="PCO18" s="75"/>
      <c r="PCP18" s="75"/>
      <c r="PCQ18" s="75"/>
      <c r="PCR18" s="75"/>
      <c r="PCS18" s="75"/>
      <c r="PCT18" s="75"/>
      <c r="PCU18" s="75"/>
      <c r="PCV18" s="75"/>
      <c r="PCW18" s="75"/>
      <c r="PCX18" s="75"/>
      <c r="PCY18" s="75"/>
      <c r="PCZ18" s="75"/>
      <c r="PDA18" s="75"/>
      <c r="PDB18" s="75"/>
      <c r="PDC18" s="75"/>
      <c r="PDD18" s="75"/>
      <c r="PDE18" s="75"/>
      <c r="PDF18" s="75"/>
      <c r="PDG18" s="75"/>
      <c r="PDH18" s="75"/>
      <c r="PDI18" s="75"/>
      <c r="PDJ18" s="75"/>
      <c r="PDK18" s="75"/>
      <c r="PDL18" s="75"/>
      <c r="PDM18" s="75"/>
      <c r="PDN18" s="75"/>
      <c r="PDO18" s="75"/>
      <c r="PDP18" s="75"/>
      <c r="PDQ18" s="75"/>
      <c r="PDR18" s="75"/>
      <c r="PDS18" s="75"/>
      <c r="PDT18" s="75"/>
      <c r="PDU18" s="75"/>
      <c r="PDV18" s="75"/>
      <c r="PDW18" s="75"/>
      <c r="PDX18" s="75"/>
      <c r="PDY18" s="75"/>
      <c r="PDZ18" s="75"/>
      <c r="PEA18" s="75"/>
      <c r="PEB18" s="75"/>
      <c r="PEC18" s="75"/>
      <c r="PED18" s="75"/>
      <c r="PEE18" s="75"/>
      <c r="PEF18" s="75"/>
      <c r="PEG18" s="75"/>
      <c r="PEH18" s="75"/>
      <c r="PEI18" s="75"/>
      <c r="PEJ18" s="75"/>
      <c r="PEK18" s="75"/>
      <c r="PEL18" s="75"/>
      <c r="PEM18" s="75"/>
      <c r="PEN18" s="75"/>
      <c r="PEO18" s="75"/>
      <c r="PEP18" s="75"/>
      <c r="PEQ18" s="75"/>
      <c r="PER18" s="75"/>
      <c r="PES18" s="75"/>
      <c r="PET18" s="75"/>
      <c r="PEU18" s="75"/>
      <c r="PEV18" s="75"/>
      <c r="PEW18" s="75"/>
      <c r="PEX18" s="75"/>
      <c r="PEY18" s="75"/>
      <c r="PEZ18" s="75"/>
      <c r="PFA18" s="75"/>
      <c r="PFB18" s="75"/>
      <c r="PFC18" s="75"/>
      <c r="PFD18" s="75"/>
      <c r="PFE18" s="75"/>
      <c r="PFF18" s="75"/>
      <c r="PFG18" s="75"/>
      <c r="PFH18" s="75"/>
      <c r="PFI18" s="75"/>
      <c r="PFJ18" s="75"/>
      <c r="PFK18" s="75"/>
      <c r="PFL18" s="75"/>
      <c r="PFM18" s="75"/>
      <c r="PFN18" s="75"/>
      <c r="PFO18" s="75"/>
      <c r="PFP18" s="75"/>
      <c r="PFQ18" s="75"/>
      <c r="PFR18" s="75"/>
      <c r="PFS18" s="75"/>
      <c r="PFT18" s="75"/>
      <c r="PFU18" s="75"/>
      <c r="PFV18" s="75"/>
      <c r="PFW18" s="75"/>
      <c r="PFX18" s="75"/>
      <c r="PFY18" s="75"/>
      <c r="PFZ18" s="75"/>
      <c r="PGA18" s="75"/>
      <c r="PGB18" s="75"/>
      <c r="PGC18" s="75"/>
      <c r="PGD18" s="75"/>
      <c r="PGE18" s="75"/>
      <c r="PGF18" s="75"/>
      <c r="PGG18" s="75"/>
      <c r="PGH18" s="75"/>
      <c r="PGI18" s="75"/>
      <c r="PGJ18" s="75"/>
      <c r="PGK18" s="75"/>
      <c r="PGL18" s="75"/>
      <c r="PGM18" s="75"/>
      <c r="PGN18" s="75"/>
      <c r="PGO18" s="75"/>
      <c r="PGP18" s="75"/>
      <c r="PGQ18" s="75"/>
      <c r="PGR18" s="75"/>
      <c r="PGS18" s="75"/>
      <c r="PGT18" s="75"/>
      <c r="PGU18" s="75"/>
      <c r="PGV18" s="75"/>
      <c r="PGW18" s="75"/>
      <c r="PGX18" s="75"/>
      <c r="PGY18" s="75"/>
      <c r="PGZ18" s="75"/>
      <c r="PHA18" s="75"/>
      <c r="PHB18" s="75"/>
      <c r="PHC18" s="75"/>
      <c r="PHD18" s="75"/>
      <c r="PHE18" s="75"/>
      <c r="PHF18" s="75"/>
      <c r="PHG18" s="75"/>
      <c r="PHH18" s="75"/>
      <c r="PHI18" s="75"/>
      <c r="PHJ18" s="75"/>
      <c r="PHK18" s="75"/>
      <c r="PHL18" s="75"/>
      <c r="PHM18" s="75"/>
      <c r="PHN18" s="75"/>
      <c r="PHO18" s="75"/>
      <c r="PHP18" s="75"/>
      <c r="PHQ18" s="75"/>
      <c r="PHR18" s="75"/>
      <c r="PHS18" s="75"/>
      <c r="PHT18" s="75"/>
      <c r="PHU18" s="75"/>
      <c r="PHV18" s="75"/>
      <c r="PHW18" s="75"/>
      <c r="PHX18" s="75"/>
      <c r="PHY18" s="75"/>
      <c r="PHZ18" s="75"/>
      <c r="PIA18" s="75"/>
      <c r="PIB18" s="75"/>
      <c r="PIC18" s="75"/>
      <c r="PID18" s="75"/>
      <c r="PIE18" s="75"/>
      <c r="PIF18" s="75"/>
      <c r="PIG18" s="75"/>
      <c r="PIH18" s="75"/>
      <c r="PII18" s="75"/>
      <c r="PIJ18" s="75"/>
      <c r="PIK18" s="75"/>
      <c r="PIL18" s="75"/>
      <c r="PIM18" s="75"/>
      <c r="PIN18" s="75"/>
      <c r="PIO18" s="75"/>
      <c r="PIP18" s="75"/>
      <c r="PIQ18" s="75"/>
      <c r="PIR18" s="75"/>
      <c r="PIS18" s="75"/>
      <c r="PIT18" s="75"/>
      <c r="PIU18" s="75"/>
      <c r="PIV18" s="75"/>
      <c r="PIW18" s="75"/>
      <c r="PIX18" s="75"/>
      <c r="PIY18" s="75"/>
      <c r="PIZ18" s="75"/>
      <c r="PJA18" s="75"/>
      <c r="PJB18" s="75"/>
      <c r="PJC18" s="75"/>
      <c r="PJD18" s="75"/>
      <c r="PJE18" s="75"/>
      <c r="PJF18" s="75"/>
      <c r="PJG18" s="75"/>
      <c r="PJH18" s="75"/>
      <c r="PJI18" s="75"/>
      <c r="PJJ18" s="75"/>
      <c r="PJK18" s="75"/>
      <c r="PJL18" s="75"/>
      <c r="PJM18" s="75"/>
      <c r="PJN18" s="75"/>
      <c r="PJO18" s="75"/>
      <c r="PJP18" s="75"/>
      <c r="PJQ18" s="75"/>
      <c r="PJR18" s="75"/>
      <c r="PJS18" s="75"/>
      <c r="PJT18" s="75"/>
      <c r="PJU18" s="75"/>
      <c r="PJV18" s="75"/>
      <c r="PJW18" s="75"/>
      <c r="PJX18" s="75"/>
      <c r="PJY18" s="75"/>
      <c r="PJZ18" s="75"/>
      <c r="PKA18" s="75"/>
      <c r="PKB18" s="75"/>
      <c r="PKC18" s="75"/>
      <c r="PKD18" s="75"/>
      <c r="PKE18" s="75"/>
      <c r="PKF18" s="75"/>
      <c r="PKG18" s="75"/>
      <c r="PKH18" s="75"/>
      <c r="PKI18" s="75"/>
      <c r="PKJ18" s="75"/>
      <c r="PKK18" s="75"/>
      <c r="PKL18" s="75"/>
      <c r="PKM18" s="75"/>
      <c r="PKN18" s="75"/>
      <c r="PKO18" s="75"/>
      <c r="PKP18" s="75"/>
      <c r="PKQ18" s="75"/>
      <c r="PKR18" s="75"/>
      <c r="PKS18" s="75"/>
      <c r="PKT18" s="75"/>
      <c r="PKU18" s="75"/>
      <c r="PKV18" s="75"/>
      <c r="PKW18" s="75"/>
      <c r="PKX18" s="75"/>
      <c r="PKY18" s="75"/>
      <c r="PKZ18" s="75"/>
      <c r="PLA18" s="75"/>
      <c r="PLB18" s="75"/>
      <c r="PLC18" s="75"/>
      <c r="PLD18" s="75"/>
      <c r="PLE18" s="75"/>
      <c r="PLF18" s="75"/>
      <c r="PLG18" s="75"/>
      <c r="PLH18" s="75"/>
      <c r="PLI18" s="75"/>
      <c r="PLJ18" s="75"/>
      <c r="PLK18" s="75"/>
      <c r="PLL18" s="75"/>
      <c r="PLM18" s="75"/>
      <c r="PLN18" s="75"/>
      <c r="PLO18" s="75"/>
      <c r="PLP18" s="75"/>
      <c r="PLQ18" s="75"/>
      <c r="PLR18" s="75"/>
      <c r="PLS18" s="75"/>
      <c r="PLT18" s="75"/>
      <c r="PLU18" s="75"/>
      <c r="PLV18" s="75"/>
      <c r="PLW18" s="75"/>
      <c r="PLX18" s="75"/>
      <c r="PLY18" s="75"/>
      <c r="PLZ18" s="75"/>
      <c r="PMA18" s="75"/>
      <c r="PMB18" s="75"/>
      <c r="PMC18" s="75"/>
      <c r="PMD18" s="75"/>
      <c r="PME18" s="75"/>
      <c r="PMF18" s="75"/>
      <c r="PMG18" s="75"/>
      <c r="PMH18" s="75"/>
      <c r="PMI18" s="75"/>
      <c r="PMJ18" s="75"/>
      <c r="PMK18" s="75"/>
      <c r="PML18" s="75"/>
      <c r="PMM18" s="75"/>
      <c r="PMN18" s="75"/>
      <c r="PMO18" s="75"/>
      <c r="PMP18" s="75"/>
      <c r="PMQ18" s="75"/>
      <c r="PMR18" s="75"/>
      <c r="PMS18" s="75"/>
      <c r="PMT18" s="75"/>
      <c r="PMU18" s="75"/>
      <c r="PMV18" s="75"/>
      <c r="PMW18" s="75"/>
      <c r="PMX18" s="75"/>
      <c r="PMY18" s="75"/>
      <c r="PMZ18" s="75"/>
      <c r="PNA18" s="75"/>
      <c r="PNB18" s="75"/>
      <c r="PNC18" s="75"/>
      <c r="PND18" s="75"/>
      <c r="PNE18" s="75"/>
      <c r="PNF18" s="75"/>
      <c r="PNG18" s="75"/>
      <c r="PNH18" s="75"/>
      <c r="PNI18" s="75"/>
      <c r="PNJ18" s="75"/>
      <c r="PNK18" s="75"/>
      <c r="PNL18" s="75"/>
      <c r="PNM18" s="75"/>
      <c r="PNN18" s="75"/>
      <c r="PNO18" s="75"/>
      <c r="PNP18" s="75"/>
      <c r="PNQ18" s="75"/>
      <c r="PNR18" s="75"/>
      <c r="PNS18" s="75"/>
      <c r="PNT18" s="75"/>
      <c r="PNU18" s="75"/>
      <c r="PNV18" s="75"/>
      <c r="PNW18" s="75"/>
      <c r="PNX18" s="75"/>
      <c r="PNY18" s="75"/>
      <c r="PNZ18" s="75"/>
      <c r="POA18" s="75"/>
      <c r="POB18" s="75"/>
      <c r="POC18" s="75"/>
      <c r="POD18" s="75"/>
      <c r="POE18" s="75"/>
      <c r="POF18" s="75"/>
      <c r="POG18" s="75"/>
      <c r="POH18" s="75"/>
      <c r="POI18" s="75"/>
      <c r="POJ18" s="75"/>
      <c r="POK18" s="75"/>
      <c r="POL18" s="75"/>
      <c r="POM18" s="75"/>
      <c r="PON18" s="75"/>
      <c r="POO18" s="75"/>
      <c r="POP18" s="75"/>
      <c r="POQ18" s="75"/>
      <c r="POR18" s="75"/>
      <c r="POS18" s="75"/>
      <c r="POT18" s="75"/>
      <c r="POU18" s="75"/>
      <c r="POV18" s="75"/>
      <c r="POW18" s="75"/>
      <c r="POX18" s="75"/>
      <c r="POY18" s="75"/>
      <c r="POZ18" s="75"/>
      <c r="PPA18" s="75"/>
      <c r="PPB18" s="75"/>
      <c r="PPC18" s="75"/>
      <c r="PPD18" s="75"/>
      <c r="PPE18" s="75"/>
      <c r="PPF18" s="75"/>
      <c r="PPG18" s="75"/>
      <c r="PPH18" s="75"/>
      <c r="PPI18" s="75"/>
      <c r="PPJ18" s="75"/>
      <c r="PPK18" s="75"/>
      <c r="PPL18" s="75"/>
      <c r="PPM18" s="75"/>
      <c r="PPN18" s="75"/>
      <c r="PPO18" s="75"/>
      <c r="PPP18" s="75"/>
      <c r="PPQ18" s="75"/>
      <c r="PPR18" s="75"/>
      <c r="PPS18" s="75"/>
      <c r="PPT18" s="75"/>
      <c r="PPU18" s="75"/>
      <c r="PPV18" s="75"/>
      <c r="PPW18" s="75"/>
      <c r="PPX18" s="75"/>
      <c r="PPY18" s="75"/>
      <c r="PPZ18" s="75"/>
      <c r="PQA18" s="75"/>
      <c r="PQB18" s="75"/>
      <c r="PQC18" s="75"/>
      <c r="PQD18" s="75"/>
      <c r="PQE18" s="75"/>
      <c r="PQF18" s="75"/>
      <c r="PQG18" s="75"/>
      <c r="PQH18" s="75"/>
      <c r="PQI18" s="75"/>
      <c r="PQJ18" s="75"/>
      <c r="PQK18" s="75"/>
      <c r="PQL18" s="75"/>
      <c r="PQM18" s="75"/>
      <c r="PQN18" s="75"/>
      <c r="PQO18" s="75"/>
      <c r="PQP18" s="75"/>
      <c r="PQQ18" s="75"/>
      <c r="PQR18" s="75"/>
      <c r="PQS18" s="75"/>
      <c r="PQT18" s="75"/>
      <c r="PQU18" s="75"/>
      <c r="PQV18" s="75"/>
      <c r="PQW18" s="75"/>
      <c r="PQX18" s="75"/>
      <c r="PQY18" s="75"/>
      <c r="PQZ18" s="75"/>
      <c r="PRA18" s="75"/>
      <c r="PRB18" s="75"/>
      <c r="PRC18" s="75"/>
      <c r="PRD18" s="75"/>
      <c r="PRE18" s="75"/>
      <c r="PRF18" s="75"/>
      <c r="PRG18" s="75"/>
      <c r="PRH18" s="75"/>
      <c r="PRI18" s="75"/>
      <c r="PRJ18" s="75"/>
      <c r="PRK18" s="75"/>
      <c r="PRL18" s="75"/>
      <c r="PRM18" s="75"/>
      <c r="PRN18" s="75"/>
      <c r="PRO18" s="75"/>
      <c r="PRP18" s="75"/>
      <c r="PRQ18" s="75"/>
      <c r="PRR18" s="75"/>
      <c r="PRS18" s="75"/>
      <c r="PRT18" s="75"/>
      <c r="PRU18" s="75"/>
      <c r="PRV18" s="75"/>
      <c r="PRW18" s="75"/>
      <c r="PRX18" s="75"/>
      <c r="PRY18" s="75"/>
      <c r="PRZ18" s="75"/>
      <c r="PSA18" s="75"/>
      <c r="PSB18" s="75"/>
      <c r="PSC18" s="75"/>
      <c r="PSD18" s="75"/>
      <c r="PSE18" s="75"/>
      <c r="PSF18" s="75"/>
      <c r="PSG18" s="75"/>
      <c r="PSH18" s="75"/>
      <c r="PSI18" s="75"/>
      <c r="PSJ18" s="75"/>
      <c r="PSK18" s="75"/>
      <c r="PSL18" s="75"/>
      <c r="PSM18" s="75"/>
      <c r="PSN18" s="75"/>
      <c r="PSO18" s="75"/>
      <c r="PSP18" s="75"/>
      <c r="PSQ18" s="75"/>
      <c r="PSR18" s="75"/>
      <c r="PSS18" s="75"/>
      <c r="PST18" s="75"/>
      <c r="PSU18" s="75"/>
      <c r="PSV18" s="75"/>
      <c r="PSW18" s="75"/>
      <c r="PSX18" s="75"/>
      <c r="PSY18" s="75"/>
      <c r="PSZ18" s="75"/>
      <c r="PTA18" s="75"/>
      <c r="PTB18" s="75"/>
      <c r="PTC18" s="75"/>
      <c r="PTD18" s="75"/>
      <c r="PTE18" s="75"/>
      <c r="PTF18" s="75"/>
      <c r="PTG18" s="75"/>
      <c r="PTH18" s="75"/>
      <c r="PTI18" s="75"/>
      <c r="PTJ18" s="75"/>
      <c r="PTK18" s="75"/>
      <c r="PTL18" s="75"/>
      <c r="PTM18" s="75"/>
      <c r="PTN18" s="75"/>
      <c r="PTO18" s="75"/>
      <c r="PTP18" s="75"/>
      <c r="PTQ18" s="75"/>
      <c r="PTR18" s="75"/>
      <c r="PTS18" s="75"/>
      <c r="PTT18" s="75"/>
      <c r="PTU18" s="75"/>
      <c r="PTV18" s="75"/>
      <c r="PTW18" s="75"/>
      <c r="PTX18" s="75"/>
      <c r="PTY18" s="75"/>
      <c r="PTZ18" s="75"/>
      <c r="PUA18" s="75"/>
      <c r="PUB18" s="75"/>
      <c r="PUC18" s="75"/>
      <c r="PUD18" s="75"/>
      <c r="PUE18" s="75"/>
      <c r="PUF18" s="75"/>
      <c r="PUG18" s="75"/>
      <c r="PUH18" s="75"/>
      <c r="PUI18" s="75"/>
      <c r="PUJ18" s="75"/>
      <c r="PUK18" s="75"/>
      <c r="PUL18" s="75"/>
      <c r="PUM18" s="75"/>
      <c r="PUN18" s="75"/>
      <c r="PUO18" s="75"/>
      <c r="PUP18" s="75"/>
      <c r="PUQ18" s="75"/>
      <c r="PUR18" s="75"/>
      <c r="PUS18" s="75"/>
      <c r="PUT18" s="75"/>
      <c r="PUU18" s="75"/>
      <c r="PUV18" s="75"/>
      <c r="PUW18" s="75"/>
      <c r="PUX18" s="75"/>
      <c r="PUY18" s="75"/>
      <c r="PUZ18" s="75"/>
      <c r="PVA18" s="75"/>
      <c r="PVB18" s="75"/>
      <c r="PVC18" s="75"/>
      <c r="PVD18" s="75"/>
      <c r="PVE18" s="75"/>
      <c r="PVF18" s="75"/>
      <c r="PVG18" s="75"/>
      <c r="PVH18" s="75"/>
      <c r="PVI18" s="75"/>
      <c r="PVJ18" s="75"/>
      <c r="PVK18" s="75"/>
      <c r="PVL18" s="75"/>
      <c r="PVM18" s="75"/>
      <c r="PVN18" s="75"/>
      <c r="PVO18" s="75"/>
      <c r="PVP18" s="75"/>
      <c r="PVQ18" s="75"/>
      <c r="PVR18" s="75"/>
      <c r="PVS18" s="75"/>
      <c r="PVT18" s="75"/>
      <c r="PVU18" s="75"/>
      <c r="PVV18" s="75"/>
      <c r="PVW18" s="75"/>
      <c r="PVX18" s="75"/>
      <c r="PVY18" s="75"/>
      <c r="PVZ18" s="75"/>
      <c r="PWA18" s="75"/>
      <c r="PWB18" s="75"/>
      <c r="PWC18" s="75"/>
      <c r="PWD18" s="75"/>
      <c r="PWE18" s="75"/>
      <c r="PWF18" s="75"/>
      <c r="PWG18" s="75"/>
      <c r="PWH18" s="75"/>
      <c r="PWI18" s="75"/>
      <c r="PWJ18" s="75"/>
      <c r="PWK18" s="75"/>
      <c r="PWL18" s="75"/>
      <c r="PWM18" s="75"/>
      <c r="PWN18" s="75"/>
      <c r="PWO18" s="75"/>
      <c r="PWP18" s="75"/>
      <c r="PWQ18" s="75"/>
      <c r="PWR18" s="75"/>
      <c r="PWS18" s="75"/>
      <c r="PWT18" s="75"/>
      <c r="PWU18" s="75"/>
      <c r="PWV18" s="75"/>
      <c r="PWW18" s="75"/>
      <c r="PWX18" s="75"/>
      <c r="PWY18" s="75"/>
      <c r="PWZ18" s="75"/>
      <c r="PXA18" s="75"/>
      <c r="PXB18" s="75"/>
      <c r="PXC18" s="75"/>
      <c r="PXD18" s="75"/>
      <c r="PXE18" s="75"/>
      <c r="PXF18" s="75"/>
      <c r="PXG18" s="75"/>
      <c r="PXH18" s="75"/>
      <c r="PXI18" s="75"/>
      <c r="PXJ18" s="75"/>
      <c r="PXK18" s="75"/>
      <c r="PXL18" s="75"/>
      <c r="PXM18" s="75"/>
      <c r="PXN18" s="75"/>
      <c r="PXO18" s="75"/>
      <c r="PXP18" s="75"/>
      <c r="PXQ18" s="75"/>
      <c r="PXR18" s="75"/>
      <c r="PXS18" s="75"/>
      <c r="PXT18" s="75"/>
      <c r="PXU18" s="75"/>
      <c r="PXV18" s="75"/>
      <c r="PXW18" s="75"/>
      <c r="PXX18" s="75"/>
      <c r="PXY18" s="75"/>
      <c r="PXZ18" s="75"/>
      <c r="PYA18" s="75"/>
      <c r="PYB18" s="75"/>
      <c r="PYC18" s="75"/>
      <c r="PYD18" s="75"/>
      <c r="PYE18" s="75"/>
      <c r="PYF18" s="75"/>
      <c r="PYG18" s="75"/>
      <c r="PYH18" s="75"/>
      <c r="PYI18" s="75"/>
      <c r="PYJ18" s="75"/>
      <c r="PYK18" s="75"/>
      <c r="PYL18" s="75"/>
      <c r="PYM18" s="75"/>
      <c r="PYN18" s="75"/>
      <c r="PYO18" s="75"/>
      <c r="PYP18" s="75"/>
      <c r="PYQ18" s="75"/>
      <c r="PYR18" s="75"/>
      <c r="PYS18" s="75"/>
      <c r="PYT18" s="75"/>
      <c r="PYU18" s="75"/>
      <c r="PYV18" s="75"/>
      <c r="PYW18" s="75"/>
      <c r="PYX18" s="75"/>
      <c r="PYY18" s="75"/>
      <c r="PYZ18" s="75"/>
      <c r="PZA18" s="75"/>
      <c r="PZB18" s="75"/>
      <c r="PZC18" s="75"/>
      <c r="PZD18" s="75"/>
      <c r="PZE18" s="75"/>
      <c r="PZF18" s="75"/>
      <c r="PZG18" s="75"/>
      <c r="PZH18" s="75"/>
      <c r="PZI18" s="75"/>
      <c r="PZJ18" s="75"/>
      <c r="PZK18" s="75"/>
      <c r="PZL18" s="75"/>
      <c r="PZM18" s="75"/>
      <c r="PZN18" s="75"/>
      <c r="PZO18" s="75"/>
      <c r="PZP18" s="75"/>
      <c r="PZQ18" s="75"/>
      <c r="PZR18" s="75"/>
      <c r="PZS18" s="75"/>
      <c r="PZT18" s="75"/>
      <c r="PZU18" s="75"/>
      <c r="PZV18" s="75"/>
      <c r="PZW18" s="75"/>
      <c r="PZX18" s="75"/>
      <c r="PZY18" s="75"/>
      <c r="PZZ18" s="75"/>
      <c r="QAA18" s="75"/>
      <c r="QAB18" s="75"/>
      <c r="QAC18" s="75"/>
      <c r="QAD18" s="75"/>
      <c r="QAE18" s="75"/>
      <c r="QAF18" s="75"/>
      <c r="QAG18" s="75"/>
      <c r="QAH18" s="75"/>
      <c r="QAI18" s="75"/>
      <c r="QAJ18" s="75"/>
      <c r="QAK18" s="75"/>
      <c r="QAL18" s="75"/>
      <c r="QAM18" s="75"/>
      <c r="QAN18" s="75"/>
      <c r="QAO18" s="75"/>
      <c r="QAP18" s="75"/>
      <c r="QAQ18" s="75"/>
      <c r="QAR18" s="75"/>
      <c r="QAS18" s="75"/>
      <c r="QAT18" s="75"/>
      <c r="QAU18" s="75"/>
      <c r="QAV18" s="75"/>
      <c r="QAW18" s="75"/>
      <c r="QAX18" s="75"/>
      <c r="QAY18" s="75"/>
      <c r="QAZ18" s="75"/>
      <c r="QBA18" s="75"/>
      <c r="QBB18" s="75"/>
      <c r="QBC18" s="75"/>
      <c r="QBD18" s="75"/>
      <c r="QBE18" s="75"/>
      <c r="QBF18" s="75"/>
      <c r="QBG18" s="75"/>
      <c r="QBH18" s="75"/>
      <c r="QBI18" s="75"/>
      <c r="QBJ18" s="75"/>
      <c r="QBK18" s="75"/>
      <c r="QBL18" s="75"/>
      <c r="QBM18" s="75"/>
      <c r="QBN18" s="75"/>
      <c r="QBO18" s="75"/>
      <c r="QBP18" s="75"/>
      <c r="QBQ18" s="75"/>
      <c r="QBR18" s="75"/>
      <c r="QBS18" s="75"/>
      <c r="QBT18" s="75"/>
      <c r="QBU18" s="75"/>
      <c r="QBV18" s="75"/>
      <c r="QBW18" s="75"/>
      <c r="QBX18" s="75"/>
      <c r="QBY18" s="75"/>
      <c r="QBZ18" s="75"/>
      <c r="QCA18" s="75"/>
      <c r="QCB18" s="75"/>
      <c r="QCC18" s="75"/>
      <c r="QCD18" s="75"/>
      <c r="QCE18" s="75"/>
      <c r="QCF18" s="75"/>
      <c r="QCG18" s="75"/>
      <c r="QCH18" s="75"/>
      <c r="QCI18" s="75"/>
      <c r="QCJ18" s="75"/>
      <c r="QCK18" s="75"/>
      <c r="QCL18" s="75"/>
      <c r="QCM18" s="75"/>
      <c r="QCN18" s="75"/>
      <c r="QCO18" s="75"/>
      <c r="QCP18" s="75"/>
      <c r="QCQ18" s="75"/>
      <c r="QCR18" s="75"/>
      <c r="QCS18" s="75"/>
      <c r="QCT18" s="75"/>
      <c r="QCU18" s="75"/>
      <c r="QCV18" s="75"/>
      <c r="QCW18" s="75"/>
      <c r="QCX18" s="75"/>
      <c r="QCY18" s="75"/>
      <c r="QCZ18" s="75"/>
      <c r="QDA18" s="75"/>
      <c r="QDB18" s="75"/>
      <c r="QDC18" s="75"/>
      <c r="QDD18" s="75"/>
      <c r="QDE18" s="75"/>
      <c r="QDF18" s="75"/>
      <c r="QDG18" s="75"/>
      <c r="QDH18" s="75"/>
      <c r="QDI18" s="75"/>
      <c r="QDJ18" s="75"/>
      <c r="QDK18" s="75"/>
      <c r="QDL18" s="75"/>
      <c r="QDM18" s="75"/>
      <c r="QDN18" s="75"/>
      <c r="QDO18" s="75"/>
      <c r="QDP18" s="75"/>
      <c r="QDQ18" s="75"/>
      <c r="QDR18" s="75"/>
      <c r="QDS18" s="75"/>
      <c r="QDT18" s="75"/>
      <c r="QDU18" s="75"/>
      <c r="QDV18" s="75"/>
      <c r="QDW18" s="75"/>
      <c r="QDX18" s="75"/>
      <c r="QDY18" s="75"/>
      <c r="QDZ18" s="75"/>
      <c r="QEA18" s="75"/>
      <c r="QEB18" s="75"/>
      <c r="QEC18" s="75"/>
      <c r="QED18" s="75"/>
      <c r="QEE18" s="75"/>
      <c r="QEF18" s="75"/>
      <c r="QEG18" s="75"/>
      <c r="QEH18" s="75"/>
      <c r="QEI18" s="75"/>
      <c r="QEJ18" s="75"/>
      <c r="QEK18" s="75"/>
      <c r="QEL18" s="75"/>
      <c r="QEM18" s="75"/>
      <c r="QEN18" s="75"/>
      <c r="QEO18" s="75"/>
      <c r="QEP18" s="75"/>
      <c r="QEQ18" s="75"/>
      <c r="QER18" s="75"/>
      <c r="QES18" s="75"/>
      <c r="QET18" s="75"/>
      <c r="QEU18" s="75"/>
      <c r="QEV18" s="75"/>
      <c r="QEW18" s="75"/>
      <c r="QEX18" s="75"/>
      <c r="QEY18" s="75"/>
      <c r="QEZ18" s="75"/>
      <c r="QFA18" s="75"/>
      <c r="QFB18" s="75"/>
      <c r="QFC18" s="75"/>
      <c r="QFD18" s="75"/>
      <c r="QFE18" s="75"/>
      <c r="QFF18" s="75"/>
      <c r="QFG18" s="75"/>
      <c r="QFH18" s="75"/>
      <c r="QFI18" s="75"/>
      <c r="QFJ18" s="75"/>
      <c r="QFK18" s="75"/>
      <c r="QFL18" s="75"/>
      <c r="QFM18" s="75"/>
      <c r="QFN18" s="75"/>
      <c r="QFO18" s="75"/>
      <c r="QFP18" s="75"/>
      <c r="QFQ18" s="75"/>
      <c r="QFR18" s="75"/>
      <c r="QFS18" s="75"/>
      <c r="QFT18" s="75"/>
      <c r="QFU18" s="75"/>
      <c r="QFV18" s="75"/>
      <c r="QFW18" s="75"/>
      <c r="QFX18" s="75"/>
      <c r="QFY18" s="75"/>
      <c r="QFZ18" s="75"/>
      <c r="QGA18" s="75"/>
      <c r="QGB18" s="75"/>
      <c r="QGC18" s="75"/>
      <c r="QGD18" s="75"/>
      <c r="QGE18" s="75"/>
      <c r="QGF18" s="75"/>
      <c r="QGG18" s="75"/>
      <c r="QGH18" s="75"/>
      <c r="QGI18" s="75"/>
      <c r="QGJ18" s="75"/>
      <c r="QGK18" s="75"/>
      <c r="QGL18" s="75"/>
      <c r="QGM18" s="75"/>
      <c r="QGN18" s="75"/>
      <c r="QGO18" s="75"/>
      <c r="QGP18" s="75"/>
      <c r="QGQ18" s="75"/>
      <c r="QGR18" s="75"/>
      <c r="QGS18" s="75"/>
      <c r="QGT18" s="75"/>
      <c r="QGU18" s="75"/>
      <c r="QGV18" s="75"/>
      <c r="QGW18" s="75"/>
      <c r="QGX18" s="75"/>
      <c r="QGY18" s="75"/>
      <c r="QGZ18" s="75"/>
      <c r="QHA18" s="75"/>
      <c r="QHB18" s="75"/>
      <c r="QHC18" s="75"/>
      <c r="QHD18" s="75"/>
      <c r="QHE18" s="75"/>
      <c r="QHF18" s="75"/>
      <c r="QHG18" s="75"/>
      <c r="QHH18" s="75"/>
      <c r="QHI18" s="75"/>
      <c r="QHJ18" s="75"/>
      <c r="QHK18" s="75"/>
      <c r="QHL18" s="75"/>
      <c r="QHM18" s="75"/>
      <c r="QHN18" s="75"/>
      <c r="QHO18" s="75"/>
      <c r="QHP18" s="75"/>
      <c r="QHQ18" s="75"/>
      <c r="QHR18" s="75"/>
      <c r="QHS18" s="75"/>
      <c r="QHT18" s="75"/>
      <c r="QHU18" s="75"/>
      <c r="QHV18" s="75"/>
      <c r="QHW18" s="75"/>
      <c r="QHX18" s="75"/>
      <c r="QHY18" s="75"/>
      <c r="QHZ18" s="75"/>
      <c r="QIA18" s="75"/>
      <c r="QIB18" s="75"/>
      <c r="QIC18" s="75"/>
      <c r="QID18" s="75"/>
      <c r="QIE18" s="75"/>
      <c r="QIF18" s="75"/>
      <c r="QIG18" s="75"/>
      <c r="QIH18" s="75"/>
      <c r="QII18" s="75"/>
      <c r="QIJ18" s="75"/>
      <c r="QIK18" s="75"/>
      <c r="QIL18" s="75"/>
      <c r="QIM18" s="75"/>
      <c r="QIN18" s="75"/>
      <c r="QIO18" s="75"/>
      <c r="QIP18" s="75"/>
      <c r="QIQ18" s="75"/>
      <c r="QIR18" s="75"/>
      <c r="QIS18" s="75"/>
      <c r="QIT18" s="75"/>
      <c r="QIU18" s="75"/>
      <c r="QIV18" s="75"/>
      <c r="QIW18" s="75"/>
      <c r="QIX18" s="75"/>
      <c r="QIY18" s="75"/>
      <c r="QIZ18" s="75"/>
      <c r="QJA18" s="75"/>
      <c r="QJB18" s="75"/>
      <c r="QJC18" s="75"/>
      <c r="QJD18" s="75"/>
      <c r="QJE18" s="75"/>
      <c r="QJF18" s="75"/>
      <c r="QJG18" s="75"/>
      <c r="QJH18" s="75"/>
      <c r="QJI18" s="75"/>
      <c r="QJJ18" s="75"/>
      <c r="QJK18" s="75"/>
      <c r="QJL18" s="75"/>
      <c r="QJM18" s="75"/>
      <c r="QJN18" s="75"/>
      <c r="QJO18" s="75"/>
      <c r="QJP18" s="75"/>
      <c r="QJQ18" s="75"/>
      <c r="QJR18" s="75"/>
      <c r="QJS18" s="75"/>
      <c r="QJT18" s="75"/>
      <c r="QJU18" s="75"/>
      <c r="QJV18" s="75"/>
      <c r="QJW18" s="75"/>
      <c r="QJX18" s="75"/>
      <c r="QJY18" s="75"/>
      <c r="QJZ18" s="75"/>
      <c r="QKA18" s="75"/>
      <c r="QKB18" s="75"/>
      <c r="QKC18" s="75"/>
      <c r="QKD18" s="75"/>
      <c r="QKE18" s="75"/>
      <c r="QKF18" s="75"/>
      <c r="QKG18" s="75"/>
      <c r="QKH18" s="75"/>
      <c r="QKI18" s="75"/>
      <c r="QKJ18" s="75"/>
      <c r="QKK18" s="75"/>
      <c r="QKL18" s="75"/>
      <c r="QKM18" s="75"/>
      <c r="QKN18" s="75"/>
      <c r="QKO18" s="75"/>
      <c r="QKP18" s="75"/>
      <c r="QKQ18" s="75"/>
      <c r="QKR18" s="75"/>
      <c r="QKS18" s="75"/>
      <c r="QKT18" s="75"/>
      <c r="QKU18" s="75"/>
      <c r="QKV18" s="75"/>
      <c r="QKW18" s="75"/>
      <c r="QKX18" s="75"/>
      <c r="QKY18" s="75"/>
      <c r="QKZ18" s="75"/>
      <c r="QLA18" s="75"/>
      <c r="QLB18" s="75"/>
      <c r="QLC18" s="75"/>
      <c r="QLD18" s="75"/>
      <c r="QLE18" s="75"/>
      <c r="QLF18" s="75"/>
      <c r="QLG18" s="75"/>
      <c r="QLH18" s="75"/>
      <c r="QLI18" s="75"/>
      <c r="QLJ18" s="75"/>
      <c r="QLK18" s="75"/>
      <c r="QLL18" s="75"/>
      <c r="QLM18" s="75"/>
      <c r="QLN18" s="75"/>
      <c r="QLO18" s="75"/>
      <c r="QLP18" s="75"/>
      <c r="QLQ18" s="75"/>
      <c r="QLR18" s="75"/>
      <c r="QLS18" s="75"/>
      <c r="QLT18" s="75"/>
      <c r="QLU18" s="75"/>
      <c r="QLV18" s="75"/>
      <c r="QLW18" s="75"/>
      <c r="QLX18" s="75"/>
      <c r="QLY18" s="75"/>
      <c r="QLZ18" s="75"/>
      <c r="QMA18" s="75"/>
      <c r="QMB18" s="75"/>
      <c r="QMC18" s="75"/>
      <c r="QMD18" s="75"/>
      <c r="QME18" s="75"/>
      <c r="QMF18" s="75"/>
      <c r="QMG18" s="75"/>
      <c r="QMH18" s="75"/>
      <c r="QMI18" s="75"/>
      <c r="QMJ18" s="75"/>
      <c r="QMK18" s="75"/>
      <c r="QML18" s="75"/>
      <c r="QMM18" s="75"/>
      <c r="QMN18" s="75"/>
      <c r="QMO18" s="75"/>
      <c r="QMP18" s="75"/>
      <c r="QMQ18" s="75"/>
      <c r="QMR18" s="75"/>
      <c r="QMS18" s="75"/>
      <c r="QMT18" s="75"/>
      <c r="QMU18" s="75"/>
      <c r="QMV18" s="75"/>
      <c r="QMW18" s="75"/>
      <c r="QMX18" s="75"/>
      <c r="QMY18" s="75"/>
      <c r="QMZ18" s="75"/>
      <c r="QNA18" s="75"/>
      <c r="QNB18" s="75"/>
      <c r="QNC18" s="75"/>
      <c r="QND18" s="75"/>
      <c r="QNE18" s="75"/>
      <c r="QNF18" s="75"/>
      <c r="QNG18" s="75"/>
      <c r="QNH18" s="75"/>
      <c r="QNI18" s="75"/>
      <c r="QNJ18" s="75"/>
      <c r="QNK18" s="75"/>
      <c r="QNL18" s="75"/>
      <c r="QNM18" s="75"/>
      <c r="QNN18" s="75"/>
      <c r="QNO18" s="75"/>
      <c r="QNP18" s="75"/>
      <c r="QNQ18" s="75"/>
      <c r="QNR18" s="75"/>
      <c r="QNS18" s="75"/>
      <c r="QNT18" s="75"/>
      <c r="QNU18" s="75"/>
      <c r="QNV18" s="75"/>
      <c r="QNW18" s="75"/>
      <c r="QNX18" s="75"/>
      <c r="QNY18" s="75"/>
      <c r="QNZ18" s="75"/>
      <c r="QOA18" s="75"/>
      <c r="QOB18" s="75"/>
      <c r="QOC18" s="75"/>
      <c r="QOD18" s="75"/>
      <c r="QOE18" s="75"/>
      <c r="QOF18" s="75"/>
      <c r="QOG18" s="75"/>
      <c r="QOH18" s="75"/>
      <c r="QOI18" s="75"/>
      <c r="QOJ18" s="75"/>
      <c r="QOK18" s="75"/>
      <c r="QOL18" s="75"/>
      <c r="QOM18" s="75"/>
      <c r="QON18" s="75"/>
      <c r="QOO18" s="75"/>
      <c r="QOP18" s="75"/>
      <c r="QOQ18" s="75"/>
      <c r="QOR18" s="75"/>
      <c r="QOS18" s="75"/>
      <c r="QOT18" s="75"/>
      <c r="QOU18" s="75"/>
      <c r="QOV18" s="75"/>
      <c r="QOW18" s="75"/>
      <c r="QOX18" s="75"/>
      <c r="QOY18" s="75"/>
      <c r="QOZ18" s="75"/>
      <c r="QPA18" s="75"/>
      <c r="QPB18" s="75"/>
      <c r="QPC18" s="75"/>
      <c r="QPD18" s="75"/>
      <c r="QPE18" s="75"/>
      <c r="QPF18" s="75"/>
      <c r="QPG18" s="75"/>
      <c r="QPH18" s="75"/>
      <c r="QPI18" s="75"/>
      <c r="QPJ18" s="75"/>
      <c r="QPK18" s="75"/>
      <c r="QPL18" s="75"/>
      <c r="QPM18" s="75"/>
      <c r="QPN18" s="75"/>
      <c r="QPO18" s="75"/>
      <c r="QPP18" s="75"/>
      <c r="QPQ18" s="75"/>
      <c r="QPR18" s="75"/>
      <c r="QPS18" s="75"/>
      <c r="QPT18" s="75"/>
      <c r="QPU18" s="75"/>
      <c r="QPV18" s="75"/>
      <c r="QPW18" s="75"/>
      <c r="QPX18" s="75"/>
      <c r="QPY18" s="75"/>
      <c r="QPZ18" s="75"/>
      <c r="QQA18" s="75"/>
      <c r="QQB18" s="75"/>
      <c r="QQC18" s="75"/>
      <c r="QQD18" s="75"/>
      <c r="QQE18" s="75"/>
      <c r="QQF18" s="75"/>
      <c r="QQG18" s="75"/>
      <c r="QQH18" s="75"/>
      <c r="QQI18" s="75"/>
      <c r="QQJ18" s="75"/>
      <c r="QQK18" s="75"/>
      <c r="QQL18" s="75"/>
      <c r="QQM18" s="75"/>
      <c r="QQN18" s="75"/>
      <c r="QQO18" s="75"/>
      <c r="QQP18" s="75"/>
      <c r="QQQ18" s="75"/>
      <c r="QQR18" s="75"/>
      <c r="QQS18" s="75"/>
      <c r="QQT18" s="75"/>
      <c r="QQU18" s="75"/>
      <c r="QQV18" s="75"/>
      <c r="QQW18" s="75"/>
      <c r="QQX18" s="75"/>
      <c r="QQY18" s="75"/>
      <c r="QQZ18" s="75"/>
      <c r="QRA18" s="75"/>
      <c r="QRB18" s="75"/>
      <c r="QRC18" s="75"/>
      <c r="QRD18" s="75"/>
      <c r="QRE18" s="75"/>
      <c r="QRF18" s="75"/>
      <c r="QRG18" s="75"/>
      <c r="QRH18" s="75"/>
      <c r="QRI18" s="75"/>
      <c r="QRJ18" s="75"/>
      <c r="QRK18" s="75"/>
      <c r="QRL18" s="75"/>
      <c r="QRM18" s="75"/>
      <c r="QRN18" s="75"/>
      <c r="QRO18" s="75"/>
      <c r="QRP18" s="75"/>
      <c r="QRQ18" s="75"/>
      <c r="QRR18" s="75"/>
      <c r="QRS18" s="75"/>
      <c r="QRT18" s="75"/>
      <c r="QRU18" s="75"/>
      <c r="QRV18" s="75"/>
      <c r="QRW18" s="75"/>
      <c r="QRX18" s="75"/>
      <c r="QRY18" s="75"/>
      <c r="QRZ18" s="75"/>
      <c r="QSA18" s="75"/>
      <c r="QSB18" s="75"/>
      <c r="QSC18" s="75"/>
      <c r="QSD18" s="75"/>
      <c r="QSE18" s="75"/>
      <c r="QSF18" s="75"/>
      <c r="QSG18" s="75"/>
      <c r="QSH18" s="75"/>
      <c r="QSI18" s="75"/>
      <c r="QSJ18" s="75"/>
      <c r="QSK18" s="75"/>
      <c r="QSL18" s="75"/>
      <c r="QSM18" s="75"/>
      <c r="QSN18" s="75"/>
      <c r="QSO18" s="75"/>
      <c r="QSP18" s="75"/>
      <c r="QSQ18" s="75"/>
      <c r="QSR18" s="75"/>
      <c r="QSS18" s="75"/>
      <c r="QST18" s="75"/>
      <c r="QSU18" s="75"/>
      <c r="QSV18" s="75"/>
      <c r="QSW18" s="75"/>
      <c r="QSX18" s="75"/>
      <c r="QSY18" s="75"/>
      <c r="QSZ18" s="75"/>
      <c r="QTA18" s="75"/>
      <c r="QTB18" s="75"/>
      <c r="QTC18" s="75"/>
      <c r="QTD18" s="75"/>
      <c r="QTE18" s="75"/>
      <c r="QTF18" s="75"/>
      <c r="QTG18" s="75"/>
      <c r="QTH18" s="75"/>
      <c r="QTI18" s="75"/>
      <c r="QTJ18" s="75"/>
      <c r="QTK18" s="75"/>
      <c r="QTL18" s="75"/>
      <c r="QTM18" s="75"/>
      <c r="QTN18" s="75"/>
      <c r="QTO18" s="75"/>
      <c r="QTP18" s="75"/>
      <c r="QTQ18" s="75"/>
      <c r="QTR18" s="75"/>
      <c r="QTS18" s="75"/>
      <c r="QTT18" s="75"/>
      <c r="QTU18" s="75"/>
      <c r="QTV18" s="75"/>
      <c r="QTW18" s="75"/>
      <c r="QTX18" s="75"/>
      <c r="QTY18" s="75"/>
      <c r="QTZ18" s="75"/>
      <c r="QUA18" s="75"/>
      <c r="QUB18" s="75"/>
      <c r="QUC18" s="75"/>
      <c r="QUD18" s="75"/>
      <c r="QUE18" s="75"/>
      <c r="QUF18" s="75"/>
      <c r="QUG18" s="75"/>
      <c r="QUH18" s="75"/>
      <c r="QUI18" s="75"/>
      <c r="QUJ18" s="75"/>
      <c r="QUK18" s="75"/>
      <c r="QUL18" s="75"/>
      <c r="QUM18" s="75"/>
      <c r="QUN18" s="75"/>
      <c r="QUO18" s="75"/>
      <c r="QUP18" s="75"/>
      <c r="QUQ18" s="75"/>
      <c r="QUR18" s="75"/>
      <c r="QUS18" s="75"/>
      <c r="QUT18" s="75"/>
      <c r="QUU18" s="75"/>
      <c r="QUV18" s="75"/>
      <c r="QUW18" s="75"/>
      <c r="QUX18" s="75"/>
      <c r="QUY18" s="75"/>
      <c r="QUZ18" s="75"/>
      <c r="QVA18" s="75"/>
      <c r="QVB18" s="75"/>
      <c r="QVC18" s="75"/>
      <c r="QVD18" s="75"/>
      <c r="QVE18" s="75"/>
      <c r="QVF18" s="75"/>
      <c r="QVG18" s="75"/>
      <c r="QVH18" s="75"/>
      <c r="QVI18" s="75"/>
      <c r="QVJ18" s="75"/>
      <c r="QVK18" s="75"/>
      <c r="QVL18" s="75"/>
      <c r="QVM18" s="75"/>
      <c r="QVN18" s="75"/>
      <c r="QVO18" s="75"/>
      <c r="QVP18" s="75"/>
      <c r="QVQ18" s="75"/>
      <c r="QVR18" s="75"/>
      <c r="QVS18" s="75"/>
      <c r="QVT18" s="75"/>
      <c r="QVU18" s="75"/>
      <c r="QVV18" s="75"/>
      <c r="QVW18" s="75"/>
      <c r="QVX18" s="75"/>
      <c r="QVY18" s="75"/>
      <c r="QVZ18" s="75"/>
      <c r="QWA18" s="75"/>
      <c r="QWB18" s="75"/>
      <c r="QWC18" s="75"/>
      <c r="QWD18" s="75"/>
      <c r="QWE18" s="75"/>
      <c r="QWF18" s="75"/>
      <c r="QWG18" s="75"/>
      <c r="QWH18" s="75"/>
      <c r="QWI18" s="75"/>
      <c r="QWJ18" s="75"/>
      <c r="QWK18" s="75"/>
      <c r="QWL18" s="75"/>
      <c r="QWM18" s="75"/>
      <c r="QWN18" s="75"/>
      <c r="QWO18" s="75"/>
      <c r="QWP18" s="75"/>
      <c r="QWQ18" s="75"/>
      <c r="QWR18" s="75"/>
      <c r="QWS18" s="75"/>
      <c r="QWT18" s="75"/>
      <c r="QWU18" s="75"/>
      <c r="QWV18" s="75"/>
      <c r="QWW18" s="75"/>
      <c r="QWX18" s="75"/>
      <c r="QWY18" s="75"/>
      <c r="QWZ18" s="75"/>
      <c r="QXA18" s="75"/>
      <c r="QXB18" s="75"/>
      <c r="QXC18" s="75"/>
      <c r="QXD18" s="75"/>
      <c r="QXE18" s="75"/>
      <c r="QXF18" s="75"/>
      <c r="QXG18" s="75"/>
      <c r="QXH18" s="75"/>
      <c r="QXI18" s="75"/>
      <c r="QXJ18" s="75"/>
      <c r="QXK18" s="75"/>
      <c r="QXL18" s="75"/>
      <c r="QXM18" s="75"/>
      <c r="QXN18" s="75"/>
      <c r="QXO18" s="75"/>
      <c r="QXP18" s="75"/>
      <c r="QXQ18" s="75"/>
      <c r="QXR18" s="75"/>
      <c r="QXS18" s="75"/>
      <c r="QXT18" s="75"/>
      <c r="QXU18" s="75"/>
      <c r="QXV18" s="75"/>
      <c r="QXW18" s="75"/>
      <c r="QXX18" s="75"/>
      <c r="QXY18" s="75"/>
      <c r="QXZ18" s="75"/>
      <c r="QYA18" s="75"/>
      <c r="QYB18" s="75"/>
      <c r="QYC18" s="75"/>
      <c r="QYD18" s="75"/>
      <c r="QYE18" s="75"/>
      <c r="QYF18" s="75"/>
      <c r="QYG18" s="75"/>
      <c r="QYH18" s="75"/>
      <c r="QYI18" s="75"/>
      <c r="QYJ18" s="75"/>
      <c r="QYK18" s="75"/>
      <c r="QYL18" s="75"/>
      <c r="QYM18" s="75"/>
      <c r="QYN18" s="75"/>
      <c r="QYO18" s="75"/>
      <c r="QYP18" s="75"/>
      <c r="QYQ18" s="75"/>
      <c r="QYR18" s="75"/>
      <c r="QYS18" s="75"/>
      <c r="QYT18" s="75"/>
      <c r="QYU18" s="75"/>
      <c r="QYV18" s="75"/>
      <c r="QYW18" s="75"/>
      <c r="QYX18" s="75"/>
      <c r="QYY18" s="75"/>
      <c r="QYZ18" s="75"/>
      <c r="QZA18" s="75"/>
      <c r="QZB18" s="75"/>
      <c r="QZC18" s="75"/>
      <c r="QZD18" s="75"/>
      <c r="QZE18" s="75"/>
      <c r="QZF18" s="75"/>
      <c r="QZG18" s="75"/>
      <c r="QZH18" s="75"/>
      <c r="QZI18" s="75"/>
      <c r="QZJ18" s="75"/>
      <c r="QZK18" s="75"/>
      <c r="QZL18" s="75"/>
      <c r="QZM18" s="75"/>
      <c r="QZN18" s="75"/>
      <c r="QZO18" s="75"/>
      <c r="QZP18" s="75"/>
      <c r="QZQ18" s="75"/>
      <c r="QZR18" s="75"/>
      <c r="QZS18" s="75"/>
      <c r="QZT18" s="75"/>
      <c r="QZU18" s="75"/>
      <c r="QZV18" s="75"/>
      <c r="QZW18" s="75"/>
      <c r="QZX18" s="75"/>
      <c r="QZY18" s="75"/>
      <c r="QZZ18" s="75"/>
      <c r="RAA18" s="75"/>
      <c r="RAB18" s="75"/>
      <c r="RAC18" s="75"/>
      <c r="RAD18" s="75"/>
      <c r="RAE18" s="75"/>
      <c r="RAF18" s="75"/>
      <c r="RAG18" s="75"/>
      <c r="RAH18" s="75"/>
      <c r="RAI18" s="75"/>
      <c r="RAJ18" s="75"/>
      <c r="RAK18" s="75"/>
      <c r="RAL18" s="75"/>
      <c r="RAM18" s="75"/>
      <c r="RAN18" s="75"/>
      <c r="RAO18" s="75"/>
      <c r="RAP18" s="75"/>
      <c r="RAQ18" s="75"/>
      <c r="RAR18" s="75"/>
      <c r="RAS18" s="75"/>
      <c r="RAT18" s="75"/>
      <c r="RAU18" s="75"/>
      <c r="RAV18" s="75"/>
      <c r="RAW18" s="75"/>
      <c r="RAX18" s="75"/>
      <c r="RAY18" s="75"/>
      <c r="RAZ18" s="75"/>
      <c r="RBA18" s="75"/>
      <c r="RBB18" s="75"/>
      <c r="RBC18" s="75"/>
      <c r="RBD18" s="75"/>
      <c r="RBE18" s="75"/>
      <c r="RBF18" s="75"/>
      <c r="RBG18" s="75"/>
      <c r="RBH18" s="75"/>
      <c r="RBI18" s="75"/>
      <c r="RBJ18" s="75"/>
      <c r="RBK18" s="75"/>
      <c r="RBL18" s="75"/>
      <c r="RBM18" s="75"/>
      <c r="RBN18" s="75"/>
      <c r="RBO18" s="75"/>
      <c r="RBP18" s="75"/>
      <c r="RBQ18" s="75"/>
      <c r="RBR18" s="75"/>
      <c r="RBS18" s="75"/>
      <c r="RBT18" s="75"/>
      <c r="RBU18" s="75"/>
      <c r="RBV18" s="75"/>
      <c r="RBW18" s="75"/>
      <c r="RBX18" s="75"/>
      <c r="RBY18" s="75"/>
      <c r="RBZ18" s="75"/>
      <c r="RCA18" s="75"/>
      <c r="RCB18" s="75"/>
      <c r="RCC18" s="75"/>
      <c r="RCD18" s="75"/>
      <c r="RCE18" s="75"/>
      <c r="RCF18" s="75"/>
      <c r="RCG18" s="75"/>
      <c r="RCH18" s="75"/>
      <c r="RCI18" s="75"/>
      <c r="RCJ18" s="75"/>
      <c r="RCK18" s="75"/>
      <c r="RCL18" s="75"/>
      <c r="RCM18" s="75"/>
      <c r="RCN18" s="75"/>
      <c r="RCO18" s="75"/>
      <c r="RCP18" s="75"/>
      <c r="RCQ18" s="75"/>
      <c r="RCR18" s="75"/>
      <c r="RCS18" s="75"/>
      <c r="RCT18" s="75"/>
      <c r="RCU18" s="75"/>
      <c r="RCV18" s="75"/>
      <c r="RCW18" s="75"/>
      <c r="RCX18" s="75"/>
      <c r="RCY18" s="75"/>
      <c r="RCZ18" s="75"/>
      <c r="RDA18" s="75"/>
      <c r="RDB18" s="75"/>
      <c r="RDC18" s="75"/>
      <c r="RDD18" s="75"/>
      <c r="RDE18" s="75"/>
      <c r="RDF18" s="75"/>
      <c r="RDG18" s="75"/>
      <c r="RDH18" s="75"/>
      <c r="RDI18" s="75"/>
      <c r="RDJ18" s="75"/>
      <c r="RDK18" s="75"/>
      <c r="RDL18" s="75"/>
      <c r="RDM18" s="75"/>
      <c r="RDN18" s="75"/>
      <c r="RDO18" s="75"/>
      <c r="RDP18" s="75"/>
      <c r="RDQ18" s="75"/>
      <c r="RDR18" s="75"/>
      <c r="RDS18" s="75"/>
      <c r="RDT18" s="75"/>
      <c r="RDU18" s="75"/>
      <c r="RDV18" s="75"/>
      <c r="RDW18" s="75"/>
      <c r="RDX18" s="75"/>
      <c r="RDY18" s="75"/>
      <c r="RDZ18" s="75"/>
      <c r="REA18" s="75"/>
      <c r="REB18" s="75"/>
      <c r="REC18" s="75"/>
      <c r="RED18" s="75"/>
      <c r="REE18" s="75"/>
      <c r="REF18" s="75"/>
      <c r="REG18" s="75"/>
      <c r="REH18" s="75"/>
      <c r="REI18" s="75"/>
      <c r="REJ18" s="75"/>
      <c r="REK18" s="75"/>
      <c r="REL18" s="75"/>
      <c r="REM18" s="75"/>
      <c r="REN18" s="75"/>
      <c r="REO18" s="75"/>
      <c r="REP18" s="75"/>
      <c r="REQ18" s="75"/>
      <c r="RER18" s="75"/>
      <c r="RES18" s="75"/>
      <c r="RET18" s="75"/>
      <c r="REU18" s="75"/>
      <c r="REV18" s="75"/>
      <c r="REW18" s="75"/>
      <c r="REX18" s="75"/>
      <c r="REY18" s="75"/>
      <c r="REZ18" s="75"/>
      <c r="RFA18" s="75"/>
      <c r="RFB18" s="75"/>
      <c r="RFC18" s="75"/>
      <c r="RFD18" s="75"/>
      <c r="RFE18" s="75"/>
      <c r="RFF18" s="75"/>
      <c r="RFG18" s="75"/>
      <c r="RFH18" s="75"/>
      <c r="RFI18" s="75"/>
      <c r="RFJ18" s="75"/>
      <c r="RFK18" s="75"/>
      <c r="RFL18" s="75"/>
      <c r="RFM18" s="75"/>
      <c r="RFN18" s="75"/>
      <c r="RFO18" s="75"/>
      <c r="RFP18" s="75"/>
      <c r="RFQ18" s="75"/>
      <c r="RFR18" s="75"/>
      <c r="RFS18" s="75"/>
      <c r="RFT18" s="75"/>
      <c r="RFU18" s="75"/>
      <c r="RFV18" s="75"/>
      <c r="RFW18" s="75"/>
      <c r="RFX18" s="75"/>
      <c r="RFY18" s="75"/>
      <c r="RFZ18" s="75"/>
      <c r="RGA18" s="75"/>
      <c r="RGB18" s="75"/>
      <c r="RGC18" s="75"/>
      <c r="RGD18" s="75"/>
      <c r="RGE18" s="75"/>
      <c r="RGF18" s="75"/>
      <c r="RGG18" s="75"/>
      <c r="RGH18" s="75"/>
      <c r="RGI18" s="75"/>
      <c r="RGJ18" s="75"/>
      <c r="RGK18" s="75"/>
      <c r="RGL18" s="75"/>
      <c r="RGM18" s="75"/>
      <c r="RGN18" s="75"/>
      <c r="RGO18" s="75"/>
      <c r="RGP18" s="75"/>
      <c r="RGQ18" s="75"/>
      <c r="RGR18" s="75"/>
      <c r="RGS18" s="75"/>
      <c r="RGT18" s="75"/>
      <c r="RGU18" s="75"/>
      <c r="RGV18" s="75"/>
      <c r="RGW18" s="75"/>
      <c r="RGX18" s="75"/>
      <c r="RGY18" s="75"/>
      <c r="RGZ18" s="75"/>
      <c r="RHA18" s="75"/>
      <c r="RHB18" s="75"/>
      <c r="RHC18" s="75"/>
      <c r="RHD18" s="75"/>
      <c r="RHE18" s="75"/>
      <c r="RHF18" s="75"/>
      <c r="RHG18" s="75"/>
      <c r="RHH18" s="75"/>
      <c r="RHI18" s="75"/>
      <c r="RHJ18" s="75"/>
      <c r="RHK18" s="75"/>
      <c r="RHL18" s="75"/>
      <c r="RHM18" s="75"/>
      <c r="RHN18" s="75"/>
      <c r="RHO18" s="75"/>
      <c r="RHP18" s="75"/>
      <c r="RHQ18" s="75"/>
      <c r="RHR18" s="75"/>
      <c r="RHS18" s="75"/>
      <c r="RHT18" s="75"/>
      <c r="RHU18" s="75"/>
      <c r="RHV18" s="75"/>
      <c r="RHW18" s="75"/>
      <c r="RHX18" s="75"/>
      <c r="RHY18" s="75"/>
      <c r="RHZ18" s="75"/>
      <c r="RIA18" s="75"/>
      <c r="RIB18" s="75"/>
      <c r="RIC18" s="75"/>
      <c r="RID18" s="75"/>
      <c r="RIE18" s="75"/>
      <c r="RIF18" s="75"/>
      <c r="RIG18" s="75"/>
      <c r="RIH18" s="75"/>
      <c r="RII18" s="75"/>
      <c r="RIJ18" s="75"/>
      <c r="RIK18" s="75"/>
      <c r="RIL18" s="75"/>
      <c r="RIM18" s="75"/>
      <c r="RIN18" s="75"/>
      <c r="RIO18" s="75"/>
      <c r="RIP18" s="75"/>
      <c r="RIQ18" s="75"/>
      <c r="RIR18" s="75"/>
      <c r="RIS18" s="75"/>
      <c r="RIT18" s="75"/>
      <c r="RIU18" s="75"/>
      <c r="RIV18" s="75"/>
      <c r="RIW18" s="75"/>
      <c r="RIX18" s="75"/>
      <c r="RIY18" s="75"/>
      <c r="RIZ18" s="75"/>
      <c r="RJA18" s="75"/>
      <c r="RJB18" s="75"/>
      <c r="RJC18" s="75"/>
      <c r="RJD18" s="75"/>
      <c r="RJE18" s="75"/>
      <c r="RJF18" s="75"/>
      <c r="RJG18" s="75"/>
      <c r="RJH18" s="75"/>
      <c r="RJI18" s="75"/>
      <c r="RJJ18" s="75"/>
      <c r="RJK18" s="75"/>
      <c r="RJL18" s="75"/>
      <c r="RJM18" s="75"/>
      <c r="RJN18" s="75"/>
      <c r="RJO18" s="75"/>
      <c r="RJP18" s="75"/>
      <c r="RJQ18" s="75"/>
      <c r="RJR18" s="75"/>
      <c r="RJS18" s="75"/>
      <c r="RJT18" s="75"/>
      <c r="RJU18" s="75"/>
      <c r="RJV18" s="75"/>
      <c r="RJW18" s="75"/>
      <c r="RJX18" s="75"/>
      <c r="RJY18" s="75"/>
      <c r="RJZ18" s="75"/>
      <c r="RKA18" s="75"/>
      <c r="RKB18" s="75"/>
      <c r="RKC18" s="75"/>
      <c r="RKD18" s="75"/>
      <c r="RKE18" s="75"/>
      <c r="RKF18" s="75"/>
      <c r="RKG18" s="75"/>
      <c r="RKH18" s="75"/>
      <c r="RKI18" s="75"/>
      <c r="RKJ18" s="75"/>
      <c r="RKK18" s="75"/>
      <c r="RKL18" s="75"/>
      <c r="RKM18" s="75"/>
      <c r="RKN18" s="75"/>
      <c r="RKO18" s="75"/>
      <c r="RKP18" s="75"/>
      <c r="RKQ18" s="75"/>
      <c r="RKR18" s="75"/>
      <c r="RKS18" s="75"/>
      <c r="RKT18" s="75"/>
      <c r="RKU18" s="75"/>
      <c r="RKV18" s="75"/>
      <c r="RKW18" s="75"/>
      <c r="RKX18" s="75"/>
      <c r="RKY18" s="75"/>
      <c r="RKZ18" s="75"/>
      <c r="RLA18" s="75"/>
      <c r="RLB18" s="75"/>
      <c r="RLC18" s="75"/>
      <c r="RLD18" s="75"/>
      <c r="RLE18" s="75"/>
      <c r="RLF18" s="75"/>
      <c r="RLG18" s="75"/>
      <c r="RLH18" s="75"/>
      <c r="RLI18" s="75"/>
      <c r="RLJ18" s="75"/>
      <c r="RLK18" s="75"/>
      <c r="RLL18" s="75"/>
      <c r="RLM18" s="75"/>
      <c r="RLN18" s="75"/>
      <c r="RLO18" s="75"/>
      <c r="RLP18" s="75"/>
      <c r="RLQ18" s="75"/>
      <c r="RLR18" s="75"/>
      <c r="RLS18" s="75"/>
      <c r="RLT18" s="75"/>
      <c r="RLU18" s="75"/>
      <c r="RLV18" s="75"/>
      <c r="RLW18" s="75"/>
      <c r="RLX18" s="75"/>
      <c r="RLY18" s="75"/>
      <c r="RLZ18" s="75"/>
      <c r="RMA18" s="75"/>
      <c r="RMB18" s="75"/>
      <c r="RMC18" s="75"/>
      <c r="RMD18" s="75"/>
      <c r="RME18" s="75"/>
      <c r="RMF18" s="75"/>
      <c r="RMG18" s="75"/>
      <c r="RMH18" s="75"/>
      <c r="RMI18" s="75"/>
      <c r="RMJ18" s="75"/>
      <c r="RMK18" s="75"/>
      <c r="RML18" s="75"/>
      <c r="RMM18" s="75"/>
      <c r="RMN18" s="75"/>
      <c r="RMO18" s="75"/>
      <c r="RMP18" s="75"/>
      <c r="RMQ18" s="75"/>
      <c r="RMR18" s="75"/>
      <c r="RMS18" s="75"/>
      <c r="RMT18" s="75"/>
      <c r="RMU18" s="75"/>
      <c r="RMV18" s="75"/>
      <c r="RMW18" s="75"/>
      <c r="RMX18" s="75"/>
      <c r="RMY18" s="75"/>
      <c r="RMZ18" s="75"/>
      <c r="RNA18" s="75"/>
      <c r="RNB18" s="75"/>
      <c r="RNC18" s="75"/>
      <c r="RND18" s="75"/>
      <c r="RNE18" s="75"/>
      <c r="RNF18" s="75"/>
      <c r="RNG18" s="75"/>
      <c r="RNH18" s="75"/>
      <c r="RNI18" s="75"/>
      <c r="RNJ18" s="75"/>
      <c r="RNK18" s="75"/>
      <c r="RNL18" s="75"/>
      <c r="RNM18" s="75"/>
      <c r="RNN18" s="75"/>
      <c r="RNO18" s="75"/>
      <c r="RNP18" s="75"/>
      <c r="RNQ18" s="75"/>
      <c r="RNR18" s="75"/>
      <c r="RNS18" s="75"/>
      <c r="RNT18" s="75"/>
      <c r="RNU18" s="75"/>
      <c r="RNV18" s="75"/>
      <c r="RNW18" s="75"/>
      <c r="RNX18" s="75"/>
      <c r="RNY18" s="75"/>
      <c r="RNZ18" s="75"/>
      <c r="ROA18" s="75"/>
      <c r="ROB18" s="75"/>
      <c r="ROC18" s="75"/>
      <c r="ROD18" s="75"/>
      <c r="ROE18" s="75"/>
      <c r="ROF18" s="75"/>
      <c r="ROG18" s="75"/>
      <c r="ROH18" s="75"/>
      <c r="ROI18" s="75"/>
      <c r="ROJ18" s="75"/>
      <c r="ROK18" s="75"/>
      <c r="ROL18" s="75"/>
      <c r="ROM18" s="75"/>
      <c r="RON18" s="75"/>
      <c r="ROO18" s="75"/>
      <c r="ROP18" s="75"/>
      <c r="ROQ18" s="75"/>
      <c r="ROR18" s="75"/>
      <c r="ROS18" s="75"/>
      <c r="ROT18" s="75"/>
      <c r="ROU18" s="75"/>
      <c r="ROV18" s="75"/>
      <c r="ROW18" s="75"/>
      <c r="ROX18" s="75"/>
      <c r="ROY18" s="75"/>
      <c r="ROZ18" s="75"/>
      <c r="RPA18" s="75"/>
      <c r="RPB18" s="75"/>
      <c r="RPC18" s="75"/>
      <c r="RPD18" s="75"/>
      <c r="RPE18" s="75"/>
      <c r="RPF18" s="75"/>
      <c r="RPG18" s="75"/>
      <c r="RPH18" s="75"/>
      <c r="RPI18" s="75"/>
      <c r="RPJ18" s="75"/>
      <c r="RPK18" s="75"/>
      <c r="RPL18" s="75"/>
      <c r="RPM18" s="75"/>
      <c r="RPN18" s="75"/>
      <c r="RPO18" s="75"/>
      <c r="RPP18" s="75"/>
      <c r="RPQ18" s="75"/>
      <c r="RPR18" s="75"/>
      <c r="RPS18" s="75"/>
      <c r="RPT18" s="75"/>
      <c r="RPU18" s="75"/>
      <c r="RPV18" s="75"/>
      <c r="RPW18" s="75"/>
      <c r="RPX18" s="75"/>
      <c r="RPY18" s="75"/>
      <c r="RPZ18" s="75"/>
      <c r="RQA18" s="75"/>
      <c r="RQB18" s="75"/>
      <c r="RQC18" s="75"/>
      <c r="RQD18" s="75"/>
      <c r="RQE18" s="75"/>
      <c r="RQF18" s="75"/>
      <c r="RQG18" s="75"/>
      <c r="RQH18" s="75"/>
      <c r="RQI18" s="75"/>
      <c r="RQJ18" s="75"/>
      <c r="RQK18" s="75"/>
      <c r="RQL18" s="75"/>
      <c r="RQM18" s="75"/>
      <c r="RQN18" s="75"/>
      <c r="RQO18" s="75"/>
      <c r="RQP18" s="75"/>
      <c r="RQQ18" s="75"/>
      <c r="RQR18" s="75"/>
      <c r="RQS18" s="75"/>
      <c r="RQT18" s="75"/>
      <c r="RQU18" s="75"/>
      <c r="RQV18" s="75"/>
      <c r="RQW18" s="75"/>
      <c r="RQX18" s="75"/>
      <c r="RQY18" s="75"/>
      <c r="RQZ18" s="75"/>
      <c r="RRA18" s="75"/>
      <c r="RRB18" s="75"/>
      <c r="RRC18" s="75"/>
      <c r="RRD18" s="75"/>
      <c r="RRE18" s="75"/>
      <c r="RRF18" s="75"/>
      <c r="RRG18" s="75"/>
      <c r="RRH18" s="75"/>
      <c r="RRI18" s="75"/>
      <c r="RRJ18" s="75"/>
      <c r="RRK18" s="75"/>
      <c r="RRL18" s="75"/>
      <c r="RRM18" s="75"/>
      <c r="RRN18" s="75"/>
      <c r="RRO18" s="75"/>
      <c r="RRP18" s="75"/>
      <c r="RRQ18" s="75"/>
      <c r="RRR18" s="75"/>
      <c r="RRS18" s="75"/>
      <c r="RRT18" s="75"/>
      <c r="RRU18" s="75"/>
      <c r="RRV18" s="75"/>
      <c r="RRW18" s="75"/>
      <c r="RRX18" s="75"/>
      <c r="RRY18" s="75"/>
      <c r="RRZ18" s="75"/>
      <c r="RSA18" s="75"/>
      <c r="RSB18" s="75"/>
      <c r="RSC18" s="75"/>
      <c r="RSD18" s="75"/>
      <c r="RSE18" s="75"/>
      <c r="RSF18" s="75"/>
      <c r="RSG18" s="75"/>
      <c r="RSH18" s="75"/>
      <c r="RSI18" s="75"/>
      <c r="RSJ18" s="75"/>
      <c r="RSK18" s="75"/>
      <c r="RSL18" s="75"/>
      <c r="RSM18" s="75"/>
      <c r="RSN18" s="75"/>
      <c r="RSO18" s="75"/>
      <c r="RSP18" s="75"/>
      <c r="RSQ18" s="75"/>
      <c r="RSR18" s="75"/>
      <c r="RSS18" s="75"/>
      <c r="RST18" s="75"/>
      <c r="RSU18" s="75"/>
      <c r="RSV18" s="75"/>
      <c r="RSW18" s="75"/>
      <c r="RSX18" s="75"/>
      <c r="RSY18" s="75"/>
      <c r="RSZ18" s="75"/>
      <c r="RTA18" s="75"/>
      <c r="RTB18" s="75"/>
      <c r="RTC18" s="75"/>
      <c r="RTD18" s="75"/>
      <c r="RTE18" s="75"/>
      <c r="RTF18" s="75"/>
      <c r="RTG18" s="75"/>
      <c r="RTH18" s="75"/>
      <c r="RTI18" s="75"/>
      <c r="RTJ18" s="75"/>
      <c r="RTK18" s="75"/>
      <c r="RTL18" s="75"/>
      <c r="RTM18" s="75"/>
      <c r="RTN18" s="75"/>
      <c r="RTO18" s="75"/>
      <c r="RTP18" s="75"/>
      <c r="RTQ18" s="75"/>
      <c r="RTR18" s="75"/>
      <c r="RTS18" s="75"/>
      <c r="RTT18" s="75"/>
      <c r="RTU18" s="75"/>
      <c r="RTV18" s="75"/>
      <c r="RTW18" s="75"/>
      <c r="RTX18" s="75"/>
      <c r="RTY18" s="75"/>
      <c r="RTZ18" s="75"/>
      <c r="RUA18" s="75"/>
      <c r="RUB18" s="75"/>
      <c r="RUC18" s="75"/>
      <c r="RUD18" s="75"/>
      <c r="RUE18" s="75"/>
      <c r="RUF18" s="75"/>
      <c r="RUG18" s="75"/>
      <c r="RUH18" s="75"/>
      <c r="RUI18" s="75"/>
      <c r="RUJ18" s="75"/>
      <c r="RUK18" s="75"/>
      <c r="RUL18" s="75"/>
      <c r="RUM18" s="75"/>
      <c r="RUN18" s="75"/>
      <c r="RUO18" s="75"/>
      <c r="RUP18" s="75"/>
      <c r="RUQ18" s="75"/>
      <c r="RUR18" s="75"/>
      <c r="RUS18" s="75"/>
      <c r="RUT18" s="75"/>
      <c r="RUU18" s="75"/>
      <c r="RUV18" s="75"/>
      <c r="RUW18" s="75"/>
      <c r="RUX18" s="75"/>
      <c r="RUY18" s="75"/>
      <c r="RUZ18" s="75"/>
      <c r="RVA18" s="75"/>
      <c r="RVB18" s="75"/>
      <c r="RVC18" s="75"/>
      <c r="RVD18" s="75"/>
      <c r="RVE18" s="75"/>
      <c r="RVF18" s="75"/>
      <c r="RVG18" s="75"/>
      <c r="RVH18" s="75"/>
      <c r="RVI18" s="75"/>
      <c r="RVJ18" s="75"/>
      <c r="RVK18" s="75"/>
      <c r="RVL18" s="75"/>
      <c r="RVM18" s="75"/>
      <c r="RVN18" s="75"/>
      <c r="RVO18" s="75"/>
      <c r="RVP18" s="75"/>
      <c r="RVQ18" s="75"/>
      <c r="RVR18" s="75"/>
      <c r="RVS18" s="75"/>
      <c r="RVT18" s="75"/>
      <c r="RVU18" s="75"/>
      <c r="RVV18" s="75"/>
      <c r="RVW18" s="75"/>
      <c r="RVX18" s="75"/>
      <c r="RVY18" s="75"/>
      <c r="RVZ18" s="75"/>
      <c r="RWA18" s="75"/>
      <c r="RWB18" s="75"/>
      <c r="RWC18" s="75"/>
      <c r="RWD18" s="75"/>
      <c r="RWE18" s="75"/>
      <c r="RWF18" s="75"/>
      <c r="RWG18" s="75"/>
      <c r="RWH18" s="75"/>
      <c r="RWI18" s="75"/>
      <c r="RWJ18" s="75"/>
      <c r="RWK18" s="75"/>
      <c r="RWL18" s="75"/>
      <c r="RWM18" s="75"/>
      <c r="RWN18" s="75"/>
      <c r="RWO18" s="75"/>
      <c r="RWP18" s="75"/>
      <c r="RWQ18" s="75"/>
      <c r="RWR18" s="75"/>
      <c r="RWS18" s="75"/>
      <c r="RWT18" s="75"/>
      <c r="RWU18" s="75"/>
      <c r="RWV18" s="75"/>
      <c r="RWW18" s="75"/>
      <c r="RWX18" s="75"/>
      <c r="RWY18" s="75"/>
      <c r="RWZ18" s="75"/>
      <c r="RXA18" s="75"/>
      <c r="RXB18" s="75"/>
      <c r="RXC18" s="75"/>
      <c r="RXD18" s="75"/>
      <c r="RXE18" s="75"/>
      <c r="RXF18" s="75"/>
      <c r="RXG18" s="75"/>
      <c r="RXH18" s="75"/>
      <c r="RXI18" s="75"/>
      <c r="RXJ18" s="75"/>
      <c r="RXK18" s="75"/>
      <c r="RXL18" s="75"/>
      <c r="RXM18" s="75"/>
      <c r="RXN18" s="75"/>
      <c r="RXO18" s="75"/>
      <c r="RXP18" s="75"/>
      <c r="RXQ18" s="75"/>
      <c r="RXR18" s="75"/>
      <c r="RXS18" s="75"/>
      <c r="RXT18" s="75"/>
      <c r="RXU18" s="75"/>
      <c r="RXV18" s="75"/>
      <c r="RXW18" s="75"/>
      <c r="RXX18" s="75"/>
      <c r="RXY18" s="75"/>
      <c r="RXZ18" s="75"/>
      <c r="RYA18" s="75"/>
      <c r="RYB18" s="75"/>
      <c r="RYC18" s="75"/>
      <c r="RYD18" s="75"/>
      <c r="RYE18" s="75"/>
      <c r="RYF18" s="75"/>
      <c r="RYG18" s="75"/>
      <c r="RYH18" s="75"/>
      <c r="RYI18" s="75"/>
      <c r="RYJ18" s="75"/>
      <c r="RYK18" s="75"/>
      <c r="RYL18" s="75"/>
      <c r="RYM18" s="75"/>
      <c r="RYN18" s="75"/>
      <c r="RYO18" s="75"/>
      <c r="RYP18" s="75"/>
      <c r="RYQ18" s="75"/>
      <c r="RYR18" s="75"/>
      <c r="RYS18" s="75"/>
      <c r="RYT18" s="75"/>
      <c r="RYU18" s="75"/>
      <c r="RYV18" s="75"/>
      <c r="RYW18" s="75"/>
      <c r="RYX18" s="75"/>
      <c r="RYY18" s="75"/>
      <c r="RYZ18" s="75"/>
      <c r="RZA18" s="75"/>
      <c r="RZB18" s="75"/>
      <c r="RZC18" s="75"/>
      <c r="RZD18" s="75"/>
      <c r="RZE18" s="75"/>
      <c r="RZF18" s="75"/>
      <c r="RZG18" s="75"/>
      <c r="RZH18" s="75"/>
      <c r="RZI18" s="75"/>
      <c r="RZJ18" s="75"/>
      <c r="RZK18" s="75"/>
      <c r="RZL18" s="75"/>
      <c r="RZM18" s="75"/>
      <c r="RZN18" s="75"/>
      <c r="RZO18" s="75"/>
      <c r="RZP18" s="75"/>
      <c r="RZQ18" s="75"/>
      <c r="RZR18" s="75"/>
      <c r="RZS18" s="75"/>
      <c r="RZT18" s="75"/>
      <c r="RZU18" s="75"/>
      <c r="RZV18" s="75"/>
      <c r="RZW18" s="75"/>
      <c r="RZX18" s="75"/>
      <c r="RZY18" s="75"/>
      <c r="RZZ18" s="75"/>
      <c r="SAA18" s="75"/>
      <c r="SAB18" s="75"/>
      <c r="SAC18" s="75"/>
      <c r="SAD18" s="75"/>
      <c r="SAE18" s="75"/>
      <c r="SAF18" s="75"/>
      <c r="SAG18" s="75"/>
      <c r="SAH18" s="75"/>
      <c r="SAI18" s="75"/>
      <c r="SAJ18" s="75"/>
      <c r="SAK18" s="75"/>
      <c r="SAL18" s="75"/>
      <c r="SAM18" s="75"/>
      <c r="SAN18" s="75"/>
      <c r="SAO18" s="75"/>
      <c r="SAP18" s="75"/>
      <c r="SAQ18" s="75"/>
      <c r="SAR18" s="75"/>
      <c r="SAS18" s="75"/>
      <c r="SAT18" s="75"/>
      <c r="SAU18" s="75"/>
      <c r="SAV18" s="75"/>
      <c r="SAW18" s="75"/>
      <c r="SAX18" s="75"/>
      <c r="SAY18" s="75"/>
      <c r="SAZ18" s="75"/>
      <c r="SBA18" s="75"/>
      <c r="SBB18" s="75"/>
      <c r="SBC18" s="75"/>
      <c r="SBD18" s="75"/>
      <c r="SBE18" s="75"/>
      <c r="SBF18" s="75"/>
      <c r="SBG18" s="75"/>
      <c r="SBH18" s="75"/>
      <c r="SBI18" s="75"/>
      <c r="SBJ18" s="75"/>
      <c r="SBK18" s="75"/>
      <c r="SBL18" s="75"/>
      <c r="SBM18" s="75"/>
      <c r="SBN18" s="75"/>
      <c r="SBO18" s="75"/>
      <c r="SBP18" s="75"/>
      <c r="SBQ18" s="75"/>
      <c r="SBR18" s="75"/>
      <c r="SBS18" s="75"/>
      <c r="SBT18" s="75"/>
      <c r="SBU18" s="75"/>
      <c r="SBV18" s="75"/>
      <c r="SBW18" s="75"/>
      <c r="SBX18" s="75"/>
      <c r="SBY18" s="75"/>
      <c r="SBZ18" s="75"/>
      <c r="SCA18" s="75"/>
      <c r="SCB18" s="75"/>
      <c r="SCC18" s="75"/>
      <c r="SCD18" s="75"/>
      <c r="SCE18" s="75"/>
      <c r="SCF18" s="75"/>
      <c r="SCG18" s="75"/>
      <c r="SCH18" s="75"/>
      <c r="SCI18" s="75"/>
      <c r="SCJ18" s="75"/>
      <c r="SCK18" s="75"/>
      <c r="SCL18" s="75"/>
      <c r="SCM18" s="75"/>
      <c r="SCN18" s="75"/>
      <c r="SCO18" s="75"/>
      <c r="SCP18" s="75"/>
      <c r="SCQ18" s="75"/>
      <c r="SCR18" s="75"/>
      <c r="SCS18" s="75"/>
      <c r="SCT18" s="75"/>
      <c r="SCU18" s="75"/>
      <c r="SCV18" s="75"/>
      <c r="SCW18" s="75"/>
      <c r="SCX18" s="75"/>
      <c r="SCY18" s="75"/>
      <c r="SCZ18" s="75"/>
      <c r="SDA18" s="75"/>
      <c r="SDB18" s="75"/>
      <c r="SDC18" s="75"/>
      <c r="SDD18" s="75"/>
      <c r="SDE18" s="75"/>
      <c r="SDF18" s="75"/>
      <c r="SDG18" s="75"/>
      <c r="SDH18" s="75"/>
      <c r="SDI18" s="75"/>
      <c r="SDJ18" s="75"/>
      <c r="SDK18" s="75"/>
      <c r="SDL18" s="75"/>
      <c r="SDM18" s="75"/>
      <c r="SDN18" s="75"/>
      <c r="SDO18" s="75"/>
      <c r="SDP18" s="75"/>
      <c r="SDQ18" s="75"/>
      <c r="SDR18" s="75"/>
      <c r="SDS18" s="75"/>
      <c r="SDT18" s="75"/>
      <c r="SDU18" s="75"/>
      <c r="SDV18" s="75"/>
      <c r="SDW18" s="75"/>
      <c r="SDX18" s="75"/>
      <c r="SDY18" s="75"/>
      <c r="SDZ18" s="75"/>
      <c r="SEA18" s="75"/>
      <c r="SEB18" s="75"/>
      <c r="SEC18" s="75"/>
      <c r="SED18" s="75"/>
      <c r="SEE18" s="75"/>
      <c r="SEF18" s="75"/>
      <c r="SEG18" s="75"/>
      <c r="SEH18" s="75"/>
      <c r="SEI18" s="75"/>
      <c r="SEJ18" s="75"/>
      <c r="SEK18" s="75"/>
      <c r="SEL18" s="75"/>
      <c r="SEM18" s="75"/>
      <c r="SEN18" s="75"/>
      <c r="SEO18" s="75"/>
      <c r="SEP18" s="75"/>
      <c r="SEQ18" s="75"/>
      <c r="SER18" s="75"/>
      <c r="SES18" s="75"/>
      <c r="SET18" s="75"/>
      <c r="SEU18" s="75"/>
      <c r="SEV18" s="75"/>
      <c r="SEW18" s="75"/>
      <c r="SEX18" s="75"/>
      <c r="SEY18" s="75"/>
      <c r="SEZ18" s="75"/>
      <c r="SFA18" s="75"/>
      <c r="SFB18" s="75"/>
      <c r="SFC18" s="75"/>
      <c r="SFD18" s="75"/>
      <c r="SFE18" s="75"/>
      <c r="SFF18" s="75"/>
      <c r="SFG18" s="75"/>
      <c r="SFH18" s="75"/>
      <c r="SFI18" s="75"/>
      <c r="SFJ18" s="75"/>
      <c r="SFK18" s="75"/>
      <c r="SFL18" s="75"/>
      <c r="SFM18" s="75"/>
      <c r="SFN18" s="75"/>
      <c r="SFO18" s="75"/>
      <c r="SFP18" s="75"/>
      <c r="SFQ18" s="75"/>
      <c r="SFR18" s="75"/>
      <c r="SFS18" s="75"/>
      <c r="SFT18" s="75"/>
      <c r="SFU18" s="75"/>
      <c r="SFV18" s="75"/>
      <c r="SFW18" s="75"/>
      <c r="SFX18" s="75"/>
      <c r="SFY18" s="75"/>
      <c r="SFZ18" s="75"/>
      <c r="SGA18" s="75"/>
      <c r="SGB18" s="75"/>
      <c r="SGC18" s="75"/>
      <c r="SGD18" s="75"/>
      <c r="SGE18" s="75"/>
      <c r="SGF18" s="75"/>
      <c r="SGG18" s="75"/>
      <c r="SGH18" s="75"/>
      <c r="SGI18" s="75"/>
      <c r="SGJ18" s="75"/>
      <c r="SGK18" s="75"/>
      <c r="SGL18" s="75"/>
      <c r="SGM18" s="75"/>
      <c r="SGN18" s="75"/>
      <c r="SGO18" s="75"/>
      <c r="SGP18" s="75"/>
      <c r="SGQ18" s="75"/>
      <c r="SGR18" s="75"/>
      <c r="SGS18" s="75"/>
      <c r="SGT18" s="75"/>
      <c r="SGU18" s="75"/>
      <c r="SGV18" s="75"/>
      <c r="SGW18" s="75"/>
      <c r="SGX18" s="75"/>
      <c r="SGY18" s="75"/>
      <c r="SGZ18" s="75"/>
      <c r="SHA18" s="75"/>
      <c r="SHB18" s="75"/>
      <c r="SHC18" s="75"/>
      <c r="SHD18" s="75"/>
      <c r="SHE18" s="75"/>
      <c r="SHF18" s="75"/>
      <c r="SHG18" s="75"/>
      <c r="SHH18" s="75"/>
      <c r="SHI18" s="75"/>
      <c r="SHJ18" s="75"/>
      <c r="SHK18" s="75"/>
      <c r="SHL18" s="75"/>
      <c r="SHM18" s="75"/>
      <c r="SHN18" s="75"/>
      <c r="SHO18" s="75"/>
      <c r="SHP18" s="75"/>
      <c r="SHQ18" s="75"/>
      <c r="SHR18" s="75"/>
      <c r="SHS18" s="75"/>
      <c r="SHT18" s="75"/>
      <c r="SHU18" s="75"/>
      <c r="SHV18" s="75"/>
      <c r="SHW18" s="75"/>
      <c r="SHX18" s="75"/>
      <c r="SHY18" s="75"/>
      <c r="SHZ18" s="75"/>
      <c r="SIA18" s="75"/>
      <c r="SIB18" s="75"/>
      <c r="SIC18" s="75"/>
      <c r="SID18" s="75"/>
      <c r="SIE18" s="75"/>
      <c r="SIF18" s="75"/>
      <c r="SIG18" s="75"/>
      <c r="SIH18" s="75"/>
      <c r="SII18" s="75"/>
      <c r="SIJ18" s="75"/>
      <c r="SIK18" s="75"/>
      <c r="SIL18" s="75"/>
      <c r="SIM18" s="75"/>
      <c r="SIN18" s="75"/>
      <c r="SIO18" s="75"/>
      <c r="SIP18" s="75"/>
      <c r="SIQ18" s="75"/>
      <c r="SIR18" s="75"/>
      <c r="SIS18" s="75"/>
      <c r="SIT18" s="75"/>
      <c r="SIU18" s="75"/>
      <c r="SIV18" s="75"/>
      <c r="SIW18" s="75"/>
      <c r="SIX18" s="75"/>
      <c r="SIY18" s="75"/>
      <c r="SIZ18" s="75"/>
      <c r="SJA18" s="75"/>
      <c r="SJB18" s="75"/>
      <c r="SJC18" s="75"/>
      <c r="SJD18" s="75"/>
      <c r="SJE18" s="75"/>
      <c r="SJF18" s="75"/>
      <c r="SJG18" s="75"/>
      <c r="SJH18" s="75"/>
      <c r="SJI18" s="75"/>
      <c r="SJJ18" s="75"/>
      <c r="SJK18" s="75"/>
      <c r="SJL18" s="75"/>
      <c r="SJM18" s="75"/>
      <c r="SJN18" s="75"/>
      <c r="SJO18" s="75"/>
      <c r="SJP18" s="75"/>
      <c r="SJQ18" s="75"/>
      <c r="SJR18" s="75"/>
      <c r="SJS18" s="75"/>
      <c r="SJT18" s="75"/>
      <c r="SJU18" s="75"/>
      <c r="SJV18" s="75"/>
      <c r="SJW18" s="75"/>
      <c r="SJX18" s="75"/>
      <c r="SJY18" s="75"/>
      <c r="SJZ18" s="75"/>
      <c r="SKA18" s="75"/>
      <c r="SKB18" s="75"/>
      <c r="SKC18" s="75"/>
      <c r="SKD18" s="75"/>
      <c r="SKE18" s="75"/>
      <c r="SKF18" s="75"/>
      <c r="SKG18" s="75"/>
      <c r="SKH18" s="75"/>
      <c r="SKI18" s="75"/>
      <c r="SKJ18" s="75"/>
      <c r="SKK18" s="75"/>
      <c r="SKL18" s="75"/>
      <c r="SKM18" s="75"/>
      <c r="SKN18" s="75"/>
      <c r="SKO18" s="75"/>
      <c r="SKP18" s="75"/>
      <c r="SKQ18" s="75"/>
      <c r="SKR18" s="75"/>
      <c r="SKS18" s="75"/>
      <c r="SKT18" s="75"/>
      <c r="SKU18" s="75"/>
      <c r="SKV18" s="75"/>
      <c r="SKW18" s="75"/>
      <c r="SKX18" s="75"/>
      <c r="SKY18" s="75"/>
      <c r="SKZ18" s="75"/>
      <c r="SLA18" s="75"/>
      <c r="SLB18" s="75"/>
      <c r="SLC18" s="75"/>
      <c r="SLD18" s="75"/>
      <c r="SLE18" s="75"/>
      <c r="SLF18" s="75"/>
      <c r="SLG18" s="75"/>
      <c r="SLH18" s="75"/>
      <c r="SLI18" s="75"/>
      <c r="SLJ18" s="75"/>
      <c r="SLK18" s="75"/>
      <c r="SLL18" s="75"/>
      <c r="SLM18" s="75"/>
      <c r="SLN18" s="75"/>
      <c r="SLO18" s="75"/>
      <c r="SLP18" s="75"/>
      <c r="SLQ18" s="75"/>
      <c r="SLR18" s="75"/>
      <c r="SLS18" s="75"/>
      <c r="SLT18" s="75"/>
      <c r="SLU18" s="75"/>
      <c r="SLV18" s="75"/>
      <c r="SLW18" s="75"/>
      <c r="SLX18" s="75"/>
      <c r="SLY18" s="75"/>
      <c r="SLZ18" s="75"/>
      <c r="SMA18" s="75"/>
      <c r="SMB18" s="75"/>
      <c r="SMC18" s="75"/>
      <c r="SMD18" s="75"/>
      <c r="SME18" s="75"/>
      <c r="SMF18" s="75"/>
      <c r="SMG18" s="75"/>
      <c r="SMH18" s="75"/>
      <c r="SMI18" s="75"/>
      <c r="SMJ18" s="75"/>
      <c r="SMK18" s="75"/>
      <c r="SML18" s="75"/>
      <c r="SMM18" s="75"/>
      <c r="SMN18" s="75"/>
      <c r="SMO18" s="75"/>
      <c r="SMP18" s="75"/>
      <c r="SMQ18" s="75"/>
      <c r="SMR18" s="75"/>
      <c r="SMS18" s="75"/>
      <c r="SMT18" s="75"/>
      <c r="SMU18" s="75"/>
      <c r="SMV18" s="75"/>
      <c r="SMW18" s="75"/>
      <c r="SMX18" s="75"/>
      <c r="SMY18" s="75"/>
      <c r="SMZ18" s="75"/>
      <c r="SNA18" s="75"/>
      <c r="SNB18" s="75"/>
      <c r="SNC18" s="75"/>
      <c r="SND18" s="75"/>
      <c r="SNE18" s="75"/>
      <c r="SNF18" s="75"/>
      <c r="SNG18" s="75"/>
      <c r="SNH18" s="75"/>
      <c r="SNI18" s="75"/>
      <c r="SNJ18" s="75"/>
      <c r="SNK18" s="75"/>
      <c r="SNL18" s="75"/>
      <c r="SNM18" s="75"/>
      <c r="SNN18" s="75"/>
      <c r="SNO18" s="75"/>
      <c r="SNP18" s="75"/>
      <c r="SNQ18" s="75"/>
      <c r="SNR18" s="75"/>
      <c r="SNS18" s="75"/>
      <c r="SNT18" s="75"/>
      <c r="SNU18" s="75"/>
      <c r="SNV18" s="75"/>
      <c r="SNW18" s="75"/>
      <c r="SNX18" s="75"/>
      <c r="SNY18" s="75"/>
      <c r="SNZ18" s="75"/>
      <c r="SOA18" s="75"/>
      <c r="SOB18" s="75"/>
      <c r="SOC18" s="75"/>
      <c r="SOD18" s="75"/>
      <c r="SOE18" s="75"/>
      <c r="SOF18" s="75"/>
      <c r="SOG18" s="75"/>
      <c r="SOH18" s="75"/>
      <c r="SOI18" s="75"/>
      <c r="SOJ18" s="75"/>
      <c r="SOK18" s="75"/>
      <c r="SOL18" s="75"/>
      <c r="SOM18" s="75"/>
      <c r="SON18" s="75"/>
      <c r="SOO18" s="75"/>
      <c r="SOP18" s="75"/>
      <c r="SOQ18" s="75"/>
      <c r="SOR18" s="75"/>
      <c r="SOS18" s="75"/>
      <c r="SOT18" s="75"/>
      <c r="SOU18" s="75"/>
      <c r="SOV18" s="75"/>
      <c r="SOW18" s="75"/>
      <c r="SOX18" s="75"/>
      <c r="SOY18" s="75"/>
      <c r="SOZ18" s="75"/>
      <c r="SPA18" s="75"/>
      <c r="SPB18" s="75"/>
      <c r="SPC18" s="75"/>
      <c r="SPD18" s="75"/>
      <c r="SPE18" s="75"/>
      <c r="SPF18" s="75"/>
      <c r="SPG18" s="75"/>
      <c r="SPH18" s="75"/>
      <c r="SPI18" s="75"/>
      <c r="SPJ18" s="75"/>
      <c r="SPK18" s="75"/>
      <c r="SPL18" s="75"/>
      <c r="SPM18" s="75"/>
      <c r="SPN18" s="75"/>
      <c r="SPO18" s="75"/>
      <c r="SPP18" s="75"/>
      <c r="SPQ18" s="75"/>
      <c r="SPR18" s="75"/>
      <c r="SPS18" s="75"/>
      <c r="SPT18" s="75"/>
      <c r="SPU18" s="75"/>
      <c r="SPV18" s="75"/>
      <c r="SPW18" s="75"/>
      <c r="SPX18" s="75"/>
      <c r="SPY18" s="75"/>
      <c r="SPZ18" s="75"/>
      <c r="SQA18" s="75"/>
      <c r="SQB18" s="75"/>
      <c r="SQC18" s="75"/>
      <c r="SQD18" s="75"/>
      <c r="SQE18" s="75"/>
      <c r="SQF18" s="75"/>
      <c r="SQG18" s="75"/>
      <c r="SQH18" s="75"/>
      <c r="SQI18" s="75"/>
      <c r="SQJ18" s="75"/>
      <c r="SQK18" s="75"/>
      <c r="SQL18" s="75"/>
      <c r="SQM18" s="75"/>
      <c r="SQN18" s="75"/>
      <c r="SQO18" s="75"/>
      <c r="SQP18" s="75"/>
      <c r="SQQ18" s="75"/>
      <c r="SQR18" s="75"/>
      <c r="SQS18" s="75"/>
      <c r="SQT18" s="75"/>
      <c r="SQU18" s="75"/>
      <c r="SQV18" s="75"/>
      <c r="SQW18" s="75"/>
      <c r="SQX18" s="75"/>
      <c r="SQY18" s="75"/>
      <c r="SQZ18" s="75"/>
      <c r="SRA18" s="75"/>
      <c r="SRB18" s="75"/>
      <c r="SRC18" s="75"/>
      <c r="SRD18" s="75"/>
      <c r="SRE18" s="75"/>
      <c r="SRF18" s="75"/>
      <c r="SRG18" s="75"/>
      <c r="SRH18" s="75"/>
      <c r="SRI18" s="75"/>
      <c r="SRJ18" s="75"/>
      <c r="SRK18" s="75"/>
      <c r="SRL18" s="75"/>
      <c r="SRM18" s="75"/>
      <c r="SRN18" s="75"/>
      <c r="SRO18" s="75"/>
      <c r="SRP18" s="75"/>
      <c r="SRQ18" s="75"/>
      <c r="SRR18" s="75"/>
      <c r="SRS18" s="75"/>
      <c r="SRT18" s="75"/>
      <c r="SRU18" s="75"/>
      <c r="SRV18" s="75"/>
      <c r="SRW18" s="75"/>
      <c r="SRX18" s="75"/>
      <c r="SRY18" s="75"/>
      <c r="SRZ18" s="75"/>
      <c r="SSA18" s="75"/>
      <c r="SSB18" s="75"/>
      <c r="SSC18" s="75"/>
      <c r="SSD18" s="75"/>
      <c r="SSE18" s="75"/>
      <c r="SSF18" s="75"/>
      <c r="SSG18" s="75"/>
      <c r="SSH18" s="75"/>
      <c r="SSI18" s="75"/>
      <c r="SSJ18" s="75"/>
      <c r="SSK18" s="75"/>
      <c r="SSL18" s="75"/>
      <c r="SSM18" s="75"/>
      <c r="SSN18" s="75"/>
      <c r="SSO18" s="75"/>
      <c r="SSP18" s="75"/>
      <c r="SSQ18" s="75"/>
      <c r="SSR18" s="75"/>
      <c r="SSS18" s="75"/>
      <c r="SST18" s="75"/>
      <c r="SSU18" s="75"/>
      <c r="SSV18" s="75"/>
      <c r="SSW18" s="75"/>
      <c r="SSX18" s="75"/>
      <c r="SSY18" s="75"/>
      <c r="SSZ18" s="75"/>
      <c r="STA18" s="75"/>
      <c r="STB18" s="75"/>
      <c r="STC18" s="75"/>
      <c r="STD18" s="75"/>
      <c r="STE18" s="75"/>
      <c r="STF18" s="75"/>
      <c r="STG18" s="75"/>
      <c r="STH18" s="75"/>
      <c r="STI18" s="75"/>
      <c r="STJ18" s="75"/>
      <c r="STK18" s="75"/>
      <c r="STL18" s="75"/>
      <c r="STM18" s="75"/>
      <c r="STN18" s="75"/>
      <c r="STO18" s="75"/>
      <c r="STP18" s="75"/>
      <c r="STQ18" s="75"/>
      <c r="STR18" s="75"/>
      <c r="STS18" s="75"/>
      <c r="STT18" s="75"/>
      <c r="STU18" s="75"/>
      <c r="STV18" s="75"/>
      <c r="STW18" s="75"/>
      <c r="STX18" s="75"/>
      <c r="STY18" s="75"/>
      <c r="STZ18" s="75"/>
      <c r="SUA18" s="75"/>
      <c r="SUB18" s="75"/>
      <c r="SUC18" s="75"/>
      <c r="SUD18" s="75"/>
      <c r="SUE18" s="75"/>
      <c r="SUF18" s="75"/>
      <c r="SUG18" s="75"/>
      <c r="SUH18" s="75"/>
      <c r="SUI18" s="75"/>
      <c r="SUJ18" s="75"/>
      <c r="SUK18" s="75"/>
      <c r="SUL18" s="75"/>
      <c r="SUM18" s="75"/>
      <c r="SUN18" s="75"/>
      <c r="SUO18" s="75"/>
      <c r="SUP18" s="75"/>
      <c r="SUQ18" s="75"/>
      <c r="SUR18" s="75"/>
      <c r="SUS18" s="75"/>
      <c r="SUT18" s="75"/>
      <c r="SUU18" s="75"/>
      <c r="SUV18" s="75"/>
      <c r="SUW18" s="75"/>
      <c r="SUX18" s="75"/>
      <c r="SUY18" s="75"/>
      <c r="SUZ18" s="75"/>
      <c r="SVA18" s="75"/>
      <c r="SVB18" s="75"/>
      <c r="SVC18" s="75"/>
      <c r="SVD18" s="75"/>
      <c r="SVE18" s="75"/>
      <c r="SVF18" s="75"/>
      <c r="SVG18" s="75"/>
      <c r="SVH18" s="75"/>
      <c r="SVI18" s="75"/>
      <c r="SVJ18" s="75"/>
      <c r="SVK18" s="75"/>
      <c r="SVL18" s="75"/>
      <c r="SVM18" s="75"/>
      <c r="SVN18" s="75"/>
      <c r="SVO18" s="75"/>
      <c r="SVP18" s="75"/>
      <c r="SVQ18" s="75"/>
      <c r="SVR18" s="75"/>
      <c r="SVS18" s="75"/>
      <c r="SVT18" s="75"/>
      <c r="SVU18" s="75"/>
      <c r="SVV18" s="75"/>
      <c r="SVW18" s="75"/>
      <c r="SVX18" s="75"/>
      <c r="SVY18" s="75"/>
      <c r="SVZ18" s="75"/>
      <c r="SWA18" s="75"/>
      <c r="SWB18" s="75"/>
      <c r="SWC18" s="75"/>
      <c r="SWD18" s="75"/>
      <c r="SWE18" s="75"/>
      <c r="SWF18" s="75"/>
      <c r="SWG18" s="75"/>
      <c r="SWH18" s="75"/>
      <c r="SWI18" s="75"/>
      <c r="SWJ18" s="75"/>
      <c r="SWK18" s="75"/>
      <c r="SWL18" s="75"/>
      <c r="SWM18" s="75"/>
      <c r="SWN18" s="75"/>
      <c r="SWO18" s="75"/>
      <c r="SWP18" s="75"/>
      <c r="SWQ18" s="75"/>
      <c r="SWR18" s="75"/>
      <c r="SWS18" s="75"/>
      <c r="SWT18" s="75"/>
      <c r="SWU18" s="75"/>
      <c r="SWV18" s="75"/>
      <c r="SWW18" s="75"/>
      <c r="SWX18" s="75"/>
      <c r="SWY18" s="75"/>
      <c r="SWZ18" s="75"/>
      <c r="SXA18" s="75"/>
      <c r="SXB18" s="75"/>
      <c r="SXC18" s="75"/>
      <c r="SXD18" s="75"/>
      <c r="SXE18" s="75"/>
      <c r="SXF18" s="75"/>
      <c r="SXG18" s="75"/>
      <c r="SXH18" s="75"/>
      <c r="SXI18" s="75"/>
      <c r="SXJ18" s="75"/>
      <c r="SXK18" s="75"/>
      <c r="SXL18" s="75"/>
      <c r="SXM18" s="75"/>
      <c r="SXN18" s="75"/>
      <c r="SXO18" s="75"/>
      <c r="SXP18" s="75"/>
      <c r="SXQ18" s="75"/>
      <c r="SXR18" s="75"/>
      <c r="SXS18" s="75"/>
      <c r="SXT18" s="75"/>
      <c r="SXU18" s="75"/>
      <c r="SXV18" s="75"/>
      <c r="SXW18" s="75"/>
      <c r="SXX18" s="75"/>
      <c r="SXY18" s="75"/>
      <c r="SXZ18" s="75"/>
      <c r="SYA18" s="75"/>
      <c r="SYB18" s="75"/>
      <c r="SYC18" s="75"/>
      <c r="SYD18" s="75"/>
      <c r="SYE18" s="75"/>
      <c r="SYF18" s="75"/>
      <c r="SYG18" s="75"/>
      <c r="SYH18" s="75"/>
      <c r="SYI18" s="75"/>
      <c r="SYJ18" s="75"/>
      <c r="SYK18" s="75"/>
      <c r="SYL18" s="75"/>
      <c r="SYM18" s="75"/>
      <c r="SYN18" s="75"/>
      <c r="SYO18" s="75"/>
      <c r="SYP18" s="75"/>
      <c r="SYQ18" s="75"/>
      <c r="SYR18" s="75"/>
      <c r="SYS18" s="75"/>
      <c r="SYT18" s="75"/>
      <c r="SYU18" s="75"/>
      <c r="SYV18" s="75"/>
      <c r="SYW18" s="75"/>
      <c r="SYX18" s="75"/>
      <c r="SYY18" s="75"/>
      <c r="SYZ18" s="75"/>
      <c r="SZA18" s="75"/>
      <c r="SZB18" s="75"/>
      <c r="SZC18" s="75"/>
      <c r="SZD18" s="75"/>
      <c r="SZE18" s="75"/>
      <c r="SZF18" s="75"/>
      <c r="SZG18" s="75"/>
      <c r="SZH18" s="75"/>
      <c r="SZI18" s="75"/>
      <c r="SZJ18" s="75"/>
      <c r="SZK18" s="75"/>
      <c r="SZL18" s="75"/>
      <c r="SZM18" s="75"/>
      <c r="SZN18" s="75"/>
      <c r="SZO18" s="75"/>
      <c r="SZP18" s="75"/>
      <c r="SZQ18" s="75"/>
      <c r="SZR18" s="75"/>
      <c r="SZS18" s="75"/>
      <c r="SZT18" s="75"/>
      <c r="SZU18" s="75"/>
      <c r="SZV18" s="75"/>
      <c r="SZW18" s="75"/>
      <c r="SZX18" s="75"/>
      <c r="SZY18" s="75"/>
      <c r="SZZ18" s="75"/>
      <c r="TAA18" s="75"/>
      <c r="TAB18" s="75"/>
      <c r="TAC18" s="75"/>
      <c r="TAD18" s="75"/>
      <c r="TAE18" s="75"/>
      <c r="TAF18" s="75"/>
      <c r="TAG18" s="75"/>
      <c r="TAH18" s="75"/>
      <c r="TAI18" s="75"/>
      <c r="TAJ18" s="75"/>
      <c r="TAK18" s="75"/>
      <c r="TAL18" s="75"/>
      <c r="TAM18" s="75"/>
      <c r="TAN18" s="75"/>
      <c r="TAO18" s="75"/>
      <c r="TAP18" s="75"/>
      <c r="TAQ18" s="75"/>
      <c r="TAR18" s="75"/>
      <c r="TAS18" s="75"/>
      <c r="TAT18" s="75"/>
      <c r="TAU18" s="75"/>
      <c r="TAV18" s="75"/>
      <c r="TAW18" s="75"/>
      <c r="TAX18" s="75"/>
      <c r="TAY18" s="75"/>
      <c r="TAZ18" s="75"/>
      <c r="TBA18" s="75"/>
      <c r="TBB18" s="75"/>
      <c r="TBC18" s="75"/>
      <c r="TBD18" s="75"/>
      <c r="TBE18" s="75"/>
      <c r="TBF18" s="75"/>
      <c r="TBG18" s="75"/>
      <c r="TBH18" s="75"/>
      <c r="TBI18" s="75"/>
      <c r="TBJ18" s="75"/>
      <c r="TBK18" s="75"/>
      <c r="TBL18" s="75"/>
      <c r="TBM18" s="75"/>
      <c r="TBN18" s="75"/>
      <c r="TBO18" s="75"/>
      <c r="TBP18" s="75"/>
      <c r="TBQ18" s="75"/>
      <c r="TBR18" s="75"/>
      <c r="TBS18" s="75"/>
      <c r="TBT18" s="75"/>
      <c r="TBU18" s="75"/>
      <c r="TBV18" s="75"/>
      <c r="TBW18" s="75"/>
      <c r="TBX18" s="75"/>
      <c r="TBY18" s="75"/>
      <c r="TBZ18" s="75"/>
      <c r="TCA18" s="75"/>
      <c r="TCB18" s="75"/>
      <c r="TCC18" s="75"/>
      <c r="TCD18" s="75"/>
      <c r="TCE18" s="75"/>
      <c r="TCF18" s="75"/>
      <c r="TCG18" s="75"/>
      <c r="TCH18" s="75"/>
      <c r="TCI18" s="75"/>
      <c r="TCJ18" s="75"/>
      <c r="TCK18" s="75"/>
      <c r="TCL18" s="75"/>
      <c r="TCM18" s="75"/>
      <c r="TCN18" s="75"/>
      <c r="TCO18" s="75"/>
      <c r="TCP18" s="75"/>
      <c r="TCQ18" s="75"/>
      <c r="TCR18" s="75"/>
      <c r="TCS18" s="75"/>
      <c r="TCT18" s="75"/>
      <c r="TCU18" s="75"/>
      <c r="TCV18" s="75"/>
      <c r="TCW18" s="75"/>
      <c r="TCX18" s="75"/>
      <c r="TCY18" s="75"/>
      <c r="TCZ18" s="75"/>
      <c r="TDA18" s="75"/>
      <c r="TDB18" s="75"/>
      <c r="TDC18" s="75"/>
      <c r="TDD18" s="75"/>
      <c r="TDE18" s="75"/>
      <c r="TDF18" s="75"/>
      <c r="TDG18" s="75"/>
      <c r="TDH18" s="75"/>
      <c r="TDI18" s="75"/>
      <c r="TDJ18" s="75"/>
      <c r="TDK18" s="75"/>
      <c r="TDL18" s="75"/>
      <c r="TDM18" s="75"/>
      <c r="TDN18" s="75"/>
      <c r="TDO18" s="75"/>
      <c r="TDP18" s="75"/>
      <c r="TDQ18" s="75"/>
      <c r="TDR18" s="75"/>
      <c r="TDS18" s="75"/>
      <c r="TDT18" s="75"/>
      <c r="TDU18" s="75"/>
      <c r="TDV18" s="75"/>
      <c r="TDW18" s="75"/>
      <c r="TDX18" s="75"/>
      <c r="TDY18" s="75"/>
      <c r="TDZ18" s="75"/>
      <c r="TEA18" s="75"/>
      <c r="TEB18" s="75"/>
      <c r="TEC18" s="75"/>
      <c r="TED18" s="75"/>
      <c r="TEE18" s="75"/>
      <c r="TEF18" s="75"/>
      <c r="TEG18" s="75"/>
      <c r="TEH18" s="75"/>
      <c r="TEI18" s="75"/>
      <c r="TEJ18" s="75"/>
      <c r="TEK18" s="75"/>
      <c r="TEL18" s="75"/>
      <c r="TEM18" s="75"/>
      <c r="TEN18" s="75"/>
      <c r="TEO18" s="75"/>
      <c r="TEP18" s="75"/>
      <c r="TEQ18" s="75"/>
      <c r="TER18" s="75"/>
      <c r="TES18" s="75"/>
      <c r="TET18" s="75"/>
      <c r="TEU18" s="75"/>
      <c r="TEV18" s="75"/>
      <c r="TEW18" s="75"/>
      <c r="TEX18" s="75"/>
      <c r="TEY18" s="75"/>
      <c r="TEZ18" s="75"/>
      <c r="TFA18" s="75"/>
      <c r="TFB18" s="75"/>
      <c r="TFC18" s="75"/>
      <c r="TFD18" s="75"/>
      <c r="TFE18" s="75"/>
      <c r="TFF18" s="75"/>
      <c r="TFG18" s="75"/>
      <c r="TFH18" s="75"/>
      <c r="TFI18" s="75"/>
      <c r="TFJ18" s="75"/>
      <c r="TFK18" s="75"/>
      <c r="TFL18" s="75"/>
      <c r="TFM18" s="75"/>
      <c r="TFN18" s="75"/>
      <c r="TFO18" s="75"/>
      <c r="TFP18" s="75"/>
      <c r="TFQ18" s="75"/>
      <c r="TFR18" s="75"/>
      <c r="TFS18" s="75"/>
      <c r="TFT18" s="75"/>
      <c r="TFU18" s="75"/>
      <c r="TFV18" s="75"/>
      <c r="TFW18" s="75"/>
      <c r="TFX18" s="75"/>
      <c r="TFY18" s="75"/>
      <c r="TFZ18" s="75"/>
      <c r="TGA18" s="75"/>
      <c r="TGB18" s="75"/>
      <c r="TGC18" s="75"/>
      <c r="TGD18" s="75"/>
      <c r="TGE18" s="75"/>
      <c r="TGF18" s="75"/>
      <c r="TGG18" s="75"/>
      <c r="TGH18" s="75"/>
      <c r="TGI18" s="75"/>
      <c r="TGJ18" s="75"/>
      <c r="TGK18" s="75"/>
      <c r="TGL18" s="75"/>
      <c r="TGM18" s="75"/>
      <c r="TGN18" s="75"/>
      <c r="TGO18" s="75"/>
      <c r="TGP18" s="75"/>
      <c r="TGQ18" s="75"/>
      <c r="TGR18" s="75"/>
      <c r="TGS18" s="75"/>
      <c r="TGT18" s="75"/>
      <c r="TGU18" s="75"/>
      <c r="TGV18" s="75"/>
      <c r="TGW18" s="75"/>
      <c r="TGX18" s="75"/>
      <c r="TGY18" s="75"/>
      <c r="TGZ18" s="75"/>
      <c r="THA18" s="75"/>
      <c r="THB18" s="75"/>
      <c r="THC18" s="75"/>
      <c r="THD18" s="75"/>
      <c r="THE18" s="75"/>
      <c r="THF18" s="75"/>
      <c r="THG18" s="75"/>
      <c r="THH18" s="75"/>
      <c r="THI18" s="75"/>
      <c r="THJ18" s="75"/>
      <c r="THK18" s="75"/>
      <c r="THL18" s="75"/>
      <c r="THM18" s="75"/>
      <c r="THN18" s="75"/>
      <c r="THO18" s="75"/>
      <c r="THP18" s="75"/>
      <c r="THQ18" s="75"/>
      <c r="THR18" s="75"/>
      <c r="THS18" s="75"/>
      <c r="THT18" s="75"/>
      <c r="THU18" s="75"/>
      <c r="THV18" s="75"/>
      <c r="THW18" s="75"/>
      <c r="THX18" s="75"/>
      <c r="THY18" s="75"/>
      <c r="THZ18" s="75"/>
      <c r="TIA18" s="75"/>
      <c r="TIB18" s="75"/>
      <c r="TIC18" s="75"/>
      <c r="TID18" s="75"/>
      <c r="TIE18" s="75"/>
      <c r="TIF18" s="75"/>
      <c r="TIG18" s="75"/>
      <c r="TIH18" s="75"/>
      <c r="TII18" s="75"/>
      <c r="TIJ18" s="75"/>
      <c r="TIK18" s="75"/>
      <c r="TIL18" s="75"/>
      <c r="TIM18" s="75"/>
      <c r="TIN18" s="75"/>
      <c r="TIO18" s="75"/>
      <c r="TIP18" s="75"/>
      <c r="TIQ18" s="75"/>
      <c r="TIR18" s="75"/>
      <c r="TIS18" s="75"/>
      <c r="TIT18" s="75"/>
      <c r="TIU18" s="75"/>
      <c r="TIV18" s="75"/>
      <c r="TIW18" s="75"/>
      <c r="TIX18" s="75"/>
      <c r="TIY18" s="75"/>
      <c r="TIZ18" s="75"/>
      <c r="TJA18" s="75"/>
      <c r="TJB18" s="75"/>
      <c r="TJC18" s="75"/>
      <c r="TJD18" s="75"/>
      <c r="TJE18" s="75"/>
      <c r="TJF18" s="75"/>
      <c r="TJG18" s="75"/>
      <c r="TJH18" s="75"/>
      <c r="TJI18" s="75"/>
      <c r="TJJ18" s="75"/>
      <c r="TJK18" s="75"/>
      <c r="TJL18" s="75"/>
      <c r="TJM18" s="75"/>
      <c r="TJN18" s="75"/>
      <c r="TJO18" s="75"/>
      <c r="TJP18" s="75"/>
      <c r="TJQ18" s="75"/>
      <c r="TJR18" s="75"/>
      <c r="TJS18" s="75"/>
      <c r="TJT18" s="75"/>
      <c r="TJU18" s="75"/>
      <c r="TJV18" s="75"/>
      <c r="TJW18" s="75"/>
      <c r="TJX18" s="75"/>
      <c r="TJY18" s="75"/>
      <c r="TJZ18" s="75"/>
      <c r="TKA18" s="75"/>
      <c r="TKB18" s="75"/>
      <c r="TKC18" s="75"/>
      <c r="TKD18" s="75"/>
      <c r="TKE18" s="75"/>
      <c r="TKF18" s="75"/>
      <c r="TKG18" s="75"/>
      <c r="TKH18" s="75"/>
      <c r="TKI18" s="75"/>
      <c r="TKJ18" s="75"/>
      <c r="TKK18" s="75"/>
      <c r="TKL18" s="75"/>
      <c r="TKM18" s="75"/>
      <c r="TKN18" s="75"/>
      <c r="TKO18" s="75"/>
      <c r="TKP18" s="75"/>
      <c r="TKQ18" s="75"/>
      <c r="TKR18" s="75"/>
      <c r="TKS18" s="75"/>
      <c r="TKT18" s="75"/>
      <c r="TKU18" s="75"/>
      <c r="TKV18" s="75"/>
      <c r="TKW18" s="75"/>
      <c r="TKX18" s="75"/>
      <c r="TKY18" s="75"/>
      <c r="TKZ18" s="75"/>
      <c r="TLA18" s="75"/>
      <c r="TLB18" s="75"/>
      <c r="TLC18" s="75"/>
      <c r="TLD18" s="75"/>
      <c r="TLE18" s="75"/>
      <c r="TLF18" s="75"/>
      <c r="TLG18" s="75"/>
      <c r="TLH18" s="75"/>
      <c r="TLI18" s="75"/>
      <c r="TLJ18" s="75"/>
      <c r="TLK18" s="75"/>
      <c r="TLL18" s="75"/>
      <c r="TLM18" s="75"/>
      <c r="TLN18" s="75"/>
      <c r="TLO18" s="75"/>
      <c r="TLP18" s="75"/>
      <c r="TLQ18" s="75"/>
      <c r="TLR18" s="75"/>
      <c r="TLS18" s="75"/>
      <c r="TLT18" s="75"/>
      <c r="TLU18" s="75"/>
      <c r="TLV18" s="75"/>
      <c r="TLW18" s="75"/>
      <c r="TLX18" s="75"/>
      <c r="TLY18" s="75"/>
      <c r="TLZ18" s="75"/>
      <c r="TMA18" s="75"/>
      <c r="TMB18" s="75"/>
      <c r="TMC18" s="75"/>
      <c r="TMD18" s="75"/>
      <c r="TME18" s="75"/>
      <c r="TMF18" s="75"/>
      <c r="TMG18" s="75"/>
      <c r="TMH18" s="75"/>
      <c r="TMI18" s="75"/>
      <c r="TMJ18" s="75"/>
      <c r="TMK18" s="75"/>
      <c r="TML18" s="75"/>
      <c r="TMM18" s="75"/>
      <c r="TMN18" s="75"/>
      <c r="TMO18" s="75"/>
      <c r="TMP18" s="75"/>
      <c r="TMQ18" s="75"/>
      <c r="TMR18" s="75"/>
      <c r="TMS18" s="75"/>
      <c r="TMT18" s="75"/>
      <c r="TMU18" s="75"/>
      <c r="TMV18" s="75"/>
      <c r="TMW18" s="75"/>
      <c r="TMX18" s="75"/>
      <c r="TMY18" s="75"/>
      <c r="TMZ18" s="75"/>
      <c r="TNA18" s="75"/>
      <c r="TNB18" s="75"/>
      <c r="TNC18" s="75"/>
      <c r="TND18" s="75"/>
      <c r="TNE18" s="75"/>
      <c r="TNF18" s="75"/>
      <c r="TNG18" s="75"/>
      <c r="TNH18" s="75"/>
      <c r="TNI18" s="75"/>
      <c r="TNJ18" s="75"/>
      <c r="TNK18" s="75"/>
      <c r="TNL18" s="75"/>
      <c r="TNM18" s="75"/>
      <c r="TNN18" s="75"/>
      <c r="TNO18" s="75"/>
      <c r="TNP18" s="75"/>
      <c r="TNQ18" s="75"/>
      <c r="TNR18" s="75"/>
      <c r="TNS18" s="75"/>
      <c r="TNT18" s="75"/>
      <c r="TNU18" s="75"/>
      <c r="TNV18" s="75"/>
      <c r="TNW18" s="75"/>
      <c r="TNX18" s="75"/>
      <c r="TNY18" s="75"/>
      <c r="TNZ18" s="75"/>
      <c r="TOA18" s="75"/>
      <c r="TOB18" s="75"/>
      <c r="TOC18" s="75"/>
      <c r="TOD18" s="75"/>
      <c r="TOE18" s="75"/>
      <c r="TOF18" s="75"/>
      <c r="TOG18" s="75"/>
      <c r="TOH18" s="75"/>
      <c r="TOI18" s="75"/>
      <c r="TOJ18" s="75"/>
      <c r="TOK18" s="75"/>
      <c r="TOL18" s="75"/>
      <c r="TOM18" s="75"/>
      <c r="TON18" s="75"/>
      <c r="TOO18" s="75"/>
      <c r="TOP18" s="75"/>
      <c r="TOQ18" s="75"/>
      <c r="TOR18" s="75"/>
      <c r="TOS18" s="75"/>
      <c r="TOT18" s="75"/>
      <c r="TOU18" s="75"/>
      <c r="TOV18" s="75"/>
      <c r="TOW18" s="75"/>
      <c r="TOX18" s="75"/>
      <c r="TOY18" s="75"/>
      <c r="TOZ18" s="75"/>
      <c r="TPA18" s="75"/>
      <c r="TPB18" s="75"/>
      <c r="TPC18" s="75"/>
      <c r="TPD18" s="75"/>
      <c r="TPE18" s="75"/>
      <c r="TPF18" s="75"/>
      <c r="TPG18" s="75"/>
      <c r="TPH18" s="75"/>
      <c r="TPI18" s="75"/>
      <c r="TPJ18" s="75"/>
      <c r="TPK18" s="75"/>
      <c r="TPL18" s="75"/>
      <c r="TPM18" s="75"/>
      <c r="TPN18" s="75"/>
      <c r="TPO18" s="75"/>
      <c r="TPP18" s="75"/>
      <c r="TPQ18" s="75"/>
      <c r="TPR18" s="75"/>
      <c r="TPS18" s="75"/>
      <c r="TPT18" s="75"/>
      <c r="TPU18" s="75"/>
      <c r="TPV18" s="75"/>
      <c r="TPW18" s="75"/>
      <c r="TPX18" s="75"/>
      <c r="TPY18" s="75"/>
      <c r="TPZ18" s="75"/>
      <c r="TQA18" s="75"/>
      <c r="TQB18" s="75"/>
      <c r="TQC18" s="75"/>
      <c r="TQD18" s="75"/>
      <c r="TQE18" s="75"/>
      <c r="TQF18" s="75"/>
      <c r="TQG18" s="75"/>
      <c r="TQH18" s="75"/>
      <c r="TQI18" s="75"/>
      <c r="TQJ18" s="75"/>
      <c r="TQK18" s="75"/>
      <c r="TQL18" s="75"/>
      <c r="TQM18" s="75"/>
      <c r="TQN18" s="75"/>
      <c r="TQO18" s="75"/>
      <c r="TQP18" s="75"/>
      <c r="TQQ18" s="75"/>
      <c r="TQR18" s="75"/>
      <c r="TQS18" s="75"/>
      <c r="TQT18" s="75"/>
      <c r="TQU18" s="75"/>
      <c r="TQV18" s="75"/>
      <c r="TQW18" s="75"/>
      <c r="TQX18" s="75"/>
      <c r="TQY18" s="75"/>
      <c r="TQZ18" s="75"/>
      <c r="TRA18" s="75"/>
      <c r="TRB18" s="75"/>
      <c r="TRC18" s="75"/>
      <c r="TRD18" s="75"/>
      <c r="TRE18" s="75"/>
      <c r="TRF18" s="75"/>
      <c r="TRG18" s="75"/>
      <c r="TRH18" s="75"/>
      <c r="TRI18" s="75"/>
      <c r="TRJ18" s="75"/>
      <c r="TRK18" s="75"/>
      <c r="TRL18" s="75"/>
      <c r="TRM18" s="75"/>
      <c r="TRN18" s="75"/>
      <c r="TRO18" s="75"/>
      <c r="TRP18" s="75"/>
      <c r="TRQ18" s="75"/>
      <c r="TRR18" s="75"/>
      <c r="TRS18" s="75"/>
      <c r="TRT18" s="75"/>
      <c r="TRU18" s="75"/>
      <c r="TRV18" s="75"/>
      <c r="TRW18" s="75"/>
      <c r="TRX18" s="75"/>
      <c r="TRY18" s="75"/>
      <c r="TRZ18" s="75"/>
      <c r="TSA18" s="75"/>
      <c r="TSB18" s="75"/>
      <c r="TSC18" s="75"/>
      <c r="TSD18" s="75"/>
      <c r="TSE18" s="75"/>
      <c r="TSF18" s="75"/>
      <c r="TSG18" s="75"/>
      <c r="TSH18" s="75"/>
      <c r="TSI18" s="75"/>
      <c r="TSJ18" s="75"/>
      <c r="TSK18" s="75"/>
      <c r="TSL18" s="75"/>
      <c r="TSM18" s="75"/>
      <c r="TSN18" s="75"/>
      <c r="TSO18" s="75"/>
      <c r="TSP18" s="75"/>
      <c r="TSQ18" s="75"/>
      <c r="TSR18" s="75"/>
      <c r="TSS18" s="75"/>
      <c r="TST18" s="75"/>
      <c r="TSU18" s="75"/>
      <c r="TSV18" s="75"/>
      <c r="TSW18" s="75"/>
      <c r="TSX18" s="75"/>
      <c r="TSY18" s="75"/>
      <c r="TSZ18" s="75"/>
      <c r="TTA18" s="75"/>
      <c r="TTB18" s="75"/>
      <c r="TTC18" s="75"/>
      <c r="TTD18" s="75"/>
      <c r="TTE18" s="75"/>
      <c r="TTF18" s="75"/>
      <c r="TTG18" s="75"/>
      <c r="TTH18" s="75"/>
      <c r="TTI18" s="75"/>
      <c r="TTJ18" s="75"/>
      <c r="TTK18" s="75"/>
      <c r="TTL18" s="75"/>
      <c r="TTM18" s="75"/>
      <c r="TTN18" s="75"/>
      <c r="TTO18" s="75"/>
      <c r="TTP18" s="75"/>
      <c r="TTQ18" s="75"/>
      <c r="TTR18" s="75"/>
      <c r="TTS18" s="75"/>
      <c r="TTT18" s="75"/>
      <c r="TTU18" s="75"/>
      <c r="TTV18" s="75"/>
      <c r="TTW18" s="75"/>
      <c r="TTX18" s="75"/>
      <c r="TTY18" s="75"/>
      <c r="TTZ18" s="75"/>
      <c r="TUA18" s="75"/>
      <c r="TUB18" s="75"/>
      <c r="TUC18" s="75"/>
      <c r="TUD18" s="75"/>
      <c r="TUE18" s="75"/>
      <c r="TUF18" s="75"/>
      <c r="TUG18" s="75"/>
      <c r="TUH18" s="75"/>
      <c r="TUI18" s="75"/>
      <c r="TUJ18" s="75"/>
      <c r="TUK18" s="75"/>
      <c r="TUL18" s="75"/>
      <c r="TUM18" s="75"/>
      <c r="TUN18" s="75"/>
      <c r="TUO18" s="75"/>
      <c r="TUP18" s="75"/>
      <c r="TUQ18" s="75"/>
      <c r="TUR18" s="75"/>
      <c r="TUS18" s="75"/>
      <c r="TUT18" s="75"/>
      <c r="TUU18" s="75"/>
      <c r="TUV18" s="75"/>
      <c r="TUW18" s="75"/>
      <c r="TUX18" s="75"/>
      <c r="TUY18" s="75"/>
      <c r="TUZ18" s="75"/>
      <c r="TVA18" s="75"/>
      <c r="TVB18" s="75"/>
      <c r="TVC18" s="75"/>
      <c r="TVD18" s="75"/>
      <c r="TVE18" s="75"/>
      <c r="TVF18" s="75"/>
      <c r="TVG18" s="75"/>
      <c r="TVH18" s="75"/>
      <c r="TVI18" s="75"/>
      <c r="TVJ18" s="75"/>
      <c r="TVK18" s="75"/>
      <c r="TVL18" s="75"/>
      <c r="TVM18" s="75"/>
      <c r="TVN18" s="75"/>
      <c r="TVO18" s="75"/>
      <c r="TVP18" s="75"/>
      <c r="TVQ18" s="75"/>
      <c r="TVR18" s="75"/>
      <c r="TVS18" s="75"/>
      <c r="TVT18" s="75"/>
      <c r="TVU18" s="75"/>
      <c r="TVV18" s="75"/>
      <c r="TVW18" s="75"/>
      <c r="TVX18" s="75"/>
      <c r="TVY18" s="75"/>
      <c r="TVZ18" s="75"/>
      <c r="TWA18" s="75"/>
      <c r="TWB18" s="75"/>
      <c r="TWC18" s="75"/>
      <c r="TWD18" s="75"/>
      <c r="TWE18" s="75"/>
      <c r="TWF18" s="75"/>
      <c r="TWG18" s="75"/>
      <c r="TWH18" s="75"/>
      <c r="TWI18" s="75"/>
      <c r="TWJ18" s="75"/>
      <c r="TWK18" s="75"/>
      <c r="TWL18" s="75"/>
      <c r="TWM18" s="75"/>
      <c r="TWN18" s="75"/>
      <c r="TWO18" s="75"/>
      <c r="TWP18" s="75"/>
      <c r="TWQ18" s="75"/>
      <c r="TWR18" s="75"/>
      <c r="TWS18" s="75"/>
      <c r="TWT18" s="75"/>
      <c r="TWU18" s="75"/>
      <c r="TWV18" s="75"/>
      <c r="TWW18" s="75"/>
      <c r="TWX18" s="75"/>
      <c r="TWY18" s="75"/>
      <c r="TWZ18" s="75"/>
      <c r="TXA18" s="75"/>
      <c r="TXB18" s="75"/>
      <c r="TXC18" s="75"/>
      <c r="TXD18" s="75"/>
      <c r="TXE18" s="75"/>
      <c r="TXF18" s="75"/>
      <c r="TXG18" s="75"/>
      <c r="TXH18" s="75"/>
      <c r="TXI18" s="75"/>
      <c r="TXJ18" s="75"/>
      <c r="TXK18" s="75"/>
      <c r="TXL18" s="75"/>
      <c r="TXM18" s="75"/>
      <c r="TXN18" s="75"/>
      <c r="TXO18" s="75"/>
      <c r="TXP18" s="75"/>
      <c r="TXQ18" s="75"/>
      <c r="TXR18" s="75"/>
      <c r="TXS18" s="75"/>
      <c r="TXT18" s="75"/>
      <c r="TXU18" s="75"/>
      <c r="TXV18" s="75"/>
      <c r="TXW18" s="75"/>
      <c r="TXX18" s="75"/>
      <c r="TXY18" s="75"/>
      <c r="TXZ18" s="75"/>
      <c r="TYA18" s="75"/>
      <c r="TYB18" s="75"/>
      <c r="TYC18" s="75"/>
      <c r="TYD18" s="75"/>
      <c r="TYE18" s="75"/>
      <c r="TYF18" s="75"/>
      <c r="TYG18" s="75"/>
      <c r="TYH18" s="75"/>
      <c r="TYI18" s="75"/>
      <c r="TYJ18" s="75"/>
      <c r="TYK18" s="75"/>
      <c r="TYL18" s="75"/>
      <c r="TYM18" s="75"/>
      <c r="TYN18" s="75"/>
      <c r="TYO18" s="75"/>
      <c r="TYP18" s="75"/>
      <c r="TYQ18" s="75"/>
      <c r="TYR18" s="75"/>
      <c r="TYS18" s="75"/>
      <c r="TYT18" s="75"/>
      <c r="TYU18" s="75"/>
      <c r="TYV18" s="75"/>
      <c r="TYW18" s="75"/>
      <c r="TYX18" s="75"/>
      <c r="TYY18" s="75"/>
      <c r="TYZ18" s="75"/>
      <c r="TZA18" s="75"/>
      <c r="TZB18" s="75"/>
      <c r="TZC18" s="75"/>
      <c r="TZD18" s="75"/>
      <c r="TZE18" s="75"/>
      <c r="TZF18" s="75"/>
      <c r="TZG18" s="75"/>
      <c r="TZH18" s="75"/>
      <c r="TZI18" s="75"/>
      <c r="TZJ18" s="75"/>
      <c r="TZK18" s="75"/>
      <c r="TZL18" s="75"/>
      <c r="TZM18" s="75"/>
      <c r="TZN18" s="75"/>
      <c r="TZO18" s="75"/>
      <c r="TZP18" s="75"/>
      <c r="TZQ18" s="75"/>
      <c r="TZR18" s="75"/>
      <c r="TZS18" s="75"/>
      <c r="TZT18" s="75"/>
      <c r="TZU18" s="75"/>
      <c r="TZV18" s="75"/>
      <c r="TZW18" s="75"/>
      <c r="TZX18" s="75"/>
      <c r="TZY18" s="75"/>
      <c r="TZZ18" s="75"/>
      <c r="UAA18" s="75"/>
      <c r="UAB18" s="75"/>
      <c r="UAC18" s="75"/>
      <c r="UAD18" s="75"/>
      <c r="UAE18" s="75"/>
      <c r="UAF18" s="75"/>
      <c r="UAG18" s="75"/>
      <c r="UAH18" s="75"/>
      <c r="UAI18" s="75"/>
      <c r="UAJ18" s="75"/>
      <c r="UAK18" s="75"/>
      <c r="UAL18" s="75"/>
      <c r="UAM18" s="75"/>
      <c r="UAN18" s="75"/>
      <c r="UAO18" s="75"/>
      <c r="UAP18" s="75"/>
      <c r="UAQ18" s="75"/>
      <c r="UAR18" s="75"/>
      <c r="UAS18" s="75"/>
      <c r="UAT18" s="75"/>
      <c r="UAU18" s="75"/>
      <c r="UAV18" s="75"/>
      <c r="UAW18" s="75"/>
      <c r="UAX18" s="75"/>
      <c r="UAY18" s="75"/>
      <c r="UAZ18" s="75"/>
      <c r="UBA18" s="75"/>
      <c r="UBB18" s="75"/>
      <c r="UBC18" s="75"/>
      <c r="UBD18" s="75"/>
      <c r="UBE18" s="75"/>
      <c r="UBF18" s="75"/>
      <c r="UBG18" s="75"/>
      <c r="UBH18" s="75"/>
      <c r="UBI18" s="75"/>
      <c r="UBJ18" s="75"/>
      <c r="UBK18" s="75"/>
      <c r="UBL18" s="75"/>
      <c r="UBM18" s="75"/>
      <c r="UBN18" s="75"/>
      <c r="UBO18" s="75"/>
      <c r="UBP18" s="75"/>
      <c r="UBQ18" s="75"/>
      <c r="UBR18" s="75"/>
      <c r="UBS18" s="75"/>
      <c r="UBT18" s="75"/>
      <c r="UBU18" s="75"/>
      <c r="UBV18" s="75"/>
      <c r="UBW18" s="75"/>
      <c r="UBX18" s="75"/>
      <c r="UBY18" s="75"/>
      <c r="UBZ18" s="75"/>
      <c r="UCA18" s="75"/>
      <c r="UCB18" s="75"/>
      <c r="UCC18" s="75"/>
      <c r="UCD18" s="75"/>
      <c r="UCE18" s="75"/>
      <c r="UCF18" s="75"/>
      <c r="UCG18" s="75"/>
      <c r="UCH18" s="75"/>
      <c r="UCI18" s="75"/>
      <c r="UCJ18" s="75"/>
      <c r="UCK18" s="75"/>
      <c r="UCL18" s="75"/>
      <c r="UCM18" s="75"/>
      <c r="UCN18" s="75"/>
      <c r="UCO18" s="75"/>
      <c r="UCP18" s="75"/>
      <c r="UCQ18" s="75"/>
      <c r="UCR18" s="75"/>
      <c r="UCS18" s="75"/>
      <c r="UCT18" s="75"/>
      <c r="UCU18" s="75"/>
      <c r="UCV18" s="75"/>
      <c r="UCW18" s="75"/>
      <c r="UCX18" s="75"/>
      <c r="UCY18" s="75"/>
      <c r="UCZ18" s="75"/>
      <c r="UDA18" s="75"/>
      <c r="UDB18" s="75"/>
      <c r="UDC18" s="75"/>
      <c r="UDD18" s="75"/>
      <c r="UDE18" s="75"/>
      <c r="UDF18" s="75"/>
      <c r="UDG18" s="75"/>
      <c r="UDH18" s="75"/>
      <c r="UDI18" s="75"/>
      <c r="UDJ18" s="75"/>
      <c r="UDK18" s="75"/>
      <c r="UDL18" s="75"/>
      <c r="UDM18" s="75"/>
      <c r="UDN18" s="75"/>
      <c r="UDO18" s="75"/>
      <c r="UDP18" s="75"/>
      <c r="UDQ18" s="75"/>
      <c r="UDR18" s="75"/>
      <c r="UDS18" s="75"/>
      <c r="UDT18" s="75"/>
      <c r="UDU18" s="75"/>
      <c r="UDV18" s="75"/>
      <c r="UDW18" s="75"/>
      <c r="UDX18" s="75"/>
      <c r="UDY18" s="75"/>
      <c r="UDZ18" s="75"/>
      <c r="UEA18" s="75"/>
      <c r="UEB18" s="75"/>
      <c r="UEC18" s="75"/>
      <c r="UED18" s="75"/>
      <c r="UEE18" s="75"/>
      <c r="UEF18" s="75"/>
      <c r="UEG18" s="75"/>
      <c r="UEH18" s="75"/>
      <c r="UEI18" s="75"/>
      <c r="UEJ18" s="75"/>
      <c r="UEK18" s="75"/>
      <c r="UEL18" s="75"/>
      <c r="UEM18" s="75"/>
      <c r="UEN18" s="75"/>
      <c r="UEO18" s="75"/>
      <c r="UEP18" s="75"/>
      <c r="UEQ18" s="75"/>
      <c r="UER18" s="75"/>
      <c r="UES18" s="75"/>
      <c r="UET18" s="75"/>
      <c r="UEU18" s="75"/>
      <c r="UEV18" s="75"/>
      <c r="UEW18" s="75"/>
      <c r="UEX18" s="75"/>
      <c r="UEY18" s="75"/>
      <c r="UEZ18" s="75"/>
      <c r="UFA18" s="75"/>
      <c r="UFB18" s="75"/>
      <c r="UFC18" s="75"/>
      <c r="UFD18" s="75"/>
      <c r="UFE18" s="75"/>
      <c r="UFF18" s="75"/>
      <c r="UFG18" s="75"/>
      <c r="UFH18" s="75"/>
      <c r="UFI18" s="75"/>
      <c r="UFJ18" s="75"/>
      <c r="UFK18" s="75"/>
      <c r="UFL18" s="75"/>
      <c r="UFM18" s="75"/>
      <c r="UFN18" s="75"/>
      <c r="UFO18" s="75"/>
      <c r="UFP18" s="75"/>
      <c r="UFQ18" s="75"/>
      <c r="UFR18" s="75"/>
      <c r="UFS18" s="75"/>
      <c r="UFT18" s="75"/>
      <c r="UFU18" s="75"/>
      <c r="UFV18" s="75"/>
      <c r="UFW18" s="75"/>
      <c r="UFX18" s="75"/>
      <c r="UFY18" s="75"/>
      <c r="UFZ18" s="75"/>
      <c r="UGA18" s="75"/>
      <c r="UGB18" s="75"/>
      <c r="UGC18" s="75"/>
      <c r="UGD18" s="75"/>
      <c r="UGE18" s="75"/>
      <c r="UGF18" s="75"/>
      <c r="UGG18" s="75"/>
      <c r="UGH18" s="75"/>
      <c r="UGI18" s="75"/>
      <c r="UGJ18" s="75"/>
      <c r="UGK18" s="75"/>
      <c r="UGL18" s="75"/>
      <c r="UGM18" s="75"/>
      <c r="UGN18" s="75"/>
      <c r="UGO18" s="75"/>
      <c r="UGP18" s="75"/>
      <c r="UGQ18" s="75"/>
      <c r="UGR18" s="75"/>
      <c r="UGS18" s="75"/>
      <c r="UGT18" s="75"/>
      <c r="UGU18" s="75"/>
      <c r="UGV18" s="75"/>
      <c r="UGW18" s="75"/>
      <c r="UGX18" s="75"/>
      <c r="UGY18" s="75"/>
      <c r="UGZ18" s="75"/>
      <c r="UHA18" s="75"/>
      <c r="UHB18" s="75"/>
      <c r="UHC18" s="75"/>
      <c r="UHD18" s="75"/>
      <c r="UHE18" s="75"/>
      <c r="UHF18" s="75"/>
      <c r="UHG18" s="75"/>
      <c r="UHH18" s="75"/>
      <c r="UHI18" s="75"/>
      <c r="UHJ18" s="75"/>
      <c r="UHK18" s="75"/>
      <c r="UHL18" s="75"/>
      <c r="UHM18" s="75"/>
      <c r="UHN18" s="75"/>
      <c r="UHO18" s="75"/>
      <c r="UHP18" s="75"/>
      <c r="UHQ18" s="75"/>
      <c r="UHR18" s="75"/>
      <c r="UHS18" s="75"/>
      <c r="UHT18" s="75"/>
      <c r="UHU18" s="75"/>
      <c r="UHV18" s="75"/>
      <c r="UHW18" s="75"/>
      <c r="UHX18" s="75"/>
      <c r="UHY18" s="75"/>
      <c r="UHZ18" s="75"/>
      <c r="UIA18" s="75"/>
      <c r="UIB18" s="75"/>
      <c r="UIC18" s="75"/>
      <c r="UID18" s="75"/>
      <c r="UIE18" s="75"/>
      <c r="UIF18" s="75"/>
      <c r="UIG18" s="75"/>
      <c r="UIH18" s="75"/>
      <c r="UII18" s="75"/>
      <c r="UIJ18" s="75"/>
      <c r="UIK18" s="75"/>
      <c r="UIL18" s="75"/>
      <c r="UIM18" s="75"/>
      <c r="UIN18" s="75"/>
      <c r="UIO18" s="75"/>
      <c r="UIP18" s="75"/>
      <c r="UIQ18" s="75"/>
      <c r="UIR18" s="75"/>
      <c r="UIS18" s="75"/>
      <c r="UIT18" s="75"/>
      <c r="UIU18" s="75"/>
      <c r="UIV18" s="75"/>
      <c r="UIW18" s="75"/>
      <c r="UIX18" s="75"/>
      <c r="UIY18" s="75"/>
      <c r="UIZ18" s="75"/>
      <c r="UJA18" s="75"/>
      <c r="UJB18" s="75"/>
      <c r="UJC18" s="75"/>
      <c r="UJD18" s="75"/>
      <c r="UJE18" s="75"/>
      <c r="UJF18" s="75"/>
      <c r="UJG18" s="75"/>
      <c r="UJH18" s="75"/>
      <c r="UJI18" s="75"/>
      <c r="UJJ18" s="75"/>
      <c r="UJK18" s="75"/>
      <c r="UJL18" s="75"/>
      <c r="UJM18" s="75"/>
      <c r="UJN18" s="75"/>
      <c r="UJO18" s="75"/>
      <c r="UJP18" s="75"/>
      <c r="UJQ18" s="75"/>
      <c r="UJR18" s="75"/>
      <c r="UJS18" s="75"/>
      <c r="UJT18" s="75"/>
      <c r="UJU18" s="75"/>
      <c r="UJV18" s="75"/>
      <c r="UJW18" s="75"/>
      <c r="UJX18" s="75"/>
      <c r="UJY18" s="75"/>
      <c r="UJZ18" s="75"/>
      <c r="UKA18" s="75"/>
      <c r="UKB18" s="75"/>
      <c r="UKC18" s="75"/>
      <c r="UKD18" s="75"/>
      <c r="UKE18" s="75"/>
      <c r="UKF18" s="75"/>
      <c r="UKG18" s="75"/>
      <c r="UKH18" s="75"/>
      <c r="UKI18" s="75"/>
      <c r="UKJ18" s="75"/>
      <c r="UKK18" s="75"/>
      <c r="UKL18" s="75"/>
      <c r="UKM18" s="75"/>
      <c r="UKN18" s="75"/>
      <c r="UKO18" s="75"/>
      <c r="UKP18" s="75"/>
      <c r="UKQ18" s="75"/>
      <c r="UKR18" s="75"/>
      <c r="UKS18" s="75"/>
      <c r="UKT18" s="75"/>
      <c r="UKU18" s="75"/>
      <c r="UKV18" s="75"/>
      <c r="UKW18" s="75"/>
      <c r="UKX18" s="75"/>
      <c r="UKY18" s="75"/>
      <c r="UKZ18" s="75"/>
      <c r="ULA18" s="75"/>
      <c r="ULB18" s="75"/>
      <c r="ULC18" s="75"/>
      <c r="ULD18" s="75"/>
      <c r="ULE18" s="75"/>
      <c r="ULF18" s="75"/>
      <c r="ULG18" s="75"/>
      <c r="ULH18" s="75"/>
      <c r="ULI18" s="75"/>
      <c r="ULJ18" s="75"/>
      <c r="ULK18" s="75"/>
      <c r="ULL18" s="75"/>
      <c r="ULM18" s="75"/>
      <c r="ULN18" s="75"/>
      <c r="ULO18" s="75"/>
      <c r="ULP18" s="75"/>
      <c r="ULQ18" s="75"/>
      <c r="ULR18" s="75"/>
      <c r="ULS18" s="75"/>
      <c r="ULT18" s="75"/>
      <c r="ULU18" s="75"/>
      <c r="ULV18" s="75"/>
      <c r="ULW18" s="75"/>
      <c r="ULX18" s="75"/>
      <c r="ULY18" s="75"/>
      <c r="ULZ18" s="75"/>
      <c r="UMA18" s="75"/>
      <c r="UMB18" s="75"/>
      <c r="UMC18" s="75"/>
      <c r="UMD18" s="75"/>
      <c r="UME18" s="75"/>
      <c r="UMF18" s="75"/>
      <c r="UMG18" s="75"/>
      <c r="UMH18" s="75"/>
      <c r="UMI18" s="75"/>
      <c r="UMJ18" s="75"/>
      <c r="UMK18" s="75"/>
      <c r="UML18" s="75"/>
      <c r="UMM18" s="75"/>
      <c r="UMN18" s="75"/>
      <c r="UMO18" s="75"/>
      <c r="UMP18" s="75"/>
      <c r="UMQ18" s="75"/>
      <c r="UMR18" s="75"/>
      <c r="UMS18" s="75"/>
      <c r="UMT18" s="75"/>
      <c r="UMU18" s="75"/>
      <c r="UMV18" s="75"/>
      <c r="UMW18" s="75"/>
      <c r="UMX18" s="75"/>
      <c r="UMY18" s="75"/>
      <c r="UMZ18" s="75"/>
      <c r="UNA18" s="75"/>
      <c r="UNB18" s="75"/>
      <c r="UNC18" s="75"/>
      <c r="UND18" s="75"/>
      <c r="UNE18" s="75"/>
      <c r="UNF18" s="75"/>
      <c r="UNG18" s="75"/>
      <c r="UNH18" s="75"/>
      <c r="UNI18" s="75"/>
      <c r="UNJ18" s="75"/>
      <c r="UNK18" s="75"/>
      <c r="UNL18" s="75"/>
      <c r="UNM18" s="75"/>
      <c r="UNN18" s="75"/>
      <c r="UNO18" s="75"/>
      <c r="UNP18" s="75"/>
      <c r="UNQ18" s="75"/>
      <c r="UNR18" s="75"/>
      <c r="UNS18" s="75"/>
      <c r="UNT18" s="75"/>
      <c r="UNU18" s="75"/>
      <c r="UNV18" s="75"/>
      <c r="UNW18" s="75"/>
      <c r="UNX18" s="75"/>
      <c r="UNY18" s="75"/>
      <c r="UNZ18" s="75"/>
      <c r="UOA18" s="75"/>
      <c r="UOB18" s="75"/>
      <c r="UOC18" s="75"/>
      <c r="UOD18" s="75"/>
      <c r="UOE18" s="75"/>
      <c r="UOF18" s="75"/>
      <c r="UOG18" s="75"/>
      <c r="UOH18" s="75"/>
      <c r="UOI18" s="75"/>
      <c r="UOJ18" s="75"/>
      <c r="UOK18" s="75"/>
      <c r="UOL18" s="75"/>
      <c r="UOM18" s="75"/>
      <c r="UON18" s="75"/>
      <c r="UOO18" s="75"/>
      <c r="UOP18" s="75"/>
      <c r="UOQ18" s="75"/>
      <c r="UOR18" s="75"/>
      <c r="UOS18" s="75"/>
      <c r="UOT18" s="75"/>
      <c r="UOU18" s="75"/>
      <c r="UOV18" s="75"/>
      <c r="UOW18" s="75"/>
      <c r="UOX18" s="75"/>
      <c r="UOY18" s="75"/>
      <c r="UOZ18" s="75"/>
      <c r="UPA18" s="75"/>
      <c r="UPB18" s="75"/>
      <c r="UPC18" s="75"/>
      <c r="UPD18" s="75"/>
      <c r="UPE18" s="75"/>
      <c r="UPF18" s="75"/>
      <c r="UPG18" s="75"/>
      <c r="UPH18" s="75"/>
      <c r="UPI18" s="75"/>
      <c r="UPJ18" s="75"/>
      <c r="UPK18" s="75"/>
      <c r="UPL18" s="75"/>
      <c r="UPM18" s="75"/>
      <c r="UPN18" s="75"/>
      <c r="UPO18" s="75"/>
      <c r="UPP18" s="75"/>
      <c r="UPQ18" s="75"/>
      <c r="UPR18" s="75"/>
      <c r="UPS18" s="75"/>
      <c r="UPT18" s="75"/>
      <c r="UPU18" s="75"/>
      <c r="UPV18" s="75"/>
      <c r="UPW18" s="75"/>
      <c r="UPX18" s="75"/>
      <c r="UPY18" s="75"/>
      <c r="UPZ18" s="75"/>
      <c r="UQA18" s="75"/>
      <c r="UQB18" s="75"/>
      <c r="UQC18" s="75"/>
      <c r="UQD18" s="75"/>
      <c r="UQE18" s="75"/>
      <c r="UQF18" s="75"/>
      <c r="UQG18" s="75"/>
      <c r="UQH18" s="75"/>
      <c r="UQI18" s="75"/>
      <c r="UQJ18" s="75"/>
      <c r="UQK18" s="75"/>
      <c r="UQL18" s="75"/>
      <c r="UQM18" s="75"/>
      <c r="UQN18" s="75"/>
      <c r="UQO18" s="75"/>
      <c r="UQP18" s="75"/>
      <c r="UQQ18" s="75"/>
      <c r="UQR18" s="75"/>
      <c r="UQS18" s="75"/>
      <c r="UQT18" s="75"/>
      <c r="UQU18" s="75"/>
      <c r="UQV18" s="75"/>
      <c r="UQW18" s="75"/>
      <c r="UQX18" s="75"/>
      <c r="UQY18" s="75"/>
      <c r="UQZ18" s="75"/>
      <c r="URA18" s="75"/>
      <c r="URB18" s="75"/>
      <c r="URC18" s="75"/>
      <c r="URD18" s="75"/>
      <c r="URE18" s="75"/>
      <c r="URF18" s="75"/>
      <c r="URG18" s="75"/>
      <c r="URH18" s="75"/>
      <c r="URI18" s="75"/>
      <c r="URJ18" s="75"/>
      <c r="URK18" s="75"/>
      <c r="URL18" s="75"/>
      <c r="URM18" s="75"/>
      <c r="URN18" s="75"/>
      <c r="URO18" s="75"/>
      <c r="URP18" s="75"/>
      <c r="URQ18" s="75"/>
      <c r="URR18" s="75"/>
      <c r="URS18" s="75"/>
      <c r="URT18" s="75"/>
      <c r="URU18" s="75"/>
      <c r="URV18" s="75"/>
      <c r="URW18" s="75"/>
      <c r="URX18" s="75"/>
      <c r="URY18" s="75"/>
      <c r="URZ18" s="75"/>
      <c r="USA18" s="75"/>
      <c r="USB18" s="75"/>
      <c r="USC18" s="75"/>
      <c r="USD18" s="75"/>
      <c r="USE18" s="75"/>
      <c r="USF18" s="75"/>
      <c r="USG18" s="75"/>
      <c r="USH18" s="75"/>
      <c r="USI18" s="75"/>
      <c r="USJ18" s="75"/>
      <c r="USK18" s="75"/>
      <c r="USL18" s="75"/>
      <c r="USM18" s="75"/>
      <c r="USN18" s="75"/>
      <c r="USO18" s="75"/>
      <c r="USP18" s="75"/>
      <c r="USQ18" s="75"/>
      <c r="USR18" s="75"/>
      <c r="USS18" s="75"/>
      <c r="UST18" s="75"/>
      <c r="USU18" s="75"/>
      <c r="USV18" s="75"/>
      <c r="USW18" s="75"/>
      <c r="USX18" s="75"/>
      <c r="USY18" s="75"/>
      <c r="USZ18" s="75"/>
      <c r="UTA18" s="75"/>
      <c r="UTB18" s="75"/>
      <c r="UTC18" s="75"/>
      <c r="UTD18" s="75"/>
      <c r="UTE18" s="75"/>
      <c r="UTF18" s="75"/>
      <c r="UTG18" s="75"/>
      <c r="UTH18" s="75"/>
      <c r="UTI18" s="75"/>
      <c r="UTJ18" s="75"/>
      <c r="UTK18" s="75"/>
      <c r="UTL18" s="75"/>
      <c r="UTM18" s="75"/>
      <c r="UTN18" s="75"/>
      <c r="UTO18" s="75"/>
      <c r="UTP18" s="75"/>
      <c r="UTQ18" s="75"/>
      <c r="UTR18" s="75"/>
      <c r="UTS18" s="75"/>
      <c r="UTT18" s="75"/>
      <c r="UTU18" s="75"/>
      <c r="UTV18" s="75"/>
      <c r="UTW18" s="75"/>
      <c r="UTX18" s="75"/>
      <c r="UTY18" s="75"/>
      <c r="UTZ18" s="75"/>
      <c r="UUA18" s="75"/>
      <c r="UUB18" s="75"/>
      <c r="UUC18" s="75"/>
      <c r="UUD18" s="75"/>
      <c r="UUE18" s="75"/>
      <c r="UUF18" s="75"/>
      <c r="UUG18" s="75"/>
      <c r="UUH18" s="75"/>
      <c r="UUI18" s="75"/>
      <c r="UUJ18" s="75"/>
      <c r="UUK18" s="75"/>
      <c r="UUL18" s="75"/>
      <c r="UUM18" s="75"/>
      <c r="UUN18" s="75"/>
      <c r="UUO18" s="75"/>
      <c r="UUP18" s="75"/>
      <c r="UUQ18" s="75"/>
      <c r="UUR18" s="75"/>
      <c r="UUS18" s="75"/>
      <c r="UUT18" s="75"/>
      <c r="UUU18" s="75"/>
      <c r="UUV18" s="75"/>
      <c r="UUW18" s="75"/>
      <c r="UUX18" s="75"/>
      <c r="UUY18" s="75"/>
      <c r="UUZ18" s="75"/>
      <c r="UVA18" s="75"/>
      <c r="UVB18" s="75"/>
      <c r="UVC18" s="75"/>
      <c r="UVD18" s="75"/>
      <c r="UVE18" s="75"/>
      <c r="UVF18" s="75"/>
      <c r="UVG18" s="75"/>
      <c r="UVH18" s="75"/>
      <c r="UVI18" s="75"/>
      <c r="UVJ18" s="75"/>
      <c r="UVK18" s="75"/>
      <c r="UVL18" s="75"/>
      <c r="UVM18" s="75"/>
      <c r="UVN18" s="75"/>
      <c r="UVO18" s="75"/>
      <c r="UVP18" s="75"/>
      <c r="UVQ18" s="75"/>
      <c r="UVR18" s="75"/>
      <c r="UVS18" s="75"/>
      <c r="UVT18" s="75"/>
      <c r="UVU18" s="75"/>
      <c r="UVV18" s="75"/>
      <c r="UVW18" s="75"/>
      <c r="UVX18" s="75"/>
      <c r="UVY18" s="75"/>
      <c r="UVZ18" s="75"/>
      <c r="UWA18" s="75"/>
      <c r="UWB18" s="75"/>
      <c r="UWC18" s="75"/>
      <c r="UWD18" s="75"/>
      <c r="UWE18" s="75"/>
      <c r="UWF18" s="75"/>
      <c r="UWG18" s="75"/>
      <c r="UWH18" s="75"/>
      <c r="UWI18" s="75"/>
      <c r="UWJ18" s="75"/>
      <c r="UWK18" s="75"/>
      <c r="UWL18" s="75"/>
      <c r="UWM18" s="75"/>
      <c r="UWN18" s="75"/>
      <c r="UWO18" s="75"/>
      <c r="UWP18" s="75"/>
      <c r="UWQ18" s="75"/>
      <c r="UWR18" s="75"/>
      <c r="UWS18" s="75"/>
      <c r="UWT18" s="75"/>
      <c r="UWU18" s="75"/>
      <c r="UWV18" s="75"/>
      <c r="UWW18" s="75"/>
      <c r="UWX18" s="75"/>
      <c r="UWY18" s="75"/>
      <c r="UWZ18" s="75"/>
      <c r="UXA18" s="75"/>
      <c r="UXB18" s="75"/>
      <c r="UXC18" s="75"/>
      <c r="UXD18" s="75"/>
      <c r="UXE18" s="75"/>
      <c r="UXF18" s="75"/>
      <c r="UXG18" s="75"/>
      <c r="UXH18" s="75"/>
      <c r="UXI18" s="75"/>
      <c r="UXJ18" s="75"/>
      <c r="UXK18" s="75"/>
      <c r="UXL18" s="75"/>
      <c r="UXM18" s="75"/>
      <c r="UXN18" s="75"/>
      <c r="UXO18" s="75"/>
      <c r="UXP18" s="75"/>
      <c r="UXQ18" s="75"/>
      <c r="UXR18" s="75"/>
      <c r="UXS18" s="75"/>
      <c r="UXT18" s="75"/>
      <c r="UXU18" s="75"/>
      <c r="UXV18" s="75"/>
      <c r="UXW18" s="75"/>
      <c r="UXX18" s="75"/>
      <c r="UXY18" s="75"/>
      <c r="UXZ18" s="75"/>
      <c r="UYA18" s="75"/>
      <c r="UYB18" s="75"/>
      <c r="UYC18" s="75"/>
      <c r="UYD18" s="75"/>
      <c r="UYE18" s="75"/>
      <c r="UYF18" s="75"/>
      <c r="UYG18" s="75"/>
      <c r="UYH18" s="75"/>
      <c r="UYI18" s="75"/>
      <c r="UYJ18" s="75"/>
      <c r="UYK18" s="75"/>
      <c r="UYL18" s="75"/>
      <c r="UYM18" s="75"/>
      <c r="UYN18" s="75"/>
      <c r="UYO18" s="75"/>
      <c r="UYP18" s="75"/>
      <c r="UYQ18" s="75"/>
      <c r="UYR18" s="75"/>
      <c r="UYS18" s="75"/>
      <c r="UYT18" s="75"/>
      <c r="UYU18" s="75"/>
      <c r="UYV18" s="75"/>
      <c r="UYW18" s="75"/>
      <c r="UYX18" s="75"/>
      <c r="UYY18" s="75"/>
      <c r="UYZ18" s="75"/>
      <c r="UZA18" s="75"/>
      <c r="UZB18" s="75"/>
      <c r="UZC18" s="75"/>
      <c r="UZD18" s="75"/>
      <c r="UZE18" s="75"/>
      <c r="UZF18" s="75"/>
      <c r="UZG18" s="75"/>
      <c r="UZH18" s="75"/>
      <c r="UZI18" s="75"/>
      <c r="UZJ18" s="75"/>
      <c r="UZK18" s="75"/>
      <c r="UZL18" s="75"/>
      <c r="UZM18" s="75"/>
      <c r="UZN18" s="75"/>
      <c r="UZO18" s="75"/>
      <c r="UZP18" s="75"/>
      <c r="UZQ18" s="75"/>
      <c r="UZR18" s="75"/>
      <c r="UZS18" s="75"/>
      <c r="UZT18" s="75"/>
      <c r="UZU18" s="75"/>
      <c r="UZV18" s="75"/>
      <c r="UZW18" s="75"/>
      <c r="UZX18" s="75"/>
      <c r="UZY18" s="75"/>
      <c r="UZZ18" s="75"/>
      <c r="VAA18" s="75"/>
      <c r="VAB18" s="75"/>
      <c r="VAC18" s="75"/>
      <c r="VAD18" s="75"/>
      <c r="VAE18" s="75"/>
      <c r="VAF18" s="75"/>
      <c r="VAG18" s="75"/>
      <c r="VAH18" s="75"/>
      <c r="VAI18" s="75"/>
      <c r="VAJ18" s="75"/>
      <c r="VAK18" s="75"/>
      <c r="VAL18" s="75"/>
      <c r="VAM18" s="75"/>
      <c r="VAN18" s="75"/>
      <c r="VAO18" s="75"/>
      <c r="VAP18" s="75"/>
      <c r="VAQ18" s="75"/>
      <c r="VAR18" s="75"/>
      <c r="VAS18" s="75"/>
      <c r="VAT18" s="75"/>
      <c r="VAU18" s="75"/>
      <c r="VAV18" s="75"/>
      <c r="VAW18" s="75"/>
      <c r="VAX18" s="75"/>
      <c r="VAY18" s="75"/>
      <c r="VAZ18" s="75"/>
      <c r="VBA18" s="75"/>
      <c r="VBB18" s="75"/>
      <c r="VBC18" s="75"/>
      <c r="VBD18" s="75"/>
      <c r="VBE18" s="75"/>
      <c r="VBF18" s="75"/>
      <c r="VBG18" s="75"/>
      <c r="VBH18" s="75"/>
      <c r="VBI18" s="75"/>
      <c r="VBJ18" s="75"/>
      <c r="VBK18" s="75"/>
      <c r="VBL18" s="75"/>
      <c r="VBM18" s="75"/>
      <c r="VBN18" s="75"/>
      <c r="VBO18" s="75"/>
      <c r="VBP18" s="75"/>
      <c r="VBQ18" s="75"/>
      <c r="VBR18" s="75"/>
      <c r="VBS18" s="75"/>
      <c r="VBT18" s="75"/>
      <c r="VBU18" s="75"/>
      <c r="VBV18" s="75"/>
      <c r="VBW18" s="75"/>
      <c r="VBX18" s="75"/>
      <c r="VBY18" s="75"/>
      <c r="VBZ18" s="75"/>
      <c r="VCA18" s="75"/>
      <c r="VCB18" s="75"/>
      <c r="VCC18" s="75"/>
      <c r="VCD18" s="75"/>
      <c r="VCE18" s="75"/>
      <c r="VCF18" s="75"/>
      <c r="VCG18" s="75"/>
      <c r="VCH18" s="75"/>
      <c r="VCI18" s="75"/>
      <c r="VCJ18" s="75"/>
      <c r="VCK18" s="75"/>
      <c r="VCL18" s="75"/>
      <c r="VCM18" s="75"/>
      <c r="VCN18" s="75"/>
      <c r="VCO18" s="75"/>
      <c r="VCP18" s="75"/>
      <c r="VCQ18" s="75"/>
      <c r="VCR18" s="75"/>
      <c r="VCS18" s="75"/>
      <c r="VCT18" s="75"/>
      <c r="VCU18" s="75"/>
      <c r="VCV18" s="75"/>
      <c r="VCW18" s="75"/>
      <c r="VCX18" s="75"/>
      <c r="VCY18" s="75"/>
      <c r="VCZ18" s="75"/>
      <c r="VDA18" s="75"/>
      <c r="VDB18" s="75"/>
      <c r="VDC18" s="75"/>
      <c r="VDD18" s="75"/>
      <c r="VDE18" s="75"/>
      <c r="VDF18" s="75"/>
      <c r="VDG18" s="75"/>
      <c r="VDH18" s="75"/>
      <c r="VDI18" s="75"/>
      <c r="VDJ18" s="75"/>
      <c r="VDK18" s="75"/>
      <c r="VDL18" s="75"/>
      <c r="VDM18" s="75"/>
      <c r="VDN18" s="75"/>
      <c r="VDO18" s="75"/>
      <c r="VDP18" s="75"/>
      <c r="VDQ18" s="75"/>
      <c r="VDR18" s="75"/>
      <c r="VDS18" s="75"/>
      <c r="VDT18" s="75"/>
      <c r="VDU18" s="75"/>
      <c r="VDV18" s="75"/>
      <c r="VDW18" s="75"/>
      <c r="VDX18" s="75"/>
      <c r="VDY18" s="75"/>
      <c r="VDZ18" s="75"/>
      <c r="VEA18" s="75"/>
      <c r="VEB18" s="75"/>
      <c r="VEC18" s="75"/>
      <c r="VED18" s="75"/>
      <c r="VEE18" s="75"/>
      <c r="VEF18" s="75"/>
      <c r="VEG18" s="75"/>
      <c r="VEH18" s="75"/>
      <c r="VEI18" s="75"/>
      <c r="VEJ18" s="75"/>
      <c r="VEK18" s="75"/>
      <c r="VEL18" s="75"/>
      <c r="VEM18" s="75"/>
      <c r="VEN18" s="75"/>
      <c r="VEO18" s="75"/>
      <c r="VEP18" s="75"/>
      <c r="VEQ18" s="75"/>
      <c r="VER18" s="75"/>
      <c r="VES18" s="75"/>
      <c r="VET18" s="75"/>
      <c r="VEU18" s="75"/>
      <c r="VEV18" s="75"/>
      <c r="VEW18" s="75"/>
      <c r="VEX18" s="75"/>
      <c r="VEY18" s="75"/>
      <c r="VEZ18" s="75"/>
      <c r="VFA18" s="75"/>
      <c r="VFB18" s="75"/>
      <c r="VFC18" s="75"/>
      <c r="VFD18" s="75"/>
      <c r="VFE18" s="75"/>
      <c r="VFF18" s="75"/>
      <c r="VFG18" s="75"/>
      <c r="VFH18" s="75"/>
      <c r="VFI18" s="75"/>
      <c r="VFJ18" s="75"/>
      <c r="VFK18" s="75"/>
      <c r="VFL18" s="75"/>
      <c r="VFM18" s="75"/>
      <c r="VFN18" s="75"/>
      <c r="VFO18" s="75"/>
      <c r="VFP18" s="75"/>
      <c r="VFQ18" s="75"/>
      <c r="VFR18" s="75"/>
      <c r="VFS18" s="75"/>
      <c r="VFT18" s="75"/>
      <c r="VFU18" s="75"/>
      <c r="VFV18" s="75"/>
      <c r="VFW18" s="75"/>
      <c r="VFX18" s="75"/>
      <c r="VFY18" s="75"/>
      <c r="VFZ18" s="75"/>
      <c r="VGA18" s="75"/>
      <c r="VGB18" s="75"/>
      <c r="VGC18" s="75"/>
      <c r="VGD18" s="75"/>
      <c r="VGE18" s="75"/>
      <c r="VGF18" s="75"/>
      <c r="VGG18" s="75"/>
      <c r="VGH18" s="75"/>
      <c r="VGI18" s="75"/>
      <c r="VGJ18" s="75"/>
      <c r="VGK18" s="75"/>
      <c r="VGL18" s="75"/>
      <c r="VGM18" s="75"/>
      <c r="VGN18" s="75"/>
      <c r="VGO18" s="75"/>
      <c r="VGP18" s="75"/>
      <c r="VGQ18" s="75"/>
      <c r="VGR18" s="75"/>
      <c r="VGS18" s="75"/>
      <c r="VGT18" s="75"/>
      <c r="VGU18" s="75"/>
      <c r="VGV18" s="75"/>
      <c r="VGW18" s="75"/>
      <c r="VGX18" s="75"/>
      <c r="VGY18" s="75"/>
      <c r="VGZ18" s="75"/>
      <c r="VHA18" s="75"/>
      <c r="VHB18" s="75"/>
      <c r="VHC18" s="75"/>
      <c r="VHD18" s="75"/>
      <c r="VHE18" s="75"/>
      <c r="VHF18" s="75"/>
      <c r="VHG18" s="75"/>
      <c r="VHH18" s="75"/>
      <c r="VHI18" s="75"/>
      <c r="VHJ18" s="75"/>
      <c r="VHK18" s="75"/>
      <c r="VHL18" s="75"/>
      <c r="VHM18" s="75"/>
      <c r="VHN18" s="75"/>
      <c r="VHO18" s="75"/>
      <c r="VHP18" s="75"/>
      <c r="VHQ18" s="75"/>
      <c r="VHR18" s="75"/>
      <c r="VHS18" s="75"/>
      <c r="VHT18" s="75"/>
      <c r="VHU18" s="75"/>
      <c r="VHV18" s="75"/>
      <c r="VHW18" s="75"/>
      <c r="VHX18" s="75"/>
      <c r="VHY18" s="75"/>
      <c r="VHZ18" s="75"/>
      <c r="VIA18" s="75"/>
      <c r="VIB18" s="75"/>
      <c r="VIC18" s="75"/>
      <c r="VID18" s="75"/>
      <c r="VIE18" s="75"/>
      <c r="VIF18" s="75"/>
      <c r="VIG18" s="75"/>
      <c r="VIH18" s="75"/>
      <c r="VII18" s="75"/>
      <c r="VIJ18" s="75"/>
      <c r="VIK18" s="75"/>
      <c r="VIL18" s="75"/>
      <c r="VIM18" s="75"/>
      <c r="VIN18" s="75"/>
      <c r="VIO18" s="75"/>
      <c r="VIP18" s="75"/>
      <c r="VIQ18" s="75"/>
      <c r="VIR18" s="75"/>
      <c r="VIS18" s="75"/>
      <c r="VIT18" s="75"/>
      <c r="VIU18" s="75"/>
      <c r="VIV18" s="75"/>
      <c r="VIW18" s="75"/>
      <c r="VIX18" s="75"/>
      <c r="VIY18" s="75"/>
      <c r="VIZ18" s="75"/>
      <c r="VJA18" s="75"/>
      <c r="VJB18" s="75"/>
      <c r="VJC18" s="75"/>
      <c r="VJD18" s="75"/>
      <c r="VJE18" s="75"/>
      <c r="VJF18" s="75"/>
      <c r="VJG18" s="75"/>
      <c r="VJH18" s="75"/>
      <c r="VJI18" s="75"/>
      <c r="VJJ18" s="75"/>
      <c r="VJK18" s="75"/>
      <c r="VJL18" s="75"/>
      <c r="VJM18" s="75"/>
      <c r="VJN18" s="75"/>
      <c r="VJO18" s="75"/>
      <c r="VJP18" s="75"/>
      <c r="VJQ18" s="75"/>
      <c r="VJR18" s="75"/>
      <c r="VJS18" s="75"/>
      <c r="VJT18" s="75"/>
      <c r="VJU18" s="75"/>
      <c r="VJV18" s="75"/>
      <c r="VJW18" s="75"/>
      <c r="VJX18" s="75"/>
      <c r="VJY18" s="75"/>
      <c r="VJZ18" s="75"/>
      <c r="VKA18" s="75"/>
      <c r="VKB18" s="75"/>
      <c r="VKC18" s="75"/>
      <c r="VKD18" s="75"/>
      <c r="VKE18" s="75"/>
      <c r="VKF18" s="75"/>
      <c r="VKG18" s="75"/>
      <c r="VKH18" s="75"/>
      <c r="VKI18" s="75"/>
      <c r="VKJ18" s="75"/>
      <c r="VKK18" s="75"/>
      <c r="VKL18" s="75"/>
      <c r="VKM18" s="75"/>
      <c r="VKN18" s="75"/>
      <c r="VKO18" s="75"/>
      <c r="VKP18" s="75"/>
      <c r="VKQ18" s="75"/>
      <c r="VKR18" s="75"/>
      <c r="VKS18" s="75"/>
      <c r="VKT18" s="75"/>
      <c r="VKU18" s="75"/>
      <c r="VKV18" s="75"/>
      <c r="VKW18" s="75"/>
      <c r="VKX18" s="75"/>
      <c r="VKY18" s="75"/>
      <c r="VKZ18" s="75"/>
      <c r="VLA18" s="75"/>
      <c r="VLB18" s="75"/>
      <c r="VLC18" s="75"/>
      <c r="VLD18" s="75"/>
      <c r="VLE18" s="75"/>
      <c r="VLF18" s="75"/>
      <c r="VLG18" s="75"/>
      <c r="VLH18" s="75"/>
      <c r="VLI18" s="75"/>
      <c r="VLJ18" s="75"/>
      <c r="VLK18" s="75"/>
      <c r="VLL18" s="75"/>
      <c r="VLM18" s="75"/>
      <c r="VLN18" s="75"/>
      <c r="VLO18" s="75"/>
      <c r="VLP18" s="75"/>
      <c r="VLQ18" s="75"/>
      <c r="VLR18" s="75"/>
      <c r="VLS18" s="75"/>
      <c r="VLT18" s="75"/>
      <c r="VLU18" s="75"/>
      <c r="VLV18" s="75"/>
      <c r="VLW18" s="75"/>
      <c r="VLX18" s="75"/>
      <c r="VLY18" s="75"/>
      <c r="VLZ18" s="75"/>
      <c r="VMA18" s="75"/>
      <c r="VMB18" s="75"/>
      <c r="VMC18" s="75"/>
      <c r="VMD18" s="75"/>
      <c r="VME18" s="75"/>
      <c r="VMF18" s="75"/>
      <c r="VMG18" s="75"/>
      <c r="VMH18" s="75"/>
      <c r="VMI18" s="75"/>
      <c r="VMJ18" s="75"/>
      <c r="VMK18" s="75"/>
      <c r="VML18" s="75"/>
      <c r="VMM18" s="75"/>
      <c r="VMN18" s="75"/>
      <c r="VMO18" s="75"/>
      <c r="VMP18" s="75"/>
      <c r="VMQ18" s="75"/>
      <c r="VMR18" s="75"/>
      <c r="VMS18" s="75"/>
      <c r="VMT18" s="75"/>
      <c r="VMU18" s="75"/>
      <c r="VMV18" s="75"/>
      <c r="VMW18" s="75"/>
      <c r="VMX18" s="75"/>
      <c r="VMY18" s="75"/>
      <c r="VMZ18" s="75"/>
      <c r="VNA18" s="75"/>
      <c r="VNB18" s="75"/>
      <c r="VNC18" s="75"/>
      <c r="VND18" s="75"/>
      <c r="VNE18" s="75"/>
      <c r="VNF18" s="75"/>
      <c r="VNG18" s="75"/>
      <c r="VNH18" s="75"/>
      <c r="VNI18" s="75"/>
      <c r="VNJ18" s="75"/>
      <c r="VNK18" s="75"/>
      <c r="VNL18" s="75"/>
      <c r="VNM18" s="75"/>
      <c r="VNN18" s="75"/>
      <c r="VNO18" s="75"/>
      <c r="VNP18" s="75"/>
      <c r="VNQ18" s="75"/>
      <c r="VNR18" s="75"/>
      <c r="VNS18" s="75"/>
      <c r="VNT18" s="75"/>
      <c r="VNU18" s="75"/>
      <c r="VNV18" s="75"/>
      <c r="VNW18" s="75"/>
      <c r="VNX18" s="75"/>
      <c r="VNY18" s="75"/>
      <c r="VNZ18" s="75"/>
      <c r="VOA18" s="75"/>
      <c r="VOB18" s="75"/>
      <c r="VOC18" s="75"/>
      <c r="VOD18" s="75"/>
      <c r="VOE18" s="75"/>
      <c r="VOF18" s="75"/>
      <c r="VOG18" s="75"/>
      <c r="VOH18" s="75"/>
      <c r="VOI18" s="75"/>
      <c r="VOJ18" s="75"/>
      <c r="VOK18" s="75"/>
      <c r="VOL18" s="75"/>
      <c r="VOM18" s="75"/>
      <c r="VON18" s="75"/>
      <c r="VOO18" s="75"/>
      <c r="VOP18" s="75"/>
      <c r="VOQ18" s="75"/>
      <c r="VOR18" s="75"/>
      <c r="VOS18" s="75"/>
      <c r="VOT18" s="75"/>
      <c r="VOU18" s="75"/>
      <c r="VOV18" s="75"/>
      <c r="VOW18" s="75"/>
      <c r="VOX18" s="75"/>
      <c r="VOY18" s="75"/>
      <c r="VOZ18" s="75"/>
      <c r="VPA18" s="75"/>
      <c r="VPB18" s="75"/>
      <c r="VPC18" s="75"/>
      <c r="VPD18" s="75"/>
      <c r="VPE18" s="75"/>
      <c r="VPF18" s="75"/>
      <c r="VPG18" s="75"/>
      <c r="VPH18" s="75"/>
      <c r="VPI18" s="75"/>
      <c r="VPJ18" s="75"/>
      <c r="VPK18" s="75"/>
      <c r="VPL18" s="75"/>
      <c r="VPM18" s="75"/>
      <c r="VPN18" s="75"/>
      <c r="VPO18" s="75"/>
      <c r="VPP18" s="75"/>
      <c r="VPQ18" s="75"/>
      <c r="VPR18" s="75"/>
      <c r="VPS18" s="75"/>
      <c r="VPT18" s="75"/>
      <c r="VPU18" s="75"/>
      <c r="VPV18" s="75"/>
      <c r="VPW18" s="75"/>
      <c r="VPX18" s="75"/>
      <c r="VPY18" s="75"/>
      <c r="VPZ18" s="75"/>
      <c r="VQA18" s="75"/>
      <c r="VQB18" s="75"/>
      <c r="VQC18" s="75"/>
      <c r="VQD18" s="75"/>
      <c r="VQE18" s="75"/>
      <c r="VQF18" s="75"/>
      <c r="VQG18" s="75"/>
      <c r="VQH18" s="75"/>
      <c r="VQI18" s="75"/>
      <c r="VQJ18" s="75"/>
      <c r="VQK18" s="75"/>
      <c r="VQL18" s="75"/>
      <c r="VQM18" s="75"/>
      <c r="VQN18" s="75"/>
      <c r="VQO18" s="75"/>
      <c r="VQP18" s="75"/>
      <c r="VQQ18" s="75"/>
      <c r="VQR18" s="75"/>
      <c r="VQS18" s="75"/>
      <c r="VQT18" s="75"/>
      <c r="VQU18" s="75"/>
      <c r="VQV18" s="75"/>
      <c r="VQW18" s="75"/>
      <c r="VQX18" s="75"/>
      <c r="VQY18" s="75"/>
      <c r="VQZ18" s="75"/>
      <c r="VRA18" s="75"/>
      <c r="VRB18" s="75"/>
      <c r="VRC18" s="75"/>
      <c r="VRD18" s="75"/>
      <c r="VRE18" s="75"/>
      <c r="VRF18" s="75"/>
      <c r="VRG18" s="75"/>
      <c r="VRH18" s="75"/>
      <c r="VRI18" s="75"/>
      <c r="VRJ18" s="75"/>
      <c r="VRK18" s="75"/>
      <c r="VRL18" s="75"/>
      <c r="VRM18" s="75"/>
      <c r="VRN18" s="75"/>
      <c r="VRO18" s="75"/>
      <c r="VRP18" s="75"/>
      <c r="VRQ18" s="75"/>
      <c r="VRR18" s="75"/>
      <c r="VRS18" s="75"/>
      <c r="VRT18" s="75"/>
      <c r="VRU18" s="75"/>
      <c r="VRV18" s="75"/>
      <c r="VRW18" s="75"/>
      <c r="VRX18" s="75"/>
      <c r="VRY18" s="75"/>
      <c r="VRZ18" s="75"/>
      <c r="VSA18" s="75"/>
      <c r="VSB18" s="75"/>
      <c r="VSC18" s="75"/>
      <c r="VSD18" s="75"/>
      <c r="VSE18" s="75"/>
      <c r="VSF18" s="75"/>
      <c r="VSG18" s="75"/>
      <c r="VSH18" s="75"/>
      <c r="VSI18" s="75"/>
      <c r="VSJ18" s="75"/>
      <c r="VSK18" s="75"/>
      <c r="VSL18" s="75"/>
      <c r="VSM18" s="75"/>
      <c r="VSN18" s="75"/>
      <c r="VSO18" s="75"/>
      <c r="VSP18" s="75"/>
      <c r="VSQ18" s="75"/>
      <c r="VSR18" s="75"/>
      <c r="VSS18" s="75"/>
      <c r="VST18" s="75"/>
      <c r="VSU18" s="75"/>
      <c r="VSV18" s="75"/>
      <c r="VSW18" s="75"/>
      <c r="VSX18" s="75"/>
      <c r="VSY18" s="75"/>
      <c r="VSZ18" s="75"/>
      <c r="VTA18" s="75"/>
      <c r="VTB18" s="75"/>
      <c r="VTC18" s="75"/>
      <c r="VTD18" s="75"/>
      <c r="VTE18" s="75"/>
      <c r="VTF18" s="75"/>
      <c r="VTG18" s="75"/>
      <c r="VTH18" s="75"/>
      <c r="VTI18" s="75"/>
      <c r="VTJ18" s="75"/>
      <c r="VTK18" s="75"/>
      <c r="VTL18" s="75"/>
      <c r="VTM18" s="75"/>
      <c r="VTN18" s="75"/>
      <c r="VTO18" s="75"/>
      <c r="VTP18" s="75"/>
      <c r="VTQ18" s="75"/>
      <c r="VTR18" s="75"/>
      <c r="VTS18" s="75"/>
      <c r="VTT18" s="75"/>
      <c r="VTU18" s="75"/>
      <c r="VTV18" s="75"/>
      <c r="VTW18" s="75"/>
      <c r="VTX18" s="75"/>
      <c r="VTY18" s="75"/>
      <c r="VTZ18" s="75"/>
      <c r="VUA18" s="75"/>
      <c r="VUB18" s="75"/>
      <c r="VUC18" s="75"/>
      <c r="VUD18" s="75"/>
      <c r="VUE18" s="75"/>
      <c r="VUF18" s="75"/>
      <c r="VUG18" s="75"/>
      <c r="VUH18" s="75"/>
      <c r="VUI18" s="75"/>
      <c r="VUJ18" s="75"/>
      <c r="VUK18" s="75"/>
      <c r="VUL18" s="75"/>
      <c r="VUM18" s="75"/>
      <c r="VUN18" s="75"/>
      <c r="VUO18" s="75"/>
      <c r="VUP18" s="75"/>
      <c r="VUQ18" s="75"/>
      <c r="VUR18" s="75"/>
      <c r="VUS18" s="75"/>
      <c r="VUT18" s="75"/>
      <c r="VUU18" s="75"/>
      <c r="VUV18" s="75"/>
      <c r="VUW18" s="75"/>
      <c r="VUX18" s="75"/>
      <c r="VUY18" s="75"/>
      <c r="VUZ18" s="75"/>
      <c r="VVA18" s="75"/>
      <c r="VVB18" s="75"/>
      <c r="VVC18" s="75"/>
      <c r="VVD18" s="75"/>
      <c r="VVE18" s="75"/>
      <c r="VVF18" s="75"/>
      <c r="VVG18" s="75"/>
      <c r="VVH18" s="75"/>
      <c r="VVI18" s="75"/>
      <c r="VVJ18" s="75"/>
      <c r="VVK18" s="75"/>
      <c r="VVL18" s="75"/>
      <c r="VVM18" s="75"/>
      <c r="VVN18" s="75"/>
      <c r="VVO18" s="75"/>
      <c r="VVP18" s="75"/>
      <c r="VVQ18" s="75"/>
      <c r="VVR18" s="75"/>
      <c r="VVS18" s="75"/>
      <c r="VVT18" s="75"/>
      <c r="VVU18" s="75"/>
      <c r="VVV18" s="75"/>
      <c r="VVW18" s="75"/>
      <c r="VVX18" s="75"/>
      <c r="VVY18" s="75"/>
      <c r="VVZ18" s="75"/>
      <c r="VWA18" s="75"/>
      <c r="VWB18" s="75"/>
      <c r="VWC18" s="75"/>
      <c r="VWD18" s="75"/>
      <c r="VWE18" s="75"/>
      <c r="VWF18" s="75"/>
      <c r="VWG18" s="75"/>
      <c r="VWH18" s="75"/>
      <c r="VWI18" s="75"/>
      <c r="VWJ18" s="75"/>
      <c r="VWK18" s="75"/>
      <c r="VWL18" s="75"/>
      <c r="VWM18" s="75"/>
      <c r="VWN18" s="75"/>
      <c r="VWO18" s="75"/>
      <c r="VWP18" s="75"/>
      <c r="VWQ18" s="75"/>
      <c r="VWR18" s="75"/>
      <c r="VWS18" s="75"/>
      <c r="VWT18" s="75"/>
      <c r="VWU18" s="75"/>
      <c r="VWV18" s="75"/>
      <c r="VWW18" s="75"/>
      <c r="VWX18" s="75"/>
      <c r="VWY18" s="75"/>
      <c r="VWZ18" s="75"/>
      <c r="VXA18" s="75"/>
      <c r="VXB18" s="75"/>
      <c r="VXC18" s="75"/>
      <c r="VXD18" s="75"/>
      <c r="VXE18" s="75"/>
      <c r="VXF18" s="75"/>
      <c r="VXG18" s="75"/>
      <c r="VXH18" s="75"/>
      <c r="VXI18" s="75"/>
      <c r="VXJ18" s="75"/>
      <c r="VXK18" s="75"/>
      <c r="VXL18" s="75"/>
      <c r="VXM18" s="75"/>
      <c r="VXN18" s="75"/>
      <c r="VXO18" s="75"/>
      <c r="VXP18" s="75"/>
      <c r="VXQ18" s="75"/>
      <c r="VXR18" s="75"/>
      <c r="VXS18" s="75"/>
      <c r="VXT18" s="75"/>
      <c r="VXU18" s="75"/>
      <c r="VXV18" s="75"/>
      <c r="VXW18" s="75"/>
      <c r="VXX18" s="75"/>
      <c r="VXY18" s="75"/>
      <c r="VXZ18" s="75"/>
      <c r="VYA18" s="75"/>
      <c r="VYB18" s="75"/>
      <c r="VYC18" s="75"/>
      <c r="VYD18" s="75"/>
      <c r="VYE18" s="75"/>
      <c r="VYF18" s="75"/>
      <c r="VYG18" s="75"/>
      <c r="VYH18" s="75"/>
      <c r="VYI18" s="75"/>
      <c r="VYJ18" s="75"/>
      <c r="VYK18" s="75"/>
      <c r="VYL18" s="75"/>
      <c r="VYM18" s="75"/>
      <c r="VYN18" s="75"/>
      <c r="VYO18" s="75"/>
      <c r="VYP18" s="75"/>
      <c r="VYQ18" s="75"/>
      <c r="VYR18" s="75"/>
      <c r="VYS18" s="75"/>
      <c r="VYT18" s="75"/>
      <c r="VYU18" s="75"/>
      <c r="VYV18" s="75"/>
      <c r="VYW18" s="75"/>
      <c r="VYX18" s="75"/>
      <c r="VYY18" s="75"/>
      <c r="VYZ18" s="75"/>
      <c r="VZA18" s="75"/>
      <c r="VZB18" s="75"/>
      <c r="VZC18" s="75"/>
      <c r="VZD18" s="75"/>
      <c r="VZE18" s="75"/>
      <c r="VZF18" s="75"/>
      <c r="VZG18" s="75"/>
      <c r="VZH18" s="75"/>
      <c r="VZI18" s="75"/>
      <c r="VZJ18" s="75"/>
      <c r="VZK18" s="75"/>
      <c r="VZL18" s="75"/>
      <c r="VZM18" s="75"/>
      <c r="VZN18" s="75"/>
      <c r="VZO18" s="75"/>
      <c r="VZP18" s="75"/>
      <c r="VZQ18" s="75"/>
      <c r="VZR18" s="75"/>
      <c r="VZS18" s="75"/>
      <c r="VZT18" s="75"/>
      <c r="VZU18" s="75"/>
      <c r="VZV18" s="75"/>
      <c r="VZW18" s="75"/>
      <c r="VZX18" s="75"/>
      <c r="VZY18" s="75"/>
      <c r="VZZ18" s="75"/>
      <c r="WAA18" s="75"/>
      <c r="WAB18" s="75"/>
      <c r="WAC18" s="75"/>
      <c r="WAD18" s="75"/>
      <c r="WAE18" s="75"/>
      <c r="WAF18" s="75"/>
      <c r="WAG18" s="75"/>
      <c r="WAH18" s="75"/>
      <c r="WAI18" s="75"/>
      <c r="WAJ18" s="75"/>
      <c r="WAK18" s="75"/>
      <c r="WAL18" s="75"/>
      <c r="WAM18" s="75"/>
      <c r="WAN18" s="75"/>
      <c r="WAO18" s="75"/>
      <c r="WAP18" s="75"/>
      <c r="WAQ18" s="75"/>
      <c r="WAR18" s="75"/>
      <c r="WAS18" s="75"/>
      <c r="WAT18" s="75"/>
      <c r="WAU18" s="75"/>
      <c r="WAV18" s="75"/>
      <c r="WAW18" s="75"/>
      <c r="WAX18" s="75"/>
      <c r="WAY18" s="75"/>
      <c r="WAZ18" s="75"/>
      <c r="WBA18" s="75"/>
      <c r="WBB18" s="75"/>
      <c r="WBC18" s="75"/>
      <c r="WBD18" s="75"/>
      <c r="WBE18" s="75"/>
      <c r="WBF18" s="75"/>
      <c r="WBG18" s="75"/>
      <c r="WBH18" s="75"/>
      <c r="WBI18" s="75"/>
      <c r="WBJ18" s="75"/>
      <c r="WBK18" s="75"/>
      <c r="WBL18" s="75"/>
      <c r="WBM18" s="75"/>
      <c r="WBN18" s="75"/>
      <c r="WBO18" s="75"/>
      <c r="WBP18" s="75"/>
      <c r="WBQ18" s="75"/>
      <c r="WBR18" s="75"/>
      <c r="WBS18" s="75"/>
      <c r="WBT18" s="75"/>
      <c r="WBU18" s="75"/>
      <c r="WBV18" s="75"/>
      <c r="WBW18" s="75"/>
      <c r="WBX18" s="75"/>
      <c r="WBY18" s="75"/>
      <c r="WBZ18" s="75"/>
      <c r="WCA18" s="75"/>
      <c r="WCB18" s="75"/>
      <c r="WCC18" s="75"/>
      <c r="WCD18" s="75"/>
      <c r="WCE18" s="75"/>
      <c r="WCF18" s="75"/>
      <c r="WCG18" s="75"/>
      <c r="WCH18" s="75"/>
      <c r="WCI18" s="75"/>
      <c r="WCJ18" s="75"/>
      <c r="WCK18" s="75"/>
      <c r="WCL18" s="75"/>
      <c r="WCM18" s="75"/>
      <c r="WCN18" s="75"/>
      <c r="WCO18" s="75"/>
      <c r="WCP18" s="75"/>
      <c r="WCQ18" s="75"/>
      <c r="WCR18" s="75"/>
      <c r="WCS18" s="75"/>
      <c r="WCT18" s="75"/>
      <c r="WCU18" s="75"/>
      <c r="WCV18" s="75"/>
      <c r="WCW18" s="75"/>
      <c r="WCX18" s="75"/>
      <c r="WCY18" s="75"/>
      <c r="WCZ18" s="75"/>
      <c r="WDA18" s="75"/>
      <c r="WDB18" s="75"/>
      <c r="WDC18" s="75"/>
      <c r="WDD18" s="75"/>
      <c r="WDE18" s="75"/>
      <c r="WDF18" s="75"/>
      <c r="WDG18" s="75"/>
      <c r="WDH18" s="75"/>
      <c r="WDI18" s="75"/>
      <c r="WDJ18" s="75"/>
      <c r="WDK18" s="75"/>
      <c r="WDL18" s="75"/>
      <c r="WDM18" s="75"/>
      <c r="WDN18" s="75"/>
      <c r="WDO18" s="75"/>
      <c r="WDP18" s="75"/>
      <c r="WDQ18" s="75"/>
      <c r="WDR18" s="75"/>
      <c r="WDS18" s="75"/>
      <c r="WDT18" s="75"/>
      <c r="WDU18" s="75"/>
      <c r="WDV18" s="75"/>
      <c r="WDW18" s="75"/>
      <c r="WDX18" s="75"/>
      <c r="WDY18" s="75"/>
      <c r="WDZ18" s="75"/>
      <c r="WEA18" s="75"/>
      <c r="WEB18" s="75"/>
      <c r="WEC18" s="75"/>
      <c r="WED18" s="75"/>
      <c r="WEE18" s="75"/>
      <c r="WEF18" s="75"/>
      <c r="WEG18" s="75"/>
      <c r="WEH18" s="75"/>
      <c r="WEI18" s="75"/>
      <c r="WEJ18" s="75"/>
      <c r="WEK18" s="75"/>
      <c r="WEL18" s="75"/>
      <c r="WEM18" s="75"/>
      <c r="WEN18" s="75"/>
      <c r="WEO18" s="75"/>
      <c r="WEP18" s="75"/>
      <c r="WEQ18" s="75"/>
      <c r="WER18" s="75"/>
      <c r="WES18" s="75"/>
      <c r="WET18" s="75"/>
      <c r="WEU18" s="75"/>
      <c r="WEV18" s="75"/>
      <c r="WEW18" s="75"/>
      <c r="WEX18" s="75"/>
      <c r="WEY18" s="75"/>
      <c r="WEZ18" s="75"/>
      <c r="WFA18" s="75"/>
      <c r="WFB18" s="75"/>
      <c r="WFC18" s="75"/>
      <c r="WFD18" s="75"/>
      <c r="WFE18" s="75"/>
      <c r="WFF18" s="75"/>
      <c r="WFG18" s="75"/>
      <c r="WFH18" s="75"/>
      <c r="WFI18" s="75"/>
      <c r="WFJ18" s="75"/>
      <c r="WFK18" s="75"/>
      <c r="WFL18" s="75"/>
      <c r="WFM18" s="75"/>
      <c r="WFN18" s="75"/>
      <c r="WFO18" s="75"/>
      <c r="WFP18" s="75"/>
      <c r="WFQ18" s="75"/>
      <c r="WFR18" s="75"/>
      <c r="WFS18" s="75"/>
      <c r="WFT18" s="75"/>
      <c r="WFU18" s="75"/>
      <c r="WFV18" s="75"/>
      <c r="WFW18" s="75"/>
      <c r="WFX18" s="75"/>
      <c r="WFY18" s="75"/>
      <c r="WFZ18" s="75"/>
      <c r="WGA18" s="75"/>
      <c r="WGB18" s="75"/>
      <c r="WGC18" s="75"/>
      <c r="WGD18" s="75"/>
      <c r="WGE18" s="75"/>
      <c r="WGF18" s="75"/>
      <c r="WGG18" s="75"/>
      <c r="WGH18" s="75"/>
      <c r="WGI18" s="75"/>
      <c r="WGJ18" s="75"/>
      <c r="WGK18" s="75"/>
      <c r="WGL18" s="75"/>
      <c r="WGM18" s="75"/>
      <c r="WGN18" s="75"/>
      <c r="WGO18" s="75"/>
      <c r="WGP18" s="75"/>
      <c r="WGQ18" s="75"/>
      <c r="WGR18" s="75"/>
      <c r="WGS18" s="75"/>
      <c r="WGT18" s="75"/>
      <c r="WGU18" s="75"/>
      <c r="WGV18" s="75"/>
      <c r="WGW18" s="75"/>
      <c r="WGX18" s="75"/>
      <c r="WGY18" s="75"/>
      <c r="WGZ18" s="75"/>
      <c r="WHA18" s="75"/>
      <c r="WHB18" s="75"/>
      <c r="WHC18" s="75"/>
      <c r="WHD18" s="75"/>
      <c r="WHE18" s="75"/>
      <c r="WHF18" s="75"/>
      <c r="WHG18" s="75"/>
      <c r="WHH18" s="75"/>
      <c r="WHI18" s="75"/>
      <c r="WHJ18" s="75"/>
      <c r="WHK18" s="75"/>
      <c r="WHL18" s="75"/>
      <c r="WHM18" s="75"/>
      <c r="WHN18" s="75"/>
      <c r="WHO18" s="75"/>
      <c r="WHP18" s="75"/>
      <c r="WHQ18" s="75"/>
      <c r="WHR18" s="75"/>
      <c r="WHS18" s="75"/>
      <c r="WHT18" s="75"/>
      <c r="WHU18" s="75"/>
      <c r="WHV18" s="75"/>
      <c r="WHW18" s="75"/>
      <c r="WHX18" s="75"/>
      <c r="WHY18" s="75"/>
      <c r="WHZ18" s="75"/>
      <c r="WIA18" s="75"/>
      <c r="WIB18" s="75"/>
      <c r="WIC18" s="75"/>
      <c r="WID18" s="75"/>
      <c r="WIE18" s="75"/>
      <c r="WIF18" s="75"/>
      <c r="WIG18" s="75"/>
      <c r="WIH18" s="75"/>
      <c r="WII18" s="75"/>
      <c r="WIJ18" s="75"/>
      <c r="WIK18" s="75"/>
      <c r="WIL18" s="75"/>
      <c r="WIM18" s="75"/>
      <c r="WIN18" s="75"/>
      <c r="WIO18" s="75"/>
      <c r="WIP18" s="75"/>
      <c r="WIQ18" s="75"/>
      <c r="WIR18" s="75"/>
      <c r="WIS18" s="75"/>
      <c r="WIT18" s="75"/>
      <c r="WIU18" s="75"/>
      <c r="WIV18" s="75"/>
      <c r="WIW18" s="75"/>
      <c r="WIX18" s="75"/>
      <c r="WIY18" s="75"/>
      <c r="WIZ18" s="75"/>
      <c r="WJA18" s="75"/>
      <c r="WJB18" s="75"/>
      <c r="WJC18" s="75"/>
      <c r="WJD18" s="75"/>
      <c r="WJE18" s="75"/>
      <c r="WJF18" s="75"/>
      <c r="WJG18" s="75"/>
      <c r="WJH18" s="75"/>
      <c r="WJI18" s="75"/>
      <c r="WJJ18" s="75"/>
      <c r="WJK18" s="75"/>
      <c r="WJL18" s="75"/>
      <c r="WJM18" s="75"/>
      <c r="WJN18" s="75"/>
      <c r="WJO18" s="75"/>
      <c r="WJP18" s="75"/>
      <c r="WJQ18" s="75"/>
      <c r="WJR18" s="75"/>
      <c r="WJS18" s="75"/>
      <c r="WJT18" s="75"/>
      <c r="WJU18" s="75"/>
      <c r="WJV18" s="75"/>
      <c r="WJW18" s="75"/>
      <c r="WJX18" s="75"/>
      <c r="WJY18" s="75"/>
      <c r="WJZ18" s="75"/>
      <c r="WKA18" s="75"/>
      <c r="WKB18" s="75"/>
      <c r="WKC18" s="75"/>
      <c r="WKD18" s="75"/>
      <c r="WKE18" s="75"/>
      <c r="WKF18" s="75"/>
      <c r="WKG18" s="75"/>
      <c r="WKH18" s="75"/>
      <c r="WKI18" s="75"/>
      <c r="WKJ18" s="75"/>
      <c r="WKK18" s="75"/>
      <c r="WKL18" s="75"/>
      <c r="WKM18" s="75"/>
      <c r="WKN18" s="75"/>
      <c r="WKO18" s="75"/>
      <c r="WKP18" s="75"/>
      <c r="WKQ18" s="75"/>
      <c r="WKR18" s="75"/>
      <c r="WKS18" s="75"/>
      <c r="WKT18" s="75"/>
      <c r="WKU18" s="75"/>
      <c r="WKV18" s="75"/>
      <c r="WKW18" s="75"/>
      <c r="WKX18" s="75"/>
      <c r="WKY18" s="75"/>
      <c r="WKZ18" s="75"/>
      <c r="WLA18" s="75"/>
      <c r="WLB18" s="75"/>
      <c r="WLC18" s="75"/>
      <c r="WLD18" s="75"/>
      <c r="WLE18" s="75"/>
      <c r="WLF18" s="75"/>
      <c r="WLG18" s="75"/>
      <c r="WLH18" s="75"/>
      <c r="WLI18" s="75"/>
      <c r="WLJ18" s="75"/>
      <c r="WLK18" s="75"/>
      <c r="WLL18" s="75"/>
      <c r="WLM18" s="75"/>
      <c r="WLN18" s="75"/>
      <c r="WLO18" s="75"/>
      <c r="WLP18" s="75"/>
      <c r="WLQ18" s="75"/>
      <c r="WLR18" s="75"/>
      <c r="WLS18" s="75"/>
      <c r="WLT18" s="75"/>
      <c r="WLU18" s="75"/>
      <c r="WLV18" s="75"/>
      <c r="WLW18" s="75"/>
      <c r="WLX18" s="75"/>
      <c r="WLY18" s="75"/>
      <c r="WLZ18" s="75"/>
      <c r="WMA18" s="75"/>
      <c r="WMB18" s="75"/>
      <c r="WMC18" s="75"/>
      <c r="WMD18" s="75"/>
      <c r="WME18" s="75"/>
      <c r="WMF18" s="75"/>
      <c r="WMG18" s="75"/>
      <c r="WMH18" s="75"/>
      <c r="WMI18" s="75"/>
      <c r="WMJ18" s="75"/>
      <c r="WMK18" s="75"/>
      <c r="WML18" s="75"/>
      <c r="WMM18" s="75"/>
      <c r="WMN18" s="75"/>
      <c r="WMO18" s="75"/>
      <c r="WMP18" s="75"/>
      <c r="WMQ18" s="75"/>
      <c r="WMR18" s="75"/>
      <c r="WMS18" s="75"/>
      <c r="WMT18" s="75"/>
      <c r="WMU18" s="75"/>
      <c r="WMV18" s="75"/>
      <c r="WMW18" s="75"/>
      <c r="WMX18" s="75"/>
      <c r="WMY18" s="75"/>
      <c r="WMZ18" s="75"/>
      <c r="WNA18" s="75"/>
      <c r="WNB18" s="75"/>
      <c r="WNC18" s="75"/>
      <c r="WND18" s="75"/>
      <c r="WNE18" s="75"/>
      <c r="WNF18" s="75"/>
      <c r="WNG18" s="75"/>
      <c r="WNH18" s="75"/>
      <c r="WNI18" s="75"/>
      <c r="WNJ18" s="75"/>
      <c r="WNK18" s="75"/>
      <c r="WNL18" s="75"/>
      <c r="WNM18" s="75"/>
      <c r="WNN18" s="75"/>
      <c r="WNO18" s="75"/>
      <c r="WNP18" s="75"/>
      <c r="WNQ18" s="75"/>
      <c r="WNR18" s="75"/>
      <c r="WNS18" s="75"/>
      <c r="WNT18" s="75"/>
      <c r="WNU18" s="75"/>
      <c r="WNV18" s="75"/>
      <c r="WNW18" s="75"/>
      <c r="WNX18" s="75"/>
      <c r="WNY18" s="75"/>
      <c r="WNZ18" s="75"/>
      <c r="WOA18" s="75"/>
      <c r="WOB18" s="75"/>
      <c r="WOC18" s="75"/>
      <c r="WOD18" s="75"/>
      <c r="WOE18" s="75"/>
      <c r="WOF18" s="75"/>
      <c r="WOG18" s="75"/>
      <c r="WOH18" s="75"/>
      <c r="WOI18" s="75"/>
      <c r="WOJ18" s="75"/>
      <c r="WOK18" s="75"/>
      <c r="WOL18" s="75"/>
      <c r="WOM18" s="75"/>
      <c r="WON18" s="75"/>
      <c r="WOO18" s="75"/>
      <c r="WOP18" s="75"/>
      <c r="WOQ18" s="75"/>
      <c r="WOR18" s="75"/>
      <c r="WOS18" s="75"/>
      <c r="WOT18" s="75"/>
      <c r="WOU18" s="75"/>
      <c r="WOV18" s="75"/>
      <c r="WOW18" s="75"/>
      <c r="WOX18" s="75"/>
      <c r="WOY18" s="75"/>
      <c r="WOZ18" s="75"/>
      <c r="WPA18" s="75"/>
      <c r="WPB18" s="75"/>
      <c r="WPC18" s="75"/>
      <c r="WPD18" s="75"/>
      <c r="WPE18" s="75"/>
      <c r="WPF18" s="75"/>
      <c r="WPG18" s="75"/>
      <c r="WPH18" s="75"/>
      <c r="WPI18" s="75"/>
      <c r="WPJ18" s="75"/>
      <c r="WPK18" s="75"/>
      <c r="WPL18" s="75"/>
      <c r="WPM18" s="75"/>
      <c r="WPN18" s="75"/>
      <c r="WPO18" s="75"/>
      <c r="WPP18" s="75"/>
      <c r="WPQ18" s="75"/>
      <c r="WPR18" s="75"/>
      <c r="WPS18" s="75"/>
      <c r="WPT18" s="75"/>
      <c r="WPU18" s="75"/>
      <c r="WPV18" s="75"/>
      <c r="WPW18" s="75"/>
      <c r="WPX18" s="75"/>
      <c r="WPY18" s="75"/>
      <c r="WPZ18" s="75"/>
      <c r="WQA18" s="75"/>
      <c r="WQB18" s="75"/>
      <c r="WQC18" s="75"/>
      <c r="WQD18" s="75"/>
      <c r="WQE18" s="75"/>
      <c r="WQF18" s="75"/>
      <c r="WQG18" s="75"/>
      <c r="WQH18" s="75"/>
      <c r="WQI18" s="75"/>
      <c r="WQJ18" s="75"/>
      <c r="WQK18" s="75"/>
      <c r="WQL18" s="75"/>
      <c r="WQM18" s="75"/>
      <c r="WQN18" s="75"/>
      <c r="WQO18" s="75"/>
      <c r="WQP18" s="75"/>
      <c r="WQQ18" s="75"/>
      <c r="WQR18" s="75"/>
      <c r="WQS18" s="75"/>
      <c r="WQT18" s="75"/>
      <c r="WQU18" s="75"/>
      <c r="WQV18" s="75"/>
      <c r="WQW18" s="75"/>
      <c r="WQX18" s="75"/>
      <c r="WQY18" s="75"/>
      <c r="WQZ18" s="75"/>
      <c r="WRA18" s="75"/>
      <c r="WRB18" s="75"/>
      <c r="WRC18" s="75"/>
      <c r="WRD18" s="75"/>
      <c r="WRE18" s="75"/>
      <c r="WRF18" s="75"/>
      <c r="WRG18" s="75"/>
      <c r="WRH18" s="75"/>
      <c r="WRI18" s="75"/>
      <c r="WRJ18" s="75"/>
      <c r="WRK18" s="75"/>
      <c r="WRL18" s="75"/>
      <c r="WRM18" s="75"/>
      <c r="WRN18" s="75"/>
      <c r="WRO18" s="75"/>
      <c r="WRP18" s="75"/>
      <c r="WRQ18" s="75"/>
      <c r="WRR18" s="75"/>
      <c r="WRS18" s="75"/>
      <c r="WRT18" s="75"/>
      <c r="WRU18" s="75"/>
      <c r="WRV18" s="75"/>
      <c r="WRW18" s="75"/>
      <c r="WRX18" s="75"/>
      <c r="WRY18" s="75"/>
      <c r="WRZ18" s="75"/>
      <c r="WSA18" s="75"/>
      <c r="WSB18" s="75"/>
      <c r="WSC18" s="75"/>
      <c r="WSD18" s="75"/>
      <c r="WSE18" s="75"/>
      <c r="WSF18" s="75"/>
      <c r="WSG18" s="75"/>
      <c r="WSH18" s="75"/>
      <c r="WSI18" s="75"/>
      <c r="WSJ18" s="75"/>
      <c r="WSK18" s="75"/>
      <c r="WSL18" s="75"/>
      <c r="WSM18" s="75"/>
      <c r="WSN18" s="75"/>
      <c r="WSO18" s="75"/>
      <c r="WSP18" s="75"/>
      <c r="WSQ18" s="75"/>
      <c r="WSR18" s="75"/>
      <c r="WSS18" s="75"/>
      <c r="WST18" s="75"/>
      <c r="WSU18" s="75"/>
      <c r="WSV18" s="75"/>
      <c r="WSW18" s="75"/>
      <c r="WSX18" s="75"/>
      <c r="WSY18" s="75"/>
      <c r="WSZ18" s="75"/>
      <c r="WTA18" s="75"/>
      <c r="WTB18" s="75"/>
      <c r="WTC18" s="75"/>
      <c r="WTD18" s="75"/>
      <c r="WTE18" s="75"/>
      <c r="WTF18" s="75"/>
      <c r="WTG18" s="75"/>
      <c r="WTH18" s="75"/>
      <c r="WTI18" s="75"/>
      <c r="WTJ18" s="75"/>
      <c r="WTK18" s="75"/>
      <c r="WTL18" s="75"/>
      <c r="WTM18" s="75"/>
      <c r="WTN18" s="75"/>
      <c r="WTO18" s="75"/>
      <c r="WTP18" s="75"/>
      <c r="WTQ18" s="75"/>
      <c r="WTR18" s="75"/>
      <c r="WTS18" s="75"/>
      <c r="WTT18" s="75"/>
      <c r="WTU18" s="75"/>
      <c r="WTV18" s="75"/>
      <c r="WTW18" s="75"/>
      <c r="WTX18" s="75"/>
      <c r="WTY18" s="75"/>
      <c r="WTZ18" s="75"/>
      <c r="WUA18" s="75"/>
      <c r="WUB18" s="75"/>
      <c r="WUC18" s="75"/>
      <c r="WUD18" s="75"/>
      <c r="WUE18" s="75"/>
      <c r="WUF18" s="75"/>
      <c r="WUG18" s="75"/>
      <c r="WUH18" s="75"/>
      <c r="WUI18" s="75"/>
      <c r="WUJ18" s="75"/>
      <c r="WUK18" s="75"/>
      <c r="WUL18" s="75"/>
      <c r="WUM18" s="75"/>
      <c r="WUN18" s="75"/>
      <c r="WUO18" s="75"/>
      <c r="WUP18" s="75"/>
      <c r="WUQ18" s="75"/>
      <c r="WUR18" s="75"/>
      <c r="WUS18" s="75"/>
      <c r="WUT18" s="75"/>
      <c r="WUU18" s="75"/>
      <c r="WUV18" s="75"/>
      <c r="WUW18" s="75"/>
      <c r="WUX18" s="75"/>
      <c r="WUY18" s="75"/>
      <c r="WUZ18" s="75"/>
      <c r="WVA18" s="75"/>
      <c r="WVB18" s="75"/>
      <c r="WVC18" s="75"/>
      <c r="WVD18" s="75"/>
      <c r="WVE18" s="75"/>
      <c r="WVF18" s="75"/>
      <c r="WVG18" s="75"/>
      <c r="WVH18" s="75"/>
      <c r="WVI18" s="75"/>
      <c r="WVJ18" s="75"/>
      <c r="WVK18" s="75"/>
      <c r="WVL18" s="75"/>
      <c r="WVM18" s="75"/>
      <c r="WVN18" s="75"/>
      <c r="WVO18" s="75"/>
      <c r="WVP18" s="75"/>
      <c r="WVQ18" s="75"/>
      <c r="WVR18" s="75"/>
      <c r="WVS18" s="75"/>
      <c r="WVT18" s="75"/>
      <c r="WVU18" s="75"/>
      <c r="WVV18" s="75"/>
      <c r="WVW18" s="75"/>
      <c r="WVX18" s="75"/>
      <c r="WVY18" s="75"/>
      <c r="WVZ18" s="75"/>
      <c r="WWA18" s="75"/>
      <c r="WWB18" s="75"/>
      <c r="WWC18" s="75"/>
      <c r="WWD18" s="75"/>
      <c r="WWE18" s="75"/>
      <c r="WWF18" s="75"/>
      <c r="WWG18" s="75"/>
      <c r="WWH18" s="75"/>
      <c r="WWI18" s="75"/>
      <c r="WWJ18" s="75"/>
      <c r="WWK18" s="75"/>
      <c r="WWL18" s="75"/>
      <c r="WWM18" s="75"/>
      <c r="WWN18" s="75"/>
      <c r="WWO18" s="75"/>
      <c r="WWP18" s="75"/>
      <c r="WWQ18" s="75"/>
      <c r="WWR18" s="75"/>
      <c r="WWS18" s="75"/>
      <c r="WWT18" s="75"/>
      <c r="WWU18" s="75"/>
      <c r="WWV18" s="75"/>
      <c r="WWW18" s="75"/>
      <c r="WWX18" s="75"/>
      <c r="WWY18" s="75"/>
      <c r="WWZ18" s="75"/>
      <c r="WXA18" s="75"/>
      <c r="WXB18" s="75"/>
      <c r="WXC18" s="75"/>
      <c r="WXD18" s="75"/>
      <c r="WXE18" s="75"/>
      <c r="WXF18" s="75"/>
      <c r="WXG18" s="75"/>
      <c r="WXH18" s="75"/>
      <c r="WXI18" s="75"/>
      <c r="WXJ18" s="75"/>
      <c r="WXK18" s="75"/>
      <c r="WXL18" s="75"/>
      <c r="WXM18" s="75"/>
      <c r="WXN18" s="75"/>
      <c r="WXO18" s="75"/>
      <c r="WXP18" s="75"/>
      <c r="WXQ18" s="75"/>
      <c r="WXR18" s="75"/>
      <c r="WXS18" s="75"/>
      <c r="WXT18" s="75"/>
      <c r="WXU18" s="75"/>
      <c r="WXV18" s="75"/>
      <c r="WXW18" s="75"/>
      <c r="WXX18" s="75"/>
      <c r="WXY18" s="75"/>
      <c r="WXZ18" s="75"/>
      <c r="WYA18" s="75"/>
      <c r="WYB18" s="75"/>
      <c r="WYC18" s="75"/>
      <c r="WYD18" s="75"/>
      <c r="WYE18" s="75"/>
      <c r="WYF18" s="75"/>
      <c r="WYG18" s="75"/>
      <c r="WYH18" s="75"/>
      <c r="WYI18" s="75"/>
      <c r="WYJ18" s="75"/>
      <c r="WYK18" s="75"/>
      <c r="WYL18" s="75"/>
      <c r="WYM18" s="75"/>
      <c r="WYN18" s="75"/>
      <c r="WYO18" s="75"/>
      <c r="WYP18" s="75"/>
      <c r="WYQ18" s="75"/>
      <c r="WYR18" s="75"/>
      <c r="WYS18" s="75"/>
      <c r="WYT18" s="75"/>
      <c r="WYU18" s="75"/>
      <c r="WYV18" s="75"/>
      <c r="WYW18" s="75"/>
      <c r="WYX18" s="75"/>
      <c r="WYY18" s="75"/>
      <c r="WYZ18" s="75"/>
      <c r="WZA18" s="75"/>
      <c r="WZB18" s="75"/>
      <c r="WZC18" s="75"/>
      <c r="WZD18" s="75"/>
      <c r="WZE18" s="75"/>
      <c r="WZF18" s="75"/>
      <c r="WZG18" s="75"/>
      <c r="WZH18" s="75"/>
      <c r="WZI18" s="75"/>
      <c r="WZJ18" s="75"/>
      <c r="WZK18" s="75"/>
      <c r="WZL18" s="75"/>
      <c r="WZM18" s="75"/>
      <c r="WZN18" s="75"/>
      <c r="WZO18" s="75"/>
      <c r="WZP18" s="75"/>
      <c r="WZQ18" s="75"/>
      <c r="WZR18" s="75"/>
      <c r="WZS18" s="75"/>
      <c r="WZT18" s="75"/>
      <c r="WZU18" s="75"/>
      <c r="WZV18" s="75"/>
      <c r="WZW18" s="75"/>
      <c r="WZX18" s="75"/>
      <c r="WZY18" s="75"/>
      <c r="WZZ18" s="75"/>
      <c r="XAA18" s="75"/>
      <c r="XAB18" s="75"/>
      <c r="XAC18" s="75"/>
      <c r="XAD18" s="75"/>
      <c r="XAE18" s="75"/>
      <c r="XAF18" s="75"/>
      <c r="XAG18" s="75"/>
      <c r="XAH18" s="75"/>
      <c r="XAI18" s="75"/>
      <c r="XAJ18" s="75"/>
      <c r="XAK18" s="75"/>
      <c r="XAL18" s="75"/>
      <c r="XAM18" s="75"/>
      <c r="XAN18" s="75"/>
      <c r="XAO18" s="75"/>
      <c r="XAP18" s="75"/>
      <c r="XAQ18" s="75"/>
      <c r="XAR18" s="75"/>
      <c r="XAS18" s="75"/>
      <c r="XAT18" s="75"/>
      <c r="XAU18" s="75"/>
      <c r="XAV18" s="75"/>
      <c r="XAW18" s="75"/>
      <c r="XAX18" s="75"/>
      <c r="XAY18" s="75"/>
      <c r="XAZ18" s="75"/>
      <c r="XBA18" s="75"/>
      <c r="XBB18" s="75"/>
      <c r="XBC18" s="75"/>
      <c r="XBD18" s="75"/>
      <c r="XBE18" s="75"/>
      <c r="XBF18" s="75"/>
      <c r="XBG18" s="75"/>
      <c r="XBH18" s="75"/>
      <c r="XBI18" s="75"/>
      <c r="XBJ18" s="75"/>
      <c r="XBK18" s="75"/>
      <c r="XBL18" s="75"/>
      <c r="XBM18" s="75"/>
      <c r="XBN18" s="75"/>
      <c r="XBO18" s="75"/>
      <c r="XBP18" s="75"/>
      <c r="XBQ18" s="75"/>
      <c r="XBR18" s="75"/>
      <c r="XBS18" s="75"/>
      <c r="XBT18" s="75"/>
      <c r="XBU18" s="75"/>
      <c r="XBV18" s="75"/>
      <c r="XBW18" s="75"/>
      <c r="XBX18" s="75"/>
      <c r="XBY18" s="75"/>
      <c r="XBZ18" s="75"/>
      <c r="XCA18" s="75"/>
      <c r="XCB18" s="75"/>
      <c r="XCC18" s="75"/>
      <c r="XCD18" s="75"/>
      <c r="XCE18" s="75"/>
      <c r="XCF18" s="75"/>
      <c r="XCG18" s="75"/>
      <c r="XCH18" s="75"/>
      <c r="XCI18" s="75"/>
      <c r="XCJ18" s="75"/>
      <c r="XCK18" s="75"/>
      <c r="XCL18" s="75"/>
      <c r="XCM18" s="75"/>
      <c r="XCN18" s="75"/>
      <c r="XCO18" s="75"/>
      <c r="XCP18" s="75"/>
      <c r="XCQ18" s="75"/>
      <c r="XCR18" s="75"/>
      <c r="XCS18" s="75"/>
      <c r="XCT18" s="75"/>
      <c r="XCU18" s="75"/>
      <c r="XCV18" s="75"/>
      <c r="XCW18" s="75"/>
      <c r="XCX18" s="75"/>
      <c r="XCY18" s="75"/>
      <c r="XCZ18" s="75"/>
      <c r="XDA18" s="75"/>
      <c r="XDB18" s="75"/>
      <c r="XDC18" s="75"/>
      <c r="XDD18" s="75"/>
      <c r="XDE18" s="75"/>
      <c r="XDF18" s="75"/>
      <c r="XDG18" s="75"/>
      <c r="XDH18" s="75"/>
      <c r="XDI18" s="75"/>
      <c r="XDJ18" s="75"/>
      <c r="XDK18" s="75"/>
      <c r="XDL18" s="75"/>
      <c r="XDM18" s="75"/>
      <c r="XDN18" s="75"/>
      <c r="XDO18" s="75"/>
      <c r="XDP18" s="75"/>
      <c r="XDQ18" s="75"/>
      <c r="XDR18" s="75"/>
      <c r="XDS18" s="75"/>
      <c r="XDT18" s="75"/>
      <c r="XDU18" s="75"/>
      <c r="XDV18" s="75"/>
      <c r="XDW18" s="75"/>
      <c r="XDX18" s="75"/>
      <c r="XDY18" s="75"/>
      <c r="XDZ18" s="75"/>
      <c r="XEA18" s="75"/>
      <c r="XEB18" s="75"/>
      <c r="XEC18" s="75"/>
      <c r="XED18" s="75"/>
      <c r="XEE18" s="75"/>
      <c r="XEF18" s="75"/>
      <c r="XEG18" s="75"/>
      <c r="XEH18" s="75"/>
      <c r="XEI18" s="75"/>
      <c r="XEJ18" s="75"/>
      <c r="XEK18" s="75"/>
      <c r="XEL18" s="75"/>
      <c r="XEM18" s="75"/>
      <c r="XEN18" s="75"/>
      <c r="XEO18" s="75"/>
      <c r="XEP18" s="75"/>
      <c r="XEQ18" s="75"/>
      <c r="XER18" s="75"/>
      <c r="XES18" s="75"/>
      <c r="XET18" s="75"/>
      <c r="XEU18" s="75"/>
      <c r="XEV18" s="75"/>
      <c r="XEW18" s="75"/>
      <c r="XEX18" s="75"/>
      <c r="XEY18" s="75"/>
      <c r="XEZ18" s="75"/>
      <c r="XFA18" s="75"/>
      <c r="XFB18" s="75"/>
      <c r="XFC18" s="75"/>
      <c r="XFD18" s="75"/>
    </row>
    <row r="19" spans="1:16384" x14ac:dyDescent="0.25">
      <c r="A19" s="75" t="s">
        <v>273</v>
      </c>
      <c r="B19" s="76" t="s">
        <v>328</v>
      </c>
      <c r="C19" s="75"/>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c r="IW19" s="75"/>
      <c r="IX19" s="75"/>
      <c r="IY19" s="75"/>
      <c r="IZ19" s="75"/>
      <c r="JA19" s="75"/>
      <c r="JB19" s="75"/>
      <c r="JC19" s="75"/>
      <c r="JD19" s="75"/>
      <c r="JE19" s="75"/>
      <c r="JF19" s="75"/>
      <c r="JG19" s="75"/>
      <c r="JH19" s="75"/>
      <c r="JI19" s="75"/>
      <c r="JJ19" s="75"/>
      <c r="JK19" s="75"/>
      <c r="JL19" s="75"/>
      <c r="JM19" s="75"/>
      <c r="JN19" s="75"/>
      <c r="JO19" s="75"/>
      <c r="JP19" s="75"/>
      <c r="JQ19" s="75"/>
      <c r="JR19" s="75"/>
      <c r="JS19" s="75"/>
      <c r="JT19" s="75"/>
      <c r="JU19" s="75"/>
      <c r="JV19" s="75"/>
      <c r="JW19" s="75"/>
      <c r="JX19" s="75"/>
      <c r="JY19" s="75"/>
      <c r="JZ19" s="75"/>
      <c r="KA19" s="75"/>
      <c r="KB19" s="75"/>
      <c r="KC19" s="75"/>
      <c r="KD19" s="75"/>
      <c r="KE19" s="75"/>
      <c r="KF19" s="75"/>
      <c r="KG19" s="75"/>
      <c r="KH19" s="75"/>
      <c r="KI19" s="75"/>
      <c r="KJ19" s="75"/>
      <c r="KK19" s="75"/>
      <c r="KL19" s="75"/>
      <c r="KM19" s="75"/>
      <c r="KN19" s="75"/>
      <c r="KO19" s="75"/>
      <c r="KP19" s="75"/>
      <c r="KQ19" s="75"/>
      <c r="KR19" s="75"/>
      <c r="KS19" s="75"/>
      <c r="KT19" s="75"/>
      <c r="KU19" s="75"/>
      <c r="KV19" s="75"/>
      <c r="KW19" s="75"/>
      <c r="KX19" s="75"/>
      <c r="KY19" s="75"/>
      <c r="KZ19" s="75"/>
      <c r="LA19" s="75"/>
      <c r="LB19" s="75"/>
      <c r="LC19" s="75"/>
      <c r="LD19" s="75"/>
      <c r="LE19" s="75"/>
      <c r="LF19" s="75"/>
      <c r="LG19" s="75"/>
      <c r="LH19" s="75"/>
      <c r="LI19" s="75"/>
      <c r="LJ19" s="75"/>
      <c r="LK19" s="75"/>
      <c r="LL19" s="75"/>
      <c r="LM19" s="75"/>
      <c r="LN19" s="75"/>
      <c r="LO19" s="75"/>
      <c r="LP19" s="75"/>
      <c r="LQ19" s="75"/>
      <c r="LR19" s="75"/>
      <c r="LS19" s="75"/>
      <c r="LT19" s="75"/>
      <c r="LU19" s="75"/>
      <c r="LV19" s="75"/>
      <c r="LW19" s="75"/>
      <c r="LX19" s="75"/>
      <c r="LY19" s="75"/>
      <c r="LZ19" s="75"/>
      <c r="MA19" s="75"/>
      <c r="MB19" s="75"/>
      <c r="MC19" s="75"/>
      <c r="MD19" s="75"/>
      <c r="ME19" s="75"/>
      <c r="MF19" s="75"/>
      <c r="MG19" s="75"/>
      <c r="MH19" s="75"/>
      <c r="MI19" s="75"/>
      <c r="MJ19" s="75"/>
      <c r="MK19" s="75"/>
      <c r="ML19" s="75"/>
      <c r="MM19" s="75"/>
      <c r="MN19" s="75"/>
      <c r="MO19" s="75"/>
      <c r="MP19" s="75"/>
      <c r="MQ19" s="75"/>
      <c r="MR19" s="75"/>
      <c r="MS19" s="75"/>
      <c r="MT19" s="75"/>
      <c r="MU19" s="75"/>
      <c r="MV19" s="75"/>
      <c r="MW19" s="75"/>
      <c r="MX19" s="75"/>
      <c r="MY19" s="75"/>
      <c r="MZ19" s="75"/>
      <c r="NA19" s="75"/>
      <c r="NB19" s="75"/>
      <c r="NC19" s="75"/>
      <c r="ND19" s="75"/>
      <c r="NE19" s="75"/>
      <c r="NF19" s="75"/>
      <c r="NG19" s="75"/>
      <c r="NH19" s="75"/>
      <c r="NI19" s="75"/>
      <c r="NJ19" s="75"/>
      <c r="NK19" s="75"/>
      <c r="NL19" s="75"/>
      <c r="NM19" s="75"/>
      <c r="NN19" s="75"/>
      <c r="NO19" s="75"/>
      <c r="NP19" s="75"/>
      <c r="NQ19" s="75"/>
      <c r="NR19" s="75"/>
      <c r="NS19" s="75"/>
      <c r="NT19" s="75"/>
      <c r="NU19" s="75"/>
      <c r="NV19" s="75"/>
      <c r="NW19" s="75"/>
      <c r="NX19" s="75"/>
      <c r="NY19" s="75"/>
      <c r="NZ19" s="75"/>
      <c r="OA19" s="75"/>
      <c r="OB19" s="75"/>
      <c r="OC19" s="75"/>
      <c r="OD19" s="75"/>
      <c r="OE19" s="75"/>
      <c r="OF19" s="75"/>
      <c r="OG19" s="75"/>
      <c r="OH19" s="75"/>
      <c r="OI19" s="75"/>
      <c r="OJ19" s="75"/>
      <c r="OK19" s="75"/>
      <c r="OL19" s="75"/>
      <c r="OM19" s="75"/>
      <c r="ON19" s="75"/>
      <c r="OO19" s="75"/>
      <c r="OP19" s="75"/>
      <c r="OQ19" s="75"/>
      <c r="OR19" s="75"/>
      <c r="OS19" s="75"/>
      <c r="OT19" s="75"/>
      <c r="OU19" s="75"/>
      <c r="OV19" s="75"/>
      <c r="OW19" s="75"/>
      <c r="OX19" s="75"/>
      <c r="OY19" s="75"/>
      <c r="OZ19" s="75"/>
      <c r="PA19" s="75"/>
      <c r="PB19" s="75"/>
      <c r="PC19" s="75"/>
      <c r="PD19" s="75"/>
      <c r="PE19" s="75"/>
      <c r="PF19" s="75"/>
      <c r="PG19" s="75"/>
      <c r="PH19" s="75"/>
      <c r="PI19" s="75"/>
      <c r="PJ19" s="75"/>
      <c r="PK19" s="75"/>
      <c r="PL19" s="75"/>
      <c r="PM19" s="75"/>
      <c r="PN19" s="75"/>
      <c r="PO19" s="75"/>
      <c r="PP19" s="75"/>
      <c r="PQ19" s="75"/>
      <c r="PR19" s="75"/>
      <c r="PS19" s="75"/>
      <c r="PT19" s="75"/>
      <c r="PU19" s="75"/>
      <c r="PV19" s="75"/>
      <c r="PW19" s="75"/>
      <c r="PX19" s="75"/>
      <c r="PY19" s="75"/>
      <c r="PZ19" s="75"/>
      <c r="QA19" s="75"/>
      <c r="QB19" s="75"/>
      <c r="QC19" s="75"/>
      <c r="QD19" s="75"/>
      <c r="QE19" s="75"/>
      <c r="QF19" s="75"/>
      <c r="QG19" s="75"/>
      <c r="QH19" s="75"/>
      <c r="QI19" s="75"/>
      <c r="QJ19" s="75"/>
      <c r="QK19" s="75"/>
      <c r="QL19" s="75"/>
      <c r="QM19" s="75"/>
      <c r="QN19" s="75"/>
      <c r="QO19" s="75"/>
      <c r="QP19" s="75"/>
      <c r="QQ19" s="75"/>
      <c r="QR19" s="75"/>
      <c r="QS19" s="75"/>
      <c r="QT19" s="75"/>
      <c r="QU19" s="75"/>
      <c r="QV19" s="75"/>
      <c r="QW19" s="75"/>
      <c r="QX19" s="75"/>
      <c r="QY19" s="75"/>
      <c r="QZ19" s="75"/>
      <c r="RA19" s="75"/>
      <c r="RB19" s="75"/>
      <c r="RC19" s="75"/>
      <c r="RD19" s="75"/>
      <c r="RE19" s="75"/>
      <c r="RF19" s="75"/>
      <c r="RG19" s="75"/>
      <c r="RH19" s="75"/>
      <c r="RI19" s="75"/>
      <c r="RJ19" s="75"/>
      <c r="RK19" s="75"/>
      <c r="RL19" s="75"/>
      <c r="RM19" s="75"/>
      <c r="RN19" s="75"/>
      <c r="RO19" s="75"/>
      <c r="RP19" s="75"/>
      <c r="RQ19" s="75"/>
      <c r="RR19" s="75"/>
      <c r="RS19" s="75"/>
      <c r="RT19" s="75"/>
      <c r="RU19" s="75"/>
      <c r="RV19" s="75"/>
      <c r="RW19" s="75"/>
      <c r="RX19" s="75"/>
      <c r="RY19" s="75"/>
      <c r="RZ19" s="75"/>
      <c r="SA19" s="75"/>
      <c r="SB19" s="75"/>
      <c r="SC19" s="75"/>
      <c r="SD19" s="75"/>
      <c r="SE19" s="75"/>
      <c r="SF19" s="75"/>
      <c r="SG19" s="75"/>
      <c r="SH19" s="75"/>
      <c r="SI19" s="75"/>
      <c r="SJ19" s="75"/>
      <c r="SK19" s="75"/>
      <c r="SL19" s="75"/>
      <c r="SM19" s="75"/>
      <c r="SN19" s="75"/>
      <c r="SO19" s="75"/>
      <c r="SP19" s="75"/>
      <c r="SQ19" s="75"/>
      <c r="SR19" s="75"/>
      <c r="SS19" s="75"/>
      <c r="ST19" s="75"/>
      <c r="SU19" s="75"/>
      <c r="SV19" s="75"/>
      <c r="SW19" s="75"/>
      <c r="SX19" s="75"/>
      <c r="SY19" s="75"/>
      <c r="SZ19" s="75"/>
      <c r="TA19" s="75"/>
      <c r="TB19" s="75"/>
      <c r="TC19" s="75"/>
      <c r="TD19" s="75"/>
      <c r="TE19" s="75"/>
      <c r="TF19" s="75"/>
      <c r="TG19" s="75"/>
      <c r="TH19" s="75"/>
      <c r="TI19" s="75"/>
      <c r="TJ19" s="75"/>
      <c r="TK19" s="75"/>
      <c r="TL19" s="75"/>
      <c r="TM19" s="75"/>
      <c r="TN19" s="75"/>
      <c r="TO19" s="75"/>
      <c r="TP19" s="75"/>
      <c r="TQ19" s="75"/>
      <c r="TR19" s="75"/>
      <c r="TS19" s="75"/>
      <c r="TT19" s="75"/>
      <c r="TU19" s="75"/>
      <c r="TV19" s="75"/>
      <c r="TW19" s="75"/>
      <c r="TX19" s="75"/>
      <c r="TY19" s="75"/>
      <c r="TZ19" s="75"/>
      <c r="UA19" s="75"/>
      <c r="UB19" s="75"/>
      <c r="UC19" s="75"/>
      <c r="UD19" s="75"/>
      <c r="UE19" s="75"/>
      <c r="UF19" s="75"/>
      <c r="UG19" s="75"/>
      <c r="UH19" s="75"/>
      <c r="UI19" s="75"/>
      <c r="UJ19" s="75"/>
      <c r="UK19" s="75"/>
      <c r="UL19" s="75"/>
      <c r="UM19" s="75"/>
      <c r="UN19" s="75"/>
      <c r="UO19" s="75"/>
      <c r="UP19" s="75"/>
      <c r="UQ19" s="75"/>
      <c r="UR19" s="75"/>
      <c r="US19" s="75"/>
      <c r="UT19" s="75"/>
      <c r="UU19" s="75"/>
      <c r="UV19" s="75"/>
      <c r="UW19" s="75"/>
      <c r="UX19" s="75"/>
      <c r="UY19" s="75"/>
      <c r="UZ19" s="75"/>
      <c r="VA19" s="75"/>
      <c r="VB19" s="75"/>
      <c r="VC19" s="75"/>
      <c r="VD19" s="75"/>
      <c r="VE19" s="75"/>
      <c r="VF19" s="75"/>
      <c r="VG19" s="75"/>
      <c r="VH19" s="75"/>
      <c r="VI19" s="75"/>
      <c r="VJ19" s="75"/>
      <c r="VK19" s="75"/>
      <c r="VL19" s="75"/>
      <c r="VM19" s="75"/>
      <c r="VN19" s="75"/>
      <c r="VO19" s="75"/>
      <c r="VP19" s="75"/>
      <c r="VQ19" s="75"/>
      <c r="VR19" s="75"/>
      <c r="VS19" s="75"/>
      <c r="VT19" s="75"/>
      <c r="VU19" s="75"/>
      <c r="VV19" s="75"/>
      <c r="VW19" s="75"/>
      <c r="VX19" s="75"/>
      <c r="VY19" s="75"/>
      <c r="VZ19" s="75"/>
      <c r="WA19" s="75"/>
      <c r="WB19" s="75"/>
      <c r="WC19" s="75"/>
      <c r="WD19" s="75"/>
      <c r="WE19" s="75"/>
      <c r="WF19" s="75"/>
      <c r="WG19" s="75"/>
      <c r="WH19" s="75"/>
      <c r="WI19" s="75"/>
      <c r="WJ19" s="75"/>
      <c r="WK19" s="75"/>
      <c r="WL19" s="75"/>
      <c r="WM19" s="75"/>
      <c r="WN19" s="75"/>
      <c r="WO19" s="75"/>
      <c r="WP19" s="75"/>
      <c r="WQ19" s="75"/>
      <c r="WR19" s="75"/>
      <c r="WS19" s="75"/>
      <c r="WT19" s="75"/>
      <c r="WU19" s="75"/>
      <c r="WV19" s="75"/>
      <c r="WW19" s="75"/>
      <c r="WX19" s="75"/>
      <c r="WY19" s="75"/>
      <c r="WZ19" s="75"/>
      <c r="XA19" s="75"/>
      <c r="XB19" s="75"/>
      <c r="XC19" s="75"/>
      <c r="XD19" s="75"/>
      <c r="XE19" s="75"/>
      <c r="XF19" s="75"/>
      <c r="XG19" s="75"/>
      <c r="XH19" s="75"/>
      <c r="XI19" s="75"/>
      <c r="XJ19" s="75"/>
      <c r="XK19" s="75"/>
      <c r="XL19" s="75"/>
      <c r="XM19" s="75"/>
      <c r="XN19" s="75"/>
      <c r="XO19" s="75"/>
      <c r="XP19" s="75"/>
      <c r="XQ19" s="75"/>
      <c r="XR19" s="75"/>
      <c r="XS19" s="75"/>
      <c r="XT19" s="75"/>
      <c r="XU19" s="75"/>
      <c r="XV19" s="75"/>
      <c r="XW19" s="75"/>
      <c r="XX19" s="75"/>
      <c r="XY19" s="75"/>
      <c r="XZ19" s="75"/>
      <c r="YA19" s="75"/>
      <c r="YB19" s="75"/>
      <c r="YC19" s="75"/>
      <c r="YD19" s="75"/>
      <c r="YE19" s="75"/>
      <c r="YF19" s="75"/>
      <c r="YG19" s="75"/>
      <c r="YH19" s="75"/>
      <c r="YI19" s="75"/>
      <c r="YJ19" s="75"/>
      <c r="YK19" s="75"/>
      <c r="YL19" s="75"/>
      <c r="YM19" s="75"/>
      <c r="YN19" s="75"/>
      <c r="YO19" s="75"/>
      <c r="YP19" s="75"/>
      <c r="YQ19" s="75"/>
      <c r="YR19" s="75"/>
      <c r="YS19" s="75"/>
      <c r="YT19" s="75"/>
      <c r="YU19" s="75"/>
      <c r="YV19" s="75"/>
      <c r="YW19" s="75"/>
      <c r="YX19" s="75"/>
      <c r="YY19" s="75"/>
      <c r="YZ19" s="75"/>
      <c r="ZA19" s="75"/>
      <c r="ZB19" s="75"/>
      <c r="ZC19" s="75"/>
      <c r="ZD19" s="75"/>
      <c r="ZE19" s="75"/>
      <c r="ZF19" s="75"/>
      <c r="ZG19" s="75"/>
      <c r="ZH19" s="75"/>
      <c r="ZI19" s="75"/>
      <c r="ZJ19" s="75"/>
      <c r="ZK19" s="75"/>
      <c r="ZL19" s="75"/>
      <c r="ZM19" s="75"/>
      <c r="ZN19" s="75"/>
      <c r="ZO19" s="75"/>
      <c r="ZP19" s="75"/>
      <c r="ZQ19" s="75"/>
      <c r="ZR19" s="75"/>
      <c r="ZS19" s="75"/>
      <c r="ZT19" s="75"/>
      <c r="ZU19" s="75"/>
      <c r="ZV19" s="75"/>
      <c r="ZW19" s="75"/>
      <c r="ZX19" s="75"/>
      <c r="ZY19" s="75"/>
      <c r="ZZ19" s="75"/>
      <c r="AAA19" s="75"/>
      <c r="AAB19" s="75"/>
      <c r="AAC19" s="75"/>
      <c r="AAD19" s="75"/>
      <c r="AAE19" s="75"/>
      <c r="AAF19" s="75"/>
      <c r="AAG19" s="75"/>
      <c r="AAH19" s="75"/>
      <c r="AAI19" s="75"/>
      <c r="AAJ19" s="75"/>
      <c r="AAK19" s="75"/>
      <c r="AAL19" s="75"/>
      <c r="AAM19" s="75"/>
      <c r="AAN19" s="75"/>
      <c r="AAO19" s="75"/>
      <c r="AAP19" s="75"/>
      <c r="AAQ19" s="75"/>
      <c r="AAR19" s="75"/>
      <c r="AAS19" s="75"/>
      <c r="AAT19" s="75"/>
      <c r="AAU19" s="75"/>
      <c r="AAV19" s="75"/>
      <c r="AAW19" s="75"/>
      <c r="AAX19" s="75"/>
      <c r="AAY19" s="75"/>
      <c r="AAZ19" s="75"/>
      <c r="ABA19" s="75"/>
      <c r="ABB19" s="75"/>
      <c r="ABC19" s="75"/>
      <c r="ABD19" s="75"/>
      <c r="ABE19" s="75"/>
      <c r="ABF19" s="75"/>
      <c r="ABG19" s="75"/>
      <c r="ABH19" s="75"/>
      <c r="ABI19" s="75"/>
      <c r="ABJ19" s="75"/>
      <c r="ABK19" s="75"/>
      <c r="ABL19" s="75"/>
      <c r="ABM19" s="75"/>
      <c r="ABN19" s="75"/>
      <c r="ABO19" s="75"/>
      <c r="ABP19" s="75"/>
      <c r="ABQ19" s="75"/>
      <c r="ABR19" s="75"/>
      <c r="ABS19" s="75"/>
      <c r="ABT19" s="75"/>
      <c r="ABU19" s="75"/>
      <c r="ABV19" s="75"/>
      <c r="ABW19" s="75"/>
      <c r="ABX19" s="75"/>
      <c r="ABY19" s="75"/>
      <c r="ABZ19" s="75"/>
      <c r="ACA19" s="75"/>
      <c r="ACB19" s="75"/>
      <c r="ACC19" s="75"/>
      <c r="ACD19" s="75"/>
      <c r="ACE19" s="75"/>
      <c r="ACF19" s="75"/>
      <c r="ACG19" s="75"/>
      <c r="ACH19" s="75"/>
      <c r="ACI19" s="75"/>
      <c r="ACJ19" s="75"/>
      <c r="ACK19" s="75"/>
      <c r="ACL19" s="75"/>
      <c r="ACM19" s="75"/>
      <c r="ACN19" s="75"/>
      <c r="ACO19" s="75"/>
      <c r="ACP19" s="75"/>
      <c r="ACQ19" s="75"/>
      <c r="ACR19" s="75"/>
      <c r="ACS19" s="75"/>
      <c r="ACT19" s="75"/>
      <c r="ACU19" s="75"/>
      <c r="ACV19" s="75"/>
      <c r="ACW19" s="75"/>
      <c r="ACX19" s="75"/>
      <c r="ACY19" s="75"/>
      <c r="ACZ19" s="75"/>
      <c r="ADA19" s="75"/>
      <c r="ADB19" s="75"/>
      <c r="ADC19" s="75"/>
      <c r="ADD19" s="75"/>
      <c r="ADE19" s="75"/>
      <c r="ADF19" s="75"/>
      <c r="ADG19" s="75"/>
      <c r="ADH19" s="75"/>
      <c r="ADI19" s="75"/>
      <c r="ADJ19" s="75"/>
      <c r="ADK19" s="75"/>
      <c r="ADL19" s="75"/>
      <c r="ADM19" s="75"/>
      <c r="ADN19" s="75"/>
      <c r="ADO19" s="75"/>
      <c r="ADP19" s="75"/>
      <c r="ADQ19" s="75"/>
      <c r="ADR19" s="75"/>
      <c r="ADS19" s="75"/>
      <c r="ADT19" s="75"/>
      <c r="ADU19" s="75"/>
      <c r="ADV19" s="75"/>
      <c r="ADW19" s="75"/>
      <c r="ADX19" s="75"/>
      <c r="ADY19" s="75"/>
      <c r="ADZ19" s="75"/>
      <c r="AEA19" s="75"/>
      <c r="AEB19" s="75"/>
      <c r="AEC19" s="75"/>
      <c r="AED19" s="75"/>
      <c r="AEE19" s="75"/>
      <c r="AEF19" s="75"/>
      <c r="AEG19" s="75"/>
      <c r="AEH19" s="75"/>
      <c r="AEI19" s="75"/>
      <c r="AEJ19" s="75"/>
      <c r="AEK19" s="75"/>
      <c r="AEL19" s="75"/>
      <c r="AEM19" s="75"/>
      <c r="AEN19" s="75"/>
      <c r="AEO19" s="75"/>
      <c r="AEP19" s="75"/>
      <c r="AEQ19" s="75"/>
      <c r="AER19" s="75"/>
      <c r="AES19" s="75"/>
      <c r="AET19" s="75"/>
      <c r="AEU19" s="75"/>
      <c r="AEV19" s="75"/>
      <c r="AEW19" s="75"/>
      <c r="AEX19" s="75"/>
      <c r="AEY19" s="75"/>
      <c r="AEZ19" s="75"/>
      <c r="AFA19" s="75"/>
      <c r="AFB19" s="75"/>
      <c r="AFC19" s="75"/>
      <c r="AFD19" s="75"/>
      <c r="AFE19" s="75"/>
      <c r="AFF19" s="75"/>
      <c r="AFG19" s="75"/>
      <c r="AFH19" s="75"/>
      <c r="AFI19" s="75"/>
      <c r="AFJ19" s="75"/>
      <c r="AFK19" s="75"/>
      <c r="AFL19" s="75"/>
      <c r="AFM19" s="75"/>
      <c r="AFN19" s="75"/>
      <c r="AFO19" s="75"/>
      <c r="AFP19" s="75"/>
      <c r="AFQ19" s="75"/>
      <c r="AFR19" s="75"/>
      <c r="AFS19" s="75"/>
      <c r="AFT19" s="75"/>
      <c r="AFU19" s="75"/>
      <c r="AFV19" s="75"/>
      <c r="AFW19" s="75"/>
      <c r="AFX19" s="75"/>
      <c r="AFY19" s="75"/>
      <c r="AFZ19" s="75"/>
      <c r="AGA19" s="75"/>
      <c r="AGB19" s="75"/>
      <c r="AGC19" s="75"/>
      <c r="AGD19" s="75"/>
      <c r="AGE19" s="75"/>
      <c r="AGF19" s="75"/>
      <c r="AGG19" s="75"/>
      <c r="AGH19" s="75"/>
      <c r="AGI19" s="75"/>
      <c r="AGJ19" s="75"/>
      <c r="AGK19" s="75"/>
      <c r="AGL19" s="75"/>
      <c r="AGM19" s="75"/>
      <c r="AGN19" s="75"/>
      <c r="AGO19" s="75"/>
      <c r="AGP19" s="75"/>
      <c r="AGQ19" s="75"/>
      <c r="AGR19" s="75"/>
      <c r="AGS19" s="75"/>
      <c r="AGT19" s="75"/>
      <c r="AGU19" s="75"/>
      <c r="AGV19" s="75"/>
      <c r="AGW19" s="75"/>
      <c r="AGX19" s="75"/>
      <c r="AGY19" s="75"/>
      <c r="AGZ19" s="75"/>
      <c r="AHA19" s="75"/>
      <c r="AHB19" s="75"/>
      <c r="AHC19" s="75"/>
      <c r="AHD19" s="75"/>
      <c r="AHE19" s="75"/>
      <c r="AHF19" s="75"/>
      <c r="AHG19" s="75"/>
      <c r="AHH19" s="75"/>
      <c r="AHI19" s="75"/>
      <c r="AHJ19" s="75"/>
      <c r="AHK19" s="75"/>
      <c r="AHL19" s="75"/>
      <c r="AHM19" s="75"/>
      <c r="AHN19" s="75"/>
      <c r="AHO19" s="75"/>
      <c r="AHP19" s="75"/>
      <c r="AHQ19" s="75"/>
      <c r="AHR19" s="75"/>
      <c r="AHS19" s="75"/>
      <c r="AHT19" s="75"/>
      <c r="AHU19" s="75"/>
      <c r="AHV19" s="75"/>
      <c r="AHW19" s="75"/>
      <c r="AHX19" s="75"/>
      <c r="AHY19" s="75"/>
      <c r="AHZ19" s="75"/>
      <c r="AIA19" s="75"/>
      <c r="AIB19" s="75"/>
      <c r="AIC19" s="75"/>
      <c r="AID19" s="75"/>
      <c r="AIE19" s="75"/>
      <c r="AIF19" s="75"/>
      <c r="AIG19" s="75"/>
      <c r="AIH19" s="75"/>
      <c r="AII19" s="75"/>
      <c r="AIJ19" s="75"/>
      <c r="AIK19" s="75"/>
      <c r="AIL19" s="75"/>
      <c r="AIM19" s="75"/>
      <c r="AIN19" s="75"/>
      <c r="AIO19" s="75"/>
      <c r="AIP19" s="75"/>
      <c r="AIQ19" s="75"/>
      <c r="AIR19" s="75"/>
      <c r="AIS19" s="75"/>
      <c r="AIT19" s="75"/>
      <c r="AIU19" s="75"/>
      <c r="AIV19" s="75"/>
      <c r="AIW19" s="75"/>
      <c r="AIX19" s="75"/>
      <c r="AIY19" s="75"/>
      <c r="AIZ19" s="75"/>
      <c r="AJA19" s="75"/>
      <c r="AJB19" s="75"/>
      <c r="AJC19" s="75"/>
      <c r="AJD19" s="75"/>
      <c r="AJE19" s="75"/>
      <c r="AJF19" s="75"/>
      <c r="AJG19" s="75"/>
      <c r="AJH19" s="75"/>
      <c r="AJI19" s="75"/>
      <c r="AJJ19" s="75"/>
      <c r="AJK19" s="75"/>
      <c r="AJL19" s="75"/>
      <c r="AJM19" s="75"/>
      <c r="AJN19" s="75"/>
      <c r="AJO19" s="75"/>
      <c r="AJP19" s="75"/>
      <c r="AJQ19" s="75"/>
      <c r="AJR19" s="75"/>
      <c r="AJS19" s="75"/>
      <c r="AJT19" s="75"/>
      <c r="AJU19" s="75"/>
      <c r="AJV19" s="75"/>
      <c r="AJW19" s="75"/>
      <c r="AJX19" s="75"/>
      <c r="AJY19" s="75"/>
      <c r="AJZ19" s="75"/>
      <c r="AKA19" s="75"/>
      <c r="AKB19" s="75"/>
      <c r="AKC19" s="75"/>
      <c r="AKD19" s="75"/>
      <c r="AKE19" s="75"/>
      <c r="AKF19" s="75"/>
      <c r="AKG19" s="75"/>
      <c r="AKH19" s="75"/>
      <c r="AKI19" s="75"/>
      <c r="AKJ19" s="75"/>
      <c r="AKK19" s="75"/>
      <c r="AKL19" s="75"/>
      <c r="AKM19" s="75"/>
      <c r="AKN19" s="75"/>
      <c r="AKO19" s="75"/>
      <c r="AKP19" s="75"/>
      <c r="AKQ19" s="75"/>
      <c r="AKR19" s="75"/>
      <c r="AKS19" s="75"/>
      <c r="AKT19" s="75"/>
      <c r="AKU19" s="75"/>
      <c r="AKV19" s="75"/>
      <c r="AKW19" s="75"/>
      <c r="AKX19" s="75"/>
      <c r="AKY19" s="75"/>
      <c r="AKZ19" s="75"/>
      <c r="ALA19" s="75"/>
      <c r="ALB19" s="75"/>
      <c r="ALC19" s="75"/>
      <c r="ALD19" s="75"/>
      <c r="ALE19" s="75"/>
      <c r="ALF19" s="75"/>
      <c r="ALG19" s="75"/>
      <c r="ALH19" s="75"/>
      <c r="ALI19" s="75"/>
      <c r="ALJ19" s="75"/>
      <c r="ALK19" s="75"/>
      <c r="ALL19" s="75"/>
      <c r="ALM19" s="75"/>
      <c r="ALN19" s="75"/>
      <c r="ALO19" s="75"/>
      <c r="ALP19" s="75"/>
      <c r="ALQ19" s="75"/>
      <c r="ALR19" s="75"/>
      <c r="ALS19" s="75"/>
      <c r="ALT19" s="75"/>
      <c r="ALU19" s="75"/>
      <c r="ALV19" s="75"/>
      <c r="ALW19" s="75"/>
      <c r="ALX19" s="75"/>
      <c r="ALY19" s="75"/>
      <c r="ALZ19" s="75"/>
      <c r="AMA19" s="75"/>
      <c r="AMB19" s="75"/>
      <c r="AMC19" s="75"/>
      <c r="AMD19" s="75"/>
      <c r="AME19" s="75"/>
      <c r="AMF19" s="75"/>
      <c r="AMG19" s="75"/>
      <c r="AMH19" s="75"/>
      <c r="AMI19" s="75"/>
      <c r="AMJ19" s="75"/>
      <c r="AMK19" s="75"/>
      <c r="AML19" s="75"/>
      <c r="AMM19" s="75"/>
      <c r="AMN19" s="75"/>
      <c r="AMO19" s="75"/>
      <c r="AMP19" s="75"/>
      <c r="AMQ19" s="75"/>
      <c r="AMR19" s="75"/>
      <c r="AMS19" s="75"/>
      <c r="AMT19" s="75"/>
      <c r="AMU19" s="75"/>
      <c r="AMV19" s="75"/>
      <c r="AMW19" s="75"/>
      <c r="AMX19" s="75"/>
      <c r="AMY19" s="75"/>
      <c r="AMZ19" s="75"/>
      <c r="ANA19" s="75"/>
      <c r="ANB19" s="75"/>
      <c r="ANC19" s="75"/>
      <c r="AND19" s="75"/>
      <c r="ANE19" s="75"/>
      <c r="ANF19" s="75"/>
      <c r="ANG19" s="75"/>
      <c r="ANH19" s="75"/>
      <c r="ANI19" s="75"/>
      <c r="ANJ19" s="75"/>
      <c r="ANK19" s="75"/>
      <c r="ANL19" s="75"/>
      <c r="ANM19" s="75"/>
      <c r="ANN19" s="75"/>
      <c r="ANO19" s="75"/>
      <c r="ANP19" s="75"/>
      <c r="ANQ19" s="75"/>
      <c r="ANR19" s="75"/>
      <c r="ANS19" s="75"/>
      <c r="ANT19" s="75"/>
      <c r="ANU19" s="75"/>
      <c r="ANV19" s="75"/>
      <c r="ANW19" s="75"/>
      <c r="ANX19" s="75"/>
      <c r="ANY19" s="75"/>
      <c r="ANZ19" s="75"/>
      <c r="AOA19" s="75"/>
      <c r="AOB19" s="75"/>
      <c r="AOC19" s="75"/>
      <c r="AOD19" s="75"/>
      <c r="AOE19" s="75"/>
      <c r="AOF19" s="75"/>
      <c r="AOG19" s="75"/>
      <c r="AOH19" s="75"/>
      <c r="AOI19" s="75"/>
      <c r="AOJ19" s="75"/>
      <c r="AOK19" s="75"/>
      <c r="AOL19" s="75"/>
      <c r="AOM19" s="75"/>
      <c r="AON19" s="75"/>
      <c r="AOO19" s="75"/>
      <c r="AOP19" s="75"/>
      <c r="AOQ19" s="75"/>
      <c r="AOR19" s="75"/>
      <c r="AOS19" s="75"/>
      <c r="AOT19" s="75"/>
      <c r="AOU19" s="75"/>
      <c r="AOV19" s="75"/>
      <c r="AOW19" s="75"/>
      <c r="AOX19" s="75"/>
      <c r="AOY19" s="75"/>
      <c r="AOZ19" s="75"/>
      <c r="APA19" s="75"/>
      <c r="APB19" s="75"/>
      <c r="APC19" s="75"/>
      <c r="APD19" s="75"/>
      <c r="APE19" s="75"/>
      <c r="APF19" s="75"/>
      <c r="APG19" s="75"/>
      <c r="APH19" s="75"/>
      <c r="API19" s="75"/>
      <c r="APJ19" s="75"/>
      <c r="APK19" s="75"/>
      <c r="APL19" s="75"/>
      <c r="APM19" s="75"/>
      <c r="APN19" s="75"/>
      <c r="APO19" s="75"/>
      <c r="APP19" s="75"/>
      <c r="APQ19" s="75"/>
      <c r="APR19" s="75"/>
      <c r="APS19" s="75"/>
      <c r="APT19" s="75"/>
      <c r="APU19" s="75"/>
      <c r="APV19" s="75"/>
      <c r="APW19" s="75"/>
      <c r="APX19" s="75"/>
      <c r="APY19" s="75"/>
      <c r="APZ19" s="75"/>
      <c r="AQA19" s="75"/>
      <c r="AQB19" s="75"/>
      <c r="AQC19" s="75"/>
      <c r="AQD19" s="75"/>
      <c r="AQE19" s="75"/>
      <c r="AQF19" s="75"/>
      <c r="AQG19" s="75"/>
      <c r="AQH19" s="75"/>
      <c r="AQI19" s="75"/>
      <c r="AQJ19" s="75"/>
      <c r="AQK19" s="75"/>
      <c r="AQL19" s="75"/>
      <c r="AQM19" s="75"/>
      <c r="AQN19" s="75"/>
      <c r="AQO19" s="75"/>
      <c r="AQP19" s="75"/>
      <c r="AQQ19" s="75"/>
      <c r="AQR19" s="75"/>
      <c r="AQS19" s="75"/>
      <c r="AQT19" s="75"/>
      <c r="AQU19" s="75"/>
      <c r="AQV19" s="75"/>
      <c r="AQW19" s="75"/>
      <c r="AQX19" s="75"/>
      <c r="AQY19" s="75"/>
      <c r="AQZ19" s="75"/>
      <c r="ARA19" s="75"/>
      <c r="ARB19" s="75"/>
      <c r="ARC19" s="75"/>
      <c r="ARD19" s="75"/>
      <c r="ARE19" s="75"/>
      <c r="ARF19" s="75"/>
      <c r="ARG19" s="75"/>
      <c r="ARH19" s="75"/>
      <c r="ARI19" s="75"/>
      <c r="ARJ19" s="75"/>
      <c r="ARK19" s="75"/>
      <c r="ARL19" s="75"/>
      <c r="ARM19" s="75"/>
      <c r="ARN19" s="75"/>
      <c r="ARO19" s="75"/>
      <c r="ARP19" s="75"/>
      <c r="ARQ19" s="75"/>
      <c r="ARR19" s="75"/>
      <c r="ARS19" s="75"/>
      <c r="ART19" s="75"/>
      <c r="ARU19" s="75"/>
      <c r="ARV19" s="75"/>
      <c r="ARW19" s="75"/>
      <c r="ARX19" s="75"/>
      <c r="ARY19" s="75"/>
      <c r="ARZ19" s="75"/>
      <c r="ASA19" s="75"/>
      <c r="ASB19" s="75"/>
      <c r="ASC19" s="75"/>
      <c r="ASD19" s="75"/>
      <c r="ASE19" s="75"/>
      <c r="ASF19" s="75"/>
      <c r="ASG19" s="75"/>
      <c r="ASH19" s="75"/>
      <c r="ASI19" s="75"/>
      <c r="ASJ19" s="75"/>
      <c r="ASK19" s="75"/>
      <c r="ASL19" s="75"/>
      <c r="ASM19" s="75"/>
      <c r="ASN19" s="75"/>
      <c r="ASO19" s="75"/>
      <c r="ASP19" s="75"/>
      <c r="ASQ19" s="75"/>
      <c r="ASR19" s="75"/>
      <c r="ASS19" s="75"/>
      <c r="AST19" s="75"/>
      <c r="ASU19" s="75"/>
      <c r="ASV19" s="75"/>
      <c r="ASW19" s="75"/>
      <c r="ASX19" s="75"/>
      <c r="ASY19" s="75"/>
      <c r="ASZ19" s="75"/>
      <c r="ATA19" s="75"/>
      <c r="ATB19" s="75"/>
      <c r="ATC19" s="75"/>
      <c r="ATD19" s="75"/>
      <c r="ATE19" s="75"/>
      <c r="ATF19" s="75"/>
      <c r="ATG19" s="75"/>
      <c r="ATH19" s="75"/>
      <c r="ATI19" s="75"/>
      <c r="ATJ19" s="75"/>
      <c r="ATK19" s="75"/>
      <c r="ATL19" s="75"/>
      <c r="ATM19" s="75"/>
      <c r="ATN19" s="75"/>
      <c r="ATO19" s="75"/>
      <c r="ATP19" s="75"/>
      <c r="ATQ19" s="75"/>
      <c r="ATR19" s="75"/>
      <c r="ATS19" s="75"/>
      <c r="ATT19" s="75"/>
      <c r="ATU19" s="75"/>
      <c r="ATV19" s="75"/>
      <c r="ATW19" s="75"/>
      <c r="ATX19" s="75"/>
      <c r="ATY19" s="75"/>
      <c r="ATZ19" s="75"/>
      <c r="AUA19" s="75"/>
      <c r="AUB19" s="75"/>
      <c r="AUC19" s="75"/>
      <c r="AUD19" s="75"/>
      <c r="AUE19" s="75"/>
      <c r="AUF19" s="75"/>
      <c r="AUG19" s="75"/>
      <c r="AUH19" s="75"/>
      <c r="AUI19" s="75"/>
      <c r="AUJ19" s="75"/>
      <c r="AUK19" s="75"/>
      <c r="AUL19" s="75"/>
      <c r="AUM19" s="75"/>
      <c r="AUN19" s="75"/>
      <c r="AUO19" s="75"/>
      <c r="AUP19" s="75"/>
      <c r="AUQ19" s="75"/>
      <c r="AUR19" s="75"/>
      <c r="AUS19" s="75"/>
      <c r="AUT19" s="75"/>
      <c r="AUU19" s="75"/>
      <c r="AUV19" s="75"/>
      <c r="AUW19" s="75"/>
      <c r="AUX19" s="75"/>
      <c r="AUY19" s="75"/>
      <c r="AUZ19" s="75"/>
      <c r="AVA19" s="75"/>
      <c r="AVB19" s="75"/>
      <c r="AVC19" s="75"/>
      <c r="AVD19" s="75"/>
      <c r="AVE19" s="75"/>
      <c r="AVF19" s="75"/>
      <c r="AVG19" s="75"/>
      <c r="AVH19" s="75"/>
      <c r="AVI19" s="75"/>
      <c r="AVJ19" s="75"/>
      <c r="AVK19" s="75"/>
      <c r="AVL19" s="75"/>
      <c r="AVM19" s="75"/>
      <c r="AVN19" s="75"/>
      <c r="AVO19" s="75"/>
      <c r="AVP19" s="75"/>
      <c r="AVQ19" s="75"/>
      <c r="AVR19" s="75"/>
      <c r="AVS19" s="75"/>
      <c r="AVT19" s="75"/>
      <c r="AVU19" s="75"/>
      <c r="AVV19" s="75"/>
      <c r="AVW19" s="75"/>
      <c r="AVX19" s="75"/>
      <c r="AVY19" s="75"/>
      <c r="AVZ19" s="75"/>
      <c r="AWA19" s="75"/>
      <c r="AWB19" s="75"/>
      <c r="AWC19" s="75"/>
      <c r="AWD19" s="75"/>
      <c r="AWE19" s="75"/>
      <c r="AWF19" s="75"/>
      <c r="AWG19" s="75"/>
      <c r="AWH19" s="75"/>
      <c r="AWI19" s="75"/>
      <c r="AWJ19" s="75"/>
      <c r="AWK19" s="75"/>
      <c r="AWL19" s="75"/>
      <c r="AWM19" s="75"/>
      <c r="AWN19" s="75"/>
      <c r="AWO19" s="75"/>
      <c r="AWP19" s="75"/>
      <c r="AWQ19" s="75"/>
      <c r="AWR19" s="75"/>
      <c r="AWS19" s="75"/>
      <c r="AWT19" s="75"/>
      <c r="AWU19" s="75"/>
      <c r="AWV19" s="75"/>
      <c r="AWW19" s="75"/>
      <c r="AWX19" s="75"/>
      <c r="AWY19" s="75"/>
      <c r="AWZ19" s="75"/>
      <c r="AXA19" s="75"/>
      <c r="AXB19" s="75"/>
      <c r="AXC19" s="75"/>
      <c r="AXD19" s="75"/>
      <c r="AXE19" s="75"/>
      <c r="AXF19" s="75"/>
      <c r="AXG19" s="75"/>
      <c r="AXH19" s="75"/>
      <c r="AXI19" s="75"/>
      <c r="AXJ19" s="75"/>
      <c r="AXK19" s="75"/>
      <c r="AXL19" s="75"/>
      <c r="AXM19" s="75"/>
      <c r="AXN19" s="75"/>
      <c r="AXO19" s="75"/>
      <c r="AXP19" s="75"/>
      <c r="AXQ19" s="75"/>
      <c r="AXR19" s="75"/>
      <c r="AXS19" s="75"/>
      <c r="AXT19" s="75"/>
      <c r="AXU19" s="75"/>
      <c r="AXV19" s="75"/>
      <c r="AXW19" s="75"/>
      <c r="AXX19" s="75"/>
      <c r="AXY19" s="75"/>
      <c r="AXZ19" s="75"/>
      <c r="AYA19" s="75"/>
      <c r="AYB19" s="75"/>
      <c r="AYC19" s="75"/>
      <c r="AYD19" s="75"/>
      <c r="AYE19" s="75"/>
      <c r="AYF19" s="75"/>
      <c r="AYG19" s="75"/>
      <c r="AYH19" s="75"/>
      <c r="AYI19" s="75"/>
      <c r="AYJ19" s="75"/>
      <c r="AYK19" s="75"/>
      <c r="AYL19" s="75"/>
      <c r="AYM19" s="75"/>
      <c r="AYN19" s="75"/>
      <c r="AYO19" s="75"/>
      <c r="AYP19" s="75"/>
      <c r="AYQ19" s="75"/>
      <c r="AYR19" s="75"/>
      <c r="AYS19" s="75"/>
      <c r="AYT19" s="75"/>
      <c r="AYU19" s="75"/>
      <c r="AYV19" s="75"/>
      <c r="AYW19" s="75"/>
      <c r="AYX19" s="75"/>
      <c r="AYY19" s="75"/>
      <c r="AYZ19" s="75"/>
      <c r="AZA19" s="75"/>
      <c r="AZB19" s="75"/>
      <c r="AZC19" s="75"/>
      <c r="AZD19" s="75"/>
      <c r="AZE19" s="75"/>
      <c r="AZF19" s="75"/>
      <c r="AZG19" s="75"/>
      <c r="AZH19" s="75"/>
      <c r="AZI19" s="75"/>
      <c r="AZJ19" s="75"/>
      <c r="AZK19" s="75"/>
      <c r="AZL19" s="75"/>
      <c r="AZM19" s="75"/>
      <c r="AZN19" s="75"/>
      <c r="AZO19" s="75"/>
      <c r="AZP19" s="75"/>
      <c r="AZQ19" s="75"/>
      <c r="AZR19" s="75"/>
      <c r="AZS19" s="75"/>
      <c r="AZT19" s="75"/>
      <c r="AZU19" s="75"/>
      <c r="AZV19" s="75"/>
      <c r="AZW19" s="75"/>
      <c r="AZX19" s="75"/>
      <c r="AZY19" s="75"/>
      <c r="AZZ19" s="75"/>
      <c r="BAA19" s="75"/>
      <c r="BAB19" s="75"/>
      <c r="BAC19" s="75"/>
      <c r="BAD19" s="75"/>
      <c r="BAE19" s="75"/>
      <c r="BAF19" s="75"/>
      <c r="BAG19" s="75"/>
      <c r="BAH19" s="75"/>
      <c r="BAI19" s="75"/>
      <c r="BAJ19" s="75"/>
      <c r="BAK19" s="75"/>
      <c r="BAL19" s="75"/>
      <c r="BAM19" s="75"/>
      <c r="BAN19" s="75"/>
      <c r="BAO19" s="75"/>
      <c r="BAP19" s="75"/>
      <c r="BAQ19" s="75"/>
      <c r="BAR19" s="75"/>
      <c r="BAS19" s="75"/>
      <c r="BAT19" s="75"/>
      <c r="BAU19" s="75"/>
      <c r="BAV19" s="75"/>
      <c r="BAW19" s="75"/>
      <c r="BAX19" s="75"/>
      <c r="BAY19" s="75"/>
      <c r="BAZ19" s="75"/>
      <c r="BBA19" s="75"/>
      <c r="BBB19" s="75"/>
      <c r="BBC19" s="75"/>
      <c r="BBD19" s="75"/>
      <c r="BBE19" s="75"/>
      <c r="BBF19" s="75"/>
      <c r="BBG19" s="75"/>
      <c r="BBH19" s="75"/>
      <c r="BBI19" s="75"/>
      <c r="BBJ19" s="75"/>
      <c r="BBK19" s="75"/>
      <c r="BBL19" s="75"/>
      <c r="BBM19" s="75"/>
      <c r="BBN19" s="75"/>
      <c r="BBO19" s="75"/>
      <c r="BBP19" s="75"/>
      <c r="BBQ19" s="75"/>
      <c r="BBR19" s="75"/>
      <c r="BBS19" s="75"/>
      <c r="BBT19" s="75"/>
      <c r="BBU19" s="75"/>
      <c r="BBV19" s="75"/>
      <c r="BBW19" s="75"/>
      <c r="BBX19" s="75"/>
      <c r="BBY19" s="75"/>
      <c r="BBZ19" s="75"/>
      <c r="BCA19" s="75"/>
      <c r="BCB19" s="75"/>
      <c r="BCC19" s="75"/>
      <c r="BCD19" s="75"/>
      <c r="BCE19" s="75"/>
      <c r="BCF19" s="75"/>
      <c r="BCG19" s="75"/>
      <c r="BCH19" s="75"/>
      <c r="BCI19" s="75"/>
      <c r="BCJ19" s="75"/>
      <c r="BCK19" s="75"/>
      <c r="BCL19" s="75"/>
      <c r="BCM19" s="75"/>
      <c r="BCN19" s="75"/>
      <c r="BCO19" s="75"/>
      <c r="BCP19" s="75"/>
      <c r="BCQ19" s="75"/>
      <c r="BCR19" s="75"/>
      <c r="BCS19" s="75"/>
      <c r="BCT19" s="75"/>
      <c r="BCU19" s="75"/>
      <c r="BCV19" s="75"/>
      <c r="BCW19" s="75"/>
      <c r="BCX19" s="75"/>
      <c r="BCY19" s="75"/>
      <c r="BCZ19" s="75"/>
      <c r="BDA19" s="75"/>
      <c r="BDB19" s="75"/>
      <c r="BDC19" s="75"/>
      <c r="BDD19" s="75"/>
      <c r="BDE19" s="75"/>
      <c r="BDF19" s="75"/>
      <c r="BDG19" s="75"/>
      <c r="BDH19" s="75"/>
      <c r="BDI19" s="75"/>
      <c r="BDJ19" s="75"/>
      <c r="BDK19" s="75"/>
      <c r="BDL19" s="75"/>
      <c r="BDM19" s="75"/>
      <c r="BDN19" s="75"/>
      <c r="BDO19" s="75"/>
      <c r="BDP19" s="75"/>
      <c r="BDQ19" s="75"/>
      <c r="BDR19" s="75"/>
      <c r="BDS19" s="75"/>
      <c r="BDT19" s="75"/>
      <c r="BDU19" s="75"/>
      <c r="BDV19" s="75"/>
      <c r="BDW19" s="75"/>
      <c r="BDX19" s="75"/>
      <c r="BDY19" s="75"/>
      <c r="BDZ19" s="75"/>
      <c r="BEA19" s="75"/>
      <c r="BEB19" s="75"/>
      <c r="BEC19" s="75"/>
      <c r="BED19" s="75"/>
      <c r="BEE19" s="75"/>
      <c r="BEF19" s="75"/>
      <c r="BEG19" s="75"/>
      <c r="BEH19" s="75"/>
      <c r="BEI19" s="75"/>
      <c r="BEJ19" s="75"/>
      <c r="BEK19" s="75"/>
      <c r="BEL19" s="75"/>
      <c r="BEM19" s="75"/>
      <c r="BEN19" s="75"/>
      <c r="BEO19" s="75"/>
      <c r="BEP19" s="75"/>
      <c r="BEQ19" s="75"/>
      <c r="BER19" s="75"/>
      <c r="BES19" s="75"/>
      <c r="BET19" s="75"/>
      <c r="BEU19" s="75"/>
      <c r="BEV19" s="75"/>
      <c r="BEW19" s="75"/>
      <c r="BEX19" s="75"/>
      <c r="BEY19" s="75"/>
      <c r="BEZ19" s="75"/>
      <c r="BFA19" s="75"/>
      <c r="BFB19" s="75"/>
      <c r="BFC19" s="75"/>
      <c r="BFD19" s="75"/>
      <c r="BFE19" s="75"/>
      <c r="BFF19" s="75"/>
      <c r="BFG19" s="75"/>
      <c r="BFH19" s="75"/>
      <c r="BFI19" s="75"/>
      <c r="BFJ19" s="75"/>
      <c r="BFK19" s="75"/>
      <c r="BFL19" s="75"/>
      <c r="BFM19" s="75"/>
      <c r="BFN19" s="75"/>
      <c r="BFO19" s="75"/>
      <c r="BFP19" s="75"/>
      <c r="BFQ19" s="75"/>
      <c r="BFR19" s="75"/>
      <c r="BFS19" s="75"/>
      <c r="BFT19" s="75"/>
      <c r="BFU19" s="75"/>
      <c r="BFV19" s="75"/>
      <c r="BFW19" s="75"/>
      <c r="BFX19" s="75"/>
      <c r="BFY19" s="75"/>
      <c r="BFZ19" s="75"/>
      <c r="BGA19" s="75"/>
      <c r="BGB19" s="75"/>
      <c r="BGC19" s="75"/>
      <c r="BGD19" s="75"/>
      <c r="BGE19" s="75"/>
      <c r="BGF19" s="75"/>
      <c r="BGG19" s="75"/>
      <c r="BGH19" s="75"/>
      <c r="BGI19" s="75"/>
      <c r="BGJ19" s="75"/>
      <c r="BGK19" s="75"/>
      <c r="BGL19" s="75"/>
      <c r="BGM19" s="75"/>
      <c r="BGN19" s="75"/>
      <c r="BGO19" s="75"/>
      <c r="BGP19" s="75"/>
      <c r="BGQ19" s="75"/>
      <c r="BGR19" s="75"/>
      <c r="BGS19" s="75"/>
      <c r="BGT19" s="75"/>
      <c r="BGU19" s="75"/>
      <c r="BGV19" s="75"/>
      <c r="BGW19" s="75"/>
      <c r="BGX19" s="75"/>
      <c r="BGY19" s="75"/>
      <c r="BGZ19" s="75"/>
      <c r="BHA19" s="75"/>
      <c r="BHB19" s="75"/>
      <c r="BHC19" s="75"/>
      <c r="BHD19" s="75"/>
      <c r="BHE19" s="75"/>
      <c r="BHF19" s="75"/>
      <c r="BHG19" s="75"/>
      <c r="BHH19" s="75"/>
      <c r="BHI19" s="75"/>
      <c r="BHJ19" s="75"/>
      <c r="BHK19" s="75"/>
      <c r="BHL19" s="75"/>
      <c r="BHM19" s="75"/>
      <c r="BHN19" s="75"/>
      <c r="BHO19" s="75"/>
      <c r="BHP19" s="75"/>
      <c r="BHQ19" s="75"/>
      <c r="BHR19" s="75"/>
      <c r="BHS19" s="75"/>
      <c r="BHT19" s="75"/>
      <c r="BHU19" s="75"/>
      <c r="BHV19" s="75"/>
      <c r="BHW19" s="75"/>
      <c r="BHX19" s="75"/>
      <c r="BHY19" s="75"/>
      <c r="BHZ19" s="75"/>
      <c r="BIA19" s="75"/>
      <c r="BIB19" s="75"/>
      <c r="BIC19" s="75"/>
      <c r="BID19" s="75"/>
      <c r="BIE19" s="75"/>
      <c r="BIF19" s="75"/>
      <c r="BIG19" s="75"/>
      <c r="BIH19" s="75"/>
      <c r="BII19" s="75"/>
      <c r="BIJ19" s="75"/>
      <c r="BIK19" s="75"/>
      <c r="BIL19" s="75"/>
      <c r="BIM19" s="75"/>
      <c r="BIN19" s="75"/>
      <c r="BIO19" s="75"/>
      <c r="BIP19" s="75"/>
      <c r="BIQ19" s="75"/>
      <c r="BIR19" s="75"/>
      <c r="BIS19" s="75"/>
      <c r="BIT19" s="75"/>
      <c r="BIU19" s="75"/>
      <c r="BIV19" s="75"/>
      <c r="BIW19" s="75"/>
      <c r="BIX19" s="75"/>
      <c r="BIY19" s="75"/>
      <c r="BIZ19" s="75"/>
      <c r="BJA19" s="75"/>
      <c r="BJB19" s="75"/>
      <c r="BJC19" s="75"/>
      <c r="BJD19" s="75"/>
      <c r="BJE19" s="75"/>
      <c r="BJF19" s="75"/>
      <c r="BJG19" s="75"/>
      <c r="BJH19" s="75"/>
      <c r="BJI19" s="75"/>
      <c r="BJJ19" s="75"/>
      <c r="BJK19" s="75"/>
      <c r="BJL19" s="75"/>
      <c r="BJM19" s="75"/>
      <c r="BJN19" s="75"/>
      <c r="BJO19" s="75"/>
      <c r="BJP19" s="75"/>
      <c r="BJQ19" s="75"/>
      <c r="BJR19" s="75"/>
      <c r="BJS19" s="75"/>
      <c r="BJT19" s="75"/>
      <c r="BJU19" s="75"/>
      <c r="BJV19" s="75"/>
      <c r="BJW19" s="75"/>
      <c r="BJX19" s="75"/>
      <c r="BJY19" s="75"/>
      <c r="BJZ19" s="75"/>
      <c r="BKA19" s="75"/>
      <c r="BKB19" s="75"/>
      <c r="BKC19" s="75"/>
      <c r="BKD19" s="75"/>
      <c r="BKE19" s="75"/>
      <c r="BKF19" s="75"/>
      <c r="BKG19" s="75"/>
      <c r="BKH19" s="75"/>
      <c r="BKI19" s="75"/>
      <c r="BKJ19" s="75"/>
      <c r="BKK19" s="75"/>
      <c r="BKL19" s="75"/>
      <c r="BKM19" s="75"/>
      <c r="BKN19" s="75"/>
      <c r="BKO19" s="75"/>
      <c r="BKP19" s="75"/>
      <c r="BKQ19" s="75"/>
      <c r="BKR19" s="75"/>
      <c r="BKS19" s="75"/>
      <c r="BKT19" s="75"/>
      <c r="BKU19" s="75"/>
      <c r="BKV19" s="75"/>
      <c r="BKW19" s="75"/>
      <c r="BKX19" s="75"/>
      <c r="BKY19" s="75"/>
      <c r="BKZ19" s="75"/>
      <c r="BLA19" s="75"/>
      <c r="BLB19" s="75"/>
      <c r="BLC19" s="75"/>
      <c r="BLD19" s="75"/>
      <c r="BLE19" s="75"/>
      <c r="BLF19" s="75"/>
      <c r="BLG19" s="75"/>
      <c r="BLH19" s="75"/>
      <c r="BLI19" s="75"/>
      <c r="BLJ19" s="75"/>
      <c r="BLK19" s="75"/>
      <c r="BLL19" s="75"/>
      <c r="BLM19" s="75"/>
      <c r="BLN19" s="75"/>
      <c r="BLO19" s="75"/>
      <c r="BLP19" s="75"/>
      <c r="BLQ19" s="75"/>
      <c r="BLR19" s="75"/>
      <c r="BLS19" s="75"/>
      <c r="BLT19" s="75"/>
      <c r="BLU19" s="75"/>
      <c r="BLV19" s="75"/>
      <c r="BLW19" s="75"/>
      <c r="BLX19" s="75"/>
      <c r="BLY19" s="75"/>
      <c r="BLZ19" s="75"/>
      <c r="BMA19" s="75"/>
      <c r="BMB19" s="75"/>
      <c r="BMC19" s="75"/>
      <c r="BMD19" s="75"/>
      <c r="BME19" s="75"/>
      <c r="BMF19" s="75"/>
      <c r="BMG19" s="75"/>
      <c r="BMH19" s="75"/>
      <c r="BMI19" s="75"/>
      <c r="BMJ19" s="75"/>
      <c r="BMK19" s="75"/>
      <c r="BML19" s="75"/>
      <c r="BMM19" s="75"/>
      <c r="BMN19" s="75"/>
      <c r="BMO19" s="75"/>
      <c r="BMP19" s="75"/>
      <c r="BMQ19" s="75"/>
      <c r="BMR19" s="75"/>
      <c r="BMS19" s="75"/>
      <c r="BMT19" s="75"/>
      <c r="BMU19" s="75"/>
      <c r="BMV19" s="75"/>
      <c r="BMW19" s="75"/>
      <c r="BMX19" s="75"/>
      <c r="BMY19" s="75"/>
      <c r="BMZ19" s="75"/>
      <c r="BNA19" s="75"/>
      <c r="BNB19" s="75"/>
      <c r="BNC19" s="75"/>
      <c r="BND19" s="75"/>
      <c r="BNE19" s="75"/>
      <c r="BNF19" s="75"/>
      <c r="BNG19" s="75"/>
      <c r="BNH19" s="75"/>
      <c r="BNI19" s="75"/>
      <c r="BNJ19" s="75"/>
      <c r="BNK19" s="75"/>
      <c r="BNL19" s="75"/>
      <c r="BNM19" s="75"/>
      <c r="BNN19" s="75"/>
      <c r="BNO19" s="75"/>
      <c r="BNP19" s="75"/>
      <c r="BNQ19" s="75"/>
      <c r="BNR19" s="75"/>
      <c r="BNS19" s="75"/>
      <c r="BNT19" s="75"/>
      <c r="BNU19" s="75"/>
      <c r="BNV19" s="75"/>
      <c r="BNW19" s="75"/>
      <c r="BNX19" s="75"/>
      <c r="BNY19" s="75"/>
      <c r="BNZ19" s="75"/>
      <c r="BOA19" s="75"/>
      <c r="BOB19" s="75"/>
      <c r="BOC19" s="75"/>
      <c r="BOD19" s="75"/>
      <c r="BOE19" s="75"/>
      <c r="BOF19" s="75"/>
      <c r="BOG19" s="75"/>
      <c r="BOH19" s="75"/>
      <c r="BOI19" s="75"/>
      <c r="BOJ19" s="75"/>
      <c r="BOK19" s="75"/>
      <c r="BOL19" s="75"/>
      <c r="BOM19" s="75"/>
      <c r="BON19" s="75"/>
      <c r="BOO19" s="75"/>
      <c r="BOP19" s="75"/>
      <c r="BOQ19" s="75"/>
      <c r="BOR19" s="75"/>
      <c r="BOS19" s="75"/>
      <c r="BOT19" s="75"/>
      <c r="BOU19" s="75"/>
      <c r="BOV19" s="75"/>
      <c r="BOW19" s="75"/>
      <c r="BOX19" s="75"/>
      <c r="BOY19" s="75"/>
      <c r="BOZ19" s="75"/>
      <c r="BPA19" s="75"/>
      <c r="BPB19" s="75"/>
      <c r="BPC19" s="75"/>
      <c r="BPD19" s="75"/>
      <c r="BPE19" s="75"/>
      <c r="BPF19" s="75"/>
      <c r="BPG19" s="75"/>
      <c r="BPH19" s="75"/>
      <c r="BPI19" s="75"/>
      <c r="BPJ19" s="75"/>
      <c r="BPK19" s="75"/>
      <c r="BPL19" s="75"/>
      <c r="BPM19" s="75"/>
      <c r="BPN19" s="75"/>
      <c r="BPO19" s="75"/>
      <c r="BPP19" s="75"/>
      <c r="BPQ19" s="75"/>
      <c r="BPR19" s="75"/>
      <c r="BPS19" s="75"/>
      <c r="BPT19" s="75"/>
      <c r="BPU19" s="75"/>
      <c r="BPV19" s="75"/>
      <c r="BPW19" s="75"/>
      <c r="BPX19" s="75"/>
      <c r="BPY19" s="75"/>
      <c r="BPZ19" s="75"/>
      <c r="BQA19" s="75"/>
      <c r="BQB19" s="75"/>
      <c r="BQC19" s="75"/>
      <c r="BQD19" s="75"/>
      <c r="BQE19" s="75"/>
      <c r="BQF19" s="75"/>
      <c r="BQG19" s="75"/>
      <c r="BQH19" s="75"/>
      <c r="BQI19" s="75"/>
      <c r="BQJ19" s="75"/>
      <c r="BQK19" s="75"/>
      <c r="BQL19" s="75"/>
      <c r="BQM19" s="75"/>
      <c r="BQN19" s="75"/>
      <c r="BQO19" s="75"/>
      <c r="BQP19" s="75"/>
      <c r="BQQ19" s="75"/>
      <c r="BQR19" s="75"/>
      <c r="BQS19" s="75"/>
      <c r="BQT19" s="75"/>
      <c r="BQU19" s="75"/>
      <c r="BQV19" s="75"/>
      <c r="BQW19" s="75"/>
      <c r="BQX19" s="75"/>
      <c r="BQY19" s="75"/>
      <c r="BQZ19" s="75"/>
      <c r="BRA19" s="75"/>
      <c r="BRB19" s="75"/>
      <c r="BRC19" s="75"/>
      <c r="BRD19" s="75"/>
      <c r="BRE19" s="75"/>
      <c r="BRF19" s="75"/>
      <c r="BRG19" s="75"/>
      <c r="BRH19" s="75"/>
      <c r="BRI19" s="75"/>
      <c r="BRJ19" s="75"/>
      <c r="BRK19" s="75"/>
      <c r="BRL19" s="75"/>
      <c r="BRM19" s="75"/>
      <c r="BRN19" s="75"/>
      <c r="BRO19" s="75"/>
      <c r="BRP19" s="75"/>
      <c r="BRQ19" s="75"/>
      <c r="BRR19" s="75"/>
      <c r="BRS19" s="75"/>
      <c r="BRT19" s="75"/>
      <c r="BRU19" s="75"/>
      <c r="BRV19" s="75"/>
      <c r="BRW19" s="75"/>
      <c r="BRX19" s="75"/>
      <c r="BRY19" s="75"/>
      <c r="BRZ19" s="75"/>
      <c r="BSA19" s="75"/>
      <c r="BSB19" s="75"/>
      <c r="BSC19" s="75"/>
      <c r="BSD19" s="75"/>
      <c r="BSE19" s="75"/>
      <c r="BSF19" s="75"/>
      <c r="BSG19" s="75"/>
      <c r="BSH19" s="75"/>
      <c r="BSI19" s="75"/>
      <c r="BSJ19" s="75"/>
      <c r="BSK19" s="75"/>
      <c r="BSL19" s="75"/>
      <c r="BSM19" s="75"/>
      <c r="BSN19" s="75"/>
      <c r="BSO19" s="75"/>
      <c r="BSP19" s="75"/>
      <c r="BSQ19" s="75"/>
      <c r="BSR19" s="75"/>
      <c r="BSS19" s="75"/>
      <c r="BST19" s="75"/>
      <c r="BSU19" s="75"/>
      <c r="BSV19" s="75"/>
      <c r="BSW19" s="75"/>
      <c r="BSX19" s="75"/>
      <c r="BSY19" s="75"/>
      <c r="BSZ19" s="75"/>
      <c r="BTA19" s="75"/>
      <c r="BTB19" s="75"/>
      <c r="BTC19" s="75"/>
      <c r="BTD19" s="75"/>
      <c r="BTE19" s="75"/>
      <c r="BTF19" s="75"/>
      <c r="BTG19" s="75"/>
      <c r="BTH19" s="75"/>
      <c r="BTI19" s="75"/>
      <c r="BTJ19" s="75"/>
      <c r="BTK19" s="75"/>
      <c r="BTL19" s="75"/>
      <c r="BTM19" s="75"/>
      <c r="BTN19" s="75"/>
      <c r="BTO19" s="75"/>
      <c r="BTP19" s="75"/>
      <c r="BTQ19" s="75"/>
      <c r="BTR19" s="75"/>
      <c r="BTS19" s="75"/>
      <c r="BTT19" s="75"/>
      <c r="BTU19" s="75"/>
      <c r="BTV19" s="75"/>
      <c r="BTW19" s="75"/>
      <c r="BTX19" s="75"/>
      <c r="BTY19" s="75"/>
      <c r="BTZ19" s="75"/>
      <c r="BUA19" s="75"/>
      <c r="BUB19" s="75"/>
      <c r="BUC19" s="75"/>
      <c r="BUD19" s="75"/>
      <c r="BUE19" s="75"/>
      <c r="BUF19" s="75"/>
      <c r="BUG19" s="75"/>
      <c r="BUH19" s="75"/>
      <c r="BUI19" s="75"/>
      <c r="BUJ19" s="75"/>
      <c r="BUK19" s="75"/>
      <c r="BUL19" s="75"/>
      <c r="BUM19" s="75"/>
      <c r="BUN19" s="75"/>
      <c r="BUO19" s="75"/>
      <c r="BUP19" s="75"/>
      <c r="BUQ19" s="75"/>
      <c r="BUR19" s="75"/>
      <c r="BUS19" s="75"/>
      <c r="BUT19" s="75"/>
      <c r="BUU19" s="75"/>
      <c r="BUV19" s="75"/>
      <c r="BUW19" s="75"/>
      <c r="BUX19" s="75"/>
      <c r="BUY19" s="75"/>
      <c r="BUZ19" s="75"/>
      <c r="BVA19" s="75"/>
      <c r="BVB19" s="75"/>
      <c r="BVC19" s="75"/>
      <c r="BVD19" s="75"/>
      <c r="BVE19" s="75"/>
      <c r="BVF19" s="75"/>
      <c r="BVG19" s="75"/>
      <c r="BVH19" s="75"/>
      <c r="BVI19" s="75"/>
      <c r="BVJ19" s="75"/>
      <c r="BVK19" s="75"/>
      <c r="BVL19" s="75"/>
      <c r="BVM19" s="75"/>
      <c r="BVN19" s="75"/>
      <c r="BVO19" s="75"/>
      <c r="BVP19" s="75"/>
      <c r="BVQ19" s="75"/>
      <c r="BVR19" s="75"/>
      <c r="BVS19" s="75"/>
      <c r="BVT19" s="75"/>
      <c r="BVU19" s="75"/>
      <c r="BVV19" s="75"/>
      <c r="BVW19" s="75"/>
      <c r="BVX19" s="75"/>
      <c r="BVY19" s="75"/>
      <c r="BVZ19" s="75"/>
      <c r="BWA19" s="75"/>
      <c r="BWB19" s="75"/>
      <c r="BWC19" s="75"/>
      <c r="BWD19" s="75"/>
      <c r="BWE19" s="75"/>
      <c r="BWF19" s="75"/>
      <c r="BWG19" s="75"/>
      <c r="BWH19" s="75"/>
      <c r="BWI19" s="75"/>
      <c r="BWJ19" s="75"/>
      <c r="BWK19" s="75"/>
      <c r="BWL19" s="75"/>
      <c r="BWM19" s="75"/>
      <c r="BWN19" s="75"/>
      <c r="BWO19" s="75"/>
      <c r="BWP19" s="75"/>
      <c r="BWQ19" s="75"/>
      <c r="BWR19" s="75"/>
      <c r="BWS19" s="75"/>
      <c r="BWT19" s="75"/>
      <c r="BWU19" s="75"/>
      <c r="BWV19" s="75"/>
      <c r="BWW19" s="75"/>
      <c r="BWX19" s="75"/>
      <c r="BWY19" s="75"/>
      <c r="BWZ19" s="75"/>
      <c r="BXA19" s="75"/>
      <c r="BXB19" s="75"/>
      <c r="BXC19" s="75"/>
      <c r="BXD19" s="75"/>
      <c r="BXE19" s="75"/>
      <c r="BXF19" s="75"/>
      <c r="BXG19" s="75"/>
      <c r="BXH19" s="75"/>
      <c r="BXI19" s="75"/>
      <c r="BXJ19" s="75"/>
      <c r="BXK19" s="75"/>
      <c r="BXL19" s="75"/>
      <c r="BXM19" s="75"/>
      <c r="BXN19" s="75"/>
      <c r="BXO19" s="75"/>
      <c r="BXP19" s="75"/>
      <c r="BXQ19" s="75"/>
      <c r="BXR19" s="75"/>
      <c r="BXS19" s="75"/>
      <c r="BXT19" s="75"/>
      <c r="BXU19" s="75"/>
      <c r="BXV19" s="75"/>
      <c r="BXW19" s="75"/>
      <c r="BXX19" s="75"/>
      <c r="BXY19" s="75"/>
      <c r="BXZ19" s="75"/>
      <c r="BYA19" s="75"/>
      <c r="BYB19" s="75"/>
      <c r="BYC19" s="75"/>
      <c r="BYD19" s="75"/>
      <c r="BYE19" s="75"/>
      <c r="BYF19" s="75"/>
      <c r="BYG19" s="75"/>
      <c r="BYH19" s="75"/>
      <c r="BYI19" s="75"/>
      <c r="BYJ19" s="75"/>
      <c r="BYK19" s="75"/>
      <c r="BYL19" s="75"/>
      <c r="BYM19" s="75"/>
      <c r="BYN19" s="75"/>
      <c r="BYO19" s="75"/>
      <c r="BYP19" s="75"/>
      <c r="BYQ19" s="75"/>
      <c r="BYR19" s="75"/>
      <c r="BYS19" s="75"/>
      <c r="BYT19" s="75"/>
      <c r="BYU19" s="75"/>
      <c r="BYV19" s="75"/>
      <c r="BYW19" s="75"/>
      <c r="BYX19" s="75"/>
      <c r="BYY19" s="75"/>
      <c r="BYZ19" s="75"/>
      <c r="BZA19" s="75"/>
      <c r="BZB19" s="75"/>
      <c r="BZC19" s="75"/>
      <c r="BZD19" s="75"/>
      <c r="BZE19" s="75"/>
      <c r="BZF19" s="75"/>
      <c r="BZG19" s="75"/>
      <c r="BZH19" s="75"/>
      <c r="BZI19" s="75"/>
      <c r="BZJ19" s="75"/>
      <c r="BZK19" s="75"/>
      <c r="BZL19" s="75"/>
      <c r="BZM19" s="75"/>
      <c r="BZN19" s="75"/>
      <c r="BZO19" s="75"/>
      <c r="BZP19" s="75"/>
      <c r="BZQ19" s="75"/>
      <c r="BZR19" s="75"/>
      <c r="BZS19" s="75"/>
      <c r="BZT19" s="75"/>
      <c r="BZU19" s="75"/>
      <c r="BZV19" s="75"/>
      <c r="BZW19" s="75"/>
      <c r="BZX19" s="75"/>
      <c r="BZY19" s="75"/>
      <c r="BZZ19" s="75"/>
      <c r="CAA19" s="75"/>
      <c r="CAB19" s="75"/>
      <c r="CAC19" s="75"/>
      <c r="CAD19" s="75"/>
      <c r="CAE19" s="75"/>
      <c r="CAF19" s="75"/>
      <c r="CAG19" s="75"/>
      <c r="CAH19" s="75"/>
      <c r="CAI19" s="75"/>
      <c r="CAJ19" s="75"/>
      <c r="CAK19" s="75"/>
      <c r="CAL19" s="75"/>
      <c r="CAM19" s="75"/>
      <c r="CAN19" s="75"/>
      <c r="CAO19" s="75"/>
      <c r="CAP19" s="75"/>
      <c r="CAQ19" s="75"/>
      <c r="CAR19" s="75"/>
      <c r="CAS19" s="75"/>
      <c r="CAT19" s="75"/>
      <c r="CAU19" s="75"/>
      <c r="CAV19" s="75"/>
      <c r="CAW19" s="75"/>
      <c r="CAX19" s="75"/>
      <c r="CAY19" s="75"/>
      <c r="CAZ19" s="75"/>
      <c r="CBA19" s="75"/>
      <c r="CBB19" s="75"/>
      <c r="CBC19" s="75"/>
      <c r="CBD19" s="75"/>
      <c r="CBE19" s="75"/>
      <c r="CBF19" s="75"/>
      <c r="CBG19" s="75"/>
      <c r="CBH19" s="75"/>
      <c r="CBI19" s="75"/>
      <c r="CBJ19" s="75"/>
      <c r="CBK19" s="75"/>
      <c r="CBL19" s="75"/>
      <c r="CBM19" s="75"/>
      <c r="CBN19" s="75"/>
      <c r="CBO19" s="75"/>
      <c r="CBP19" s="75"/>
      <c r="CBQ19" s="75"/>
      <c r="CBR19" s="75"/>
      <c r="CBS19" s="75"/>
      <c r="CBT19" s="75"/>
      <c r="CBU19" s="75"/>
      <c r="CBV19" s="75"/>
      <c r="CBW19" s="75"/>
      <c r="CBX19" s="75"/>
      <c r="CBY19" s="75"/>
      <c r="CBZ19" s="75"/>
      <c r="CCA19" s="75"/>
      <c r="CCB19" s="75"/>
      <c r="CCC19" s="75"/>
      <c r="CCD19" s="75"/>
      <c r="CCE19" s="75"/>
      <c r="CCF19" s="75"/>
      <c r="CCG19" s="75"/>
      <c r="CCH19" s="75"/>
      <c r="CCI19" s="75"/>
      <c r="CCJ19" s="75"/>
      <c r="CCK19" s="75"/>
      <c r="CCL19" s="75"/>
      <c r="CCM19" s="75"/>
      <c r="CCN19" s="75"/>
      <c r="CCO19" s="75"/>
      <c r="CCP19" s="75"/>
      <c r="CCQ19" s="75"/>
      <c r="CCR19" s="75"/>
      <c r="CCS19" s="75"/>
      <c r="CCT19" s="75"/>
      <c r="CCU19" s="75"/>
      <c r="CCV19" s="75"/>
      <c r="CCW19" s="75"/>
      <c r="CCX19" s="75"/>
      <c r="CCY19" s="75"/>
      <c r="CCZ19" s="75"/>
      <c r="CDA19" s="75"/>
      <c r="CDB19" s="75"/>
      <c r="CDC19" s="75"/>
      <c r="CDD19" s="75"/>
      <c r="CDE19" s="75"/>
      <c r="CDF19" s="75"/>
      <c r="CDG19" s="75"/>
      <c r="CDH19" s="75"/>
      <c r="CDI19" s="75"/>
      <c r="CDJ19" s="75"/>
      <c r="CDK19" s="75"/>
      <c r="CDL19" s="75"/>
      <c r="CDM19" s="75"/>
      <c r="CDN19" s="75"/>
      <c r="CDO19" s="75"/>
      <c r="CDP19" s="75"/>
      <c r="CDQ19" s="75"/>
      <c r="CDR19" s="75"/>
      <c r="CDS19" s="75"/>
      <c r="CDT19" s="75"/>
      <c r="CDU19" s="75"/>
      <c r="CDV19" s="75"/>
      <c r="CDW19" s="75"/>
      <c r="CDX19" s="75"/>
      <c r="CDY19" s="75"/>
      <c r="CDZ19" s="75"/>
      <c r="CEA19" s="75"/>
      <c r="CEB19" s="75"/>
      <c r="CEC19" s="75"/>
      <c r="CED19" s="75"/>
      <c r="CEE19" s="75"/>
      <c r="CEF19" s="75"/>
      <c r="CEG19" s="75"/>
      <c r="CEH19" s="75"/>
      <c r="CEI19" s="75"/>
      <c r="CEJ19" s="75"/>
      <c r="CEK19" s="75"/>
      <c r="CEL19" s="75"/>
      <c r="CEM19" s="75"/>
      <c r="CEN19" s="75"/>
      <c r="CEO19" s="75"/>
      <c r="CEP19" s="75"/>
      <c r="CEQ19" s="75"/>
      <c r="CER19" s="75"/>
      <c r="CES19" s="75"/>
      <c r="CET19" s="75"/>
      <c r="CEU19" s="75"/>
      <c r="CEV19" s="75"/>
      <c r="CEW19" s="75"/>
      <c r="CEX19" s="75"/>
      <c r="CEY19" s="75"/>
      <c r="CEZ19" s="75"/>
      <c r="CFA19" s="75"/>
      <c r="CFB19" s="75"/>
      <c r="CFC19" s="75"/>
      <c r="CFD19" s="75"/>
      <c r="CFE19" s="75"/>
      <c r="CFF19" s="75"/>
      <c r="CFG19" s="75"/>
      <c r="CFH19" s="75"/>
      <c r="CFI19" s="75"/>
      <c r="CFJ19" s="75"/>
      <c r="CFK19" s="75"/>
      <c r="CFL19" s="75"/>
      <c r="CFM19" s="75"/>
      <c r="CFN19" s="75"/>
      <c r="CFO19" s="75"/>
      <c r="CFP19" s="75"/>
      <c r="CFQ19" s="75"/>
      <c r="CFR19" s="75"/>
      <c r="CFS19" s="75"/>
      <c r="CFT19" s="75"/>
      <c r="CFU19" s="75"/>
      <c r="CFV19" s="75"/>
      <c r="CFW19" s="75"/>
      <c r="CFX19" s="75"/>
      <c r="CFY19" s="75"/>
      <c r="CFZ19" s="75"/>
      <c r="CGA19" s="75"/>
      <c r="CGB19" s="75"/>
      <c r="CGC19" s="75"/>
      <c r="CGD19" s="75"/>
      <c r="CGE19" s="75"/>
      <c r="CGF19" s="75"/>
      <c r="CGG19" s="75"/>
      <c r="CGH19" s="75"/>
      <c r="CGI19" s="75"/>
      <c r="CGJ19" s="75"/>
      <c r="CGK19" s="75"/>
      <c r="CGL19" s="75"/>
      <c r="CGM19" s="75"/>
      <c r="CGN19" s="75"/>
      <c r="CGO19" s="75"/>
      <c r="CGP19" s="75"/>
      <c r="CGQ19" s="75"/>
      <c r="CGR19" s="75"/>
      <c r="CGS19" s="75"/>
      <c r="CGT19" s="75"/>
      <c r="CGU19" s="75"/>
      <c r="CGV19" s="75"/>
      <c r="CGW19" s="75"/>
      <c r="CGX19" s="75"/>
      <c r="CGY19" s="75"/>
      <c r="CGZ19" s="75"/>
      <c r="CHA19" s="75"/>
      <c r="CHB19" s="75"/>
      <c r="CHC19" s="75"/>
      <c r="CHD19" s="75"/>
      <c r="CHE19" s="75"/>
      <c r="CHF19" s="75"/>
      <c r="CHG19" s="75"/>
      <c r="CHH19" s="75"/>
      <c r="CHI19" s="75"/>
      <c r="CHJ19" s="75"/>
      <c r="CHK19" s="75"/>
      <c r="CHL19" s="75"/>
      <c r="CHM19" s="75"/>
      <c r="CHN19" s="75"/>
      <c r="CHO19" s="75"/>
      <c r="CHP19" s="75"/>
      <c r="CHQ19" s="75"/>
      <c r="CHR19" s="75"/>
      <c r="CHS19" s="75"/>
      <c r="CHT19" s="75"/>
      <c r="CHU19" s="75"/>
      <c r="CHV19" s="75"/>
      <c r="CHW19" s="75"/>
      <c r="CHX19" s="75"/>
      <c r="CHY19" s="75"/>
      <c r="CHZ19" s="75"/>
      <c r="CIA19" s="75"/>
      <c r="CIB19" s="75"/>
      <c r="CIC19" s="75"/>
      <c r="CID19" s="75"/>
      <c r="CIE19" s="75"/>
      <c r="CIF19" s="75"/>
      <c r="CIG19" s="75"/>
      <c r="CIH19" s="75"/>
      <c r="CII19" s="75"/>
      <c r="CIJ19" s="75"/>
      <c r="CIK19" s="75"/>
      <c r="CIL19" s="75"/>
      <c r="CIM19" s="75"/>
      <c r="CIN19" s="75"/>
      <c r="CIO19" s="75"/>
      <c r="CIP19" s="75"/>
      <c r="CIQ19" s="75"/>
      <c r="CIR19" s="75"/>
      <c r="CIS19" s="75"/>
      <c r="CIT19" s="75"/>
      <c r="CIU19" s="75"/>
      <c r="CIV19" s="75"/>
      <c r="CIW19" s="75"/>
      <c r="CIX19" s="75"/>
      <c r="CIY19" s="75"/>
      <c r="CIZ19" s="75"/>
      <c r="CJA19" s="75"/>
      <c r="CJB19" s="75"/>
      <c r="CJC19" s="75"/>
      <c r="CJD19" s="75"/>
      <c r="CJE19" s="75"/>
      <c r="CJF19" s="75"/>
      <c r="CJG19" s="75"/>
      <c r="CJH19" s="75"/>
      <c r="CJI19" s="75"/>
      <c r="CJJ19" s="75"/>
      <c r="CJK19" s="75"/>
      <c r="CJL19" s="75"/>
      <c r="CJM19" s="75"/>
      <c r="CJN19" s="75"/>
      <c r="CJO19" s="75"/>
      <c r="CJP19" s="75"/>
      <c r="CJQ19" s="75"/>
      <c r="CJR19" s="75"/>
      <c r="CJS19" s="75"/>
      <c r="CJT19" s="75"/>
      <c r="CJU19" s="75"/>
      <c r="CJV19" s="75"/>
      <c r="CJW19" s="75"/>
      <c r="CJX19" s="75"/>
      <c r="CJY19" s="75"/>
      <c r="CJZ19" s="75"/>
      <c r="CKA19" s="75"/>
      <c r="CKB19" s="75"/>
      <c r="CKC19" s="75"/>
      <c r="CKD19" s="75"/>
      <c r="CKE19" s="75"/>
      <c r="CKF19" s="75"/>
      <c r="CKG19" s="75"/>
      <c r="CKH19" s="75"/>
      <c r="CKI19" s="75"/>
      <c r="CKJ19" s="75"/>
      <c r="CKK19" s="75"/>
      <c r="CKL19" s="75"/>
      <c r="CKM19" s="75"/>
      <c r="CKN19" s="75"/>
      <c r="CKO19" s="75"/>
      <c r="CKP19" s="75"/>
      <c r="CKQ19" s="75"/>
      <c r="CKR19" s="75"/>
      <c r="CKS19" s="75"/>
      <c r="CKT19" s="75"/>
      <c r="CKU19" s="75"/>
      <c r="CKV19" s="75"/>
      <c r="CKW19" s="75"/>
      <c r="CKX19" s="75"/>
      <c r="CKY19" s="75"/>
      <c r="CKZ19" s="75"/>
      <c r="CLA19" s="75"/>
      <c r="CLB19" s="75"/>
      <c r="CLC19" s="75"/>
      <c r="CLD19" s="75"/>
      <c r="CLE19" s="75"/>
      <c r="CLF19" s="75"/>
      <c r="CLG19" s="75"/>
      <c r="CLH19" s="75"/>
      <c r="CLI19" s="75"/>
      <c r="CLJ19" s="75"/>
      <c r="CLK19" s="75"/>
      <c r="CLL19" s="75"/>
      <c r="CLM19" s="75"/>
      <c r="CLN19" s="75"/>
      <c r="CLO19" s="75"/>
      <c r="CLP19" s="75"/>
      <c r="CLQ19" s="75"/>
      <c r="CLR19" s="75"/>
      <c r="CLS19" s="75"/>
      <c r="CLT19" s="75"/>
      <c r="CLU19" s="75"/>
      <c r="CLV19" s="75"/>
      <c r="CLW19" s="75"/>
      <c r="CLX19" s="75"/>
      <c r="CLY19" s="75"/>
      <c r="CLZ19" s="75"/>
      <c r="CMA19" s="75"/>
      <c r="CMB19" s="75"/>
      <c r="CMC19" s="75"/>
      <c r="CMD19" s="75"/>
      <c r="CME19" s="75"/>
      <c r="CMF19" s="75"/>
      <c r="CMG19" s="75"/>
      <c r="CMH19" s="75"/>
      <c r="CMI19" s="75"/>
      <c r="CMJ19" s="75"/>
      <c r="CMK19" s="75"/>
      <c r="CML19" s="75"/>
      <c r="CMM19" s="75"/>
      <c r="CMN19" s="75"/>
      <c r="CMO19" s="75"/>
      <c r="CMP19" s="75"/>
      <c r="CMQ19" s="75"/>
      <c r="CMR19" s="75"/>
      <c r="CMS19" s="75"/>
      <c r="CMT19" s="75"/>
      <c r="CMU19" s="75"/>
      <c r="CMV19" s="75"/>
      <c r="CMW19" s="75"/>
      <c r="CMX19" s="75"/>
      <c r="CMY19" s="75"/>
      <c r="CMZ19" s="75"/>
      <c r="CNA19" s="75"/>
      <c r="CNB19" s="75"/>
      <c r="CNC19" s="75"/>
      <c r="CND19" s="75"/>
      <c r="CNE19" s="75"/>
      <c r="CNF19" s="75"/>
      <c r="CNG19" s="75"/>
      <c r="CNH19" s="75"/>
      <c r="CNI19" s="75"/>
      <c r="CNJ19" s="75"/>
      <c r="CNK19" s="75"/>
      <c r="CNL19" s="75"/>
      <c r="CNM19" s="75"/>
      <c r="CNN19" s="75"/>
      <c r="CNO19" s="75"/>
      <c r="CNP19" s="75"/>
      <c r="CNQ19" s="75"/>
      <c r="CNR19" s="75"/>
      <c r="CNS19" s="75"/>
      <c r="CNT19" s="75"/>
      <c r="CNU19" s="75"/>
      <c r="CNV19" s="75"/>
      <c r="CNW19" s="75"/>
      <c r="CNX19" s="75"/>
      <c r="CNY19" s="75"/>
      <c r="CNZ19" s="75"/>
      <c r="COA19" s="75"/>
      <c r="COB19" s="75"/>
      <c r="COC19" s="75"/>
      <c r="COD19" s="75"/>
      <c r="COE19" s="75"/>
      <c r="COF19" s="75"/>
      <c r="COG19" s="75"/>
      <c r="COH19" s="75"/>
      <c r="COI19" s="75"/>
      <c r="COJ19" s="75"/>
      <c r="COK19" s="75"/>
      <c r="COL19" s="75"/>
      <c r="COM19" s="75"/>
      <c r="CON19" s="75"/>
      <c r="COO19" s="75"/>
      <c r="COP19" s="75"/>
      <c r="COQ19" s="75"/>
      <c r="COR19" s="75"/>
      <c r="COS19" s="75"/>
      <c r="COT19" s="75"/>
      <c r="COU19" s="75"/>
      <c r="COV19" s="75"/>
      <c r="COW19" s="75"/>
      <c r="COX19" s="75"/>
      <c r="COY19" s="75"/>
      <c r="COZ19" s="75"/>
      <c r="CPA19" s="75"/>
      <c r="CPB19" s="75"/>
      <c r="CPC19" s="75"/>
      <c r="CPD19" s="75"/>
      <c r="CPE19" s="75"/>
      <c r="CPF19" s="75"/>
      <c r="CPG19" s="75"/>
      <c r="CPH19" s="75"/>
      <c r="CPI19" s="75"/>
      <c r="CPJ19" s="75"/>
      <c r="CPK19" s="75"/>
      <c r="CPL19" s="75"/>
      <c r="CPM19" s="75"/>
      <c r="CPN19" s="75"/>
      <c r="CPO19" s="75"/>
      <c r="CPP19" s="75"/>
      <c r="CPQ19" s="75"/>
      <c r="CPR19" s="75"/>
      <c r="CPS19" s="75"/>
      <c r="CPT19" s="75"/>
      <c r="CPU19" s="75"/>
      <c r="CPV19" s="75"/>
      <c r="CPW19" s="75"/>
      <c r="CPX19" s="75"/>
      <c r="CPY19" s="75"/>
      <c r="CPZ19" s="75"/>
      <c r="CQA19" s="75"/>
      <c r="CQB19" s="75"/>
      <c r="CQC19" s="75"/>
      <c r="CQD19" s="75"/>
      <c r="CQE19" s="75"/>
      <c r="CQF19" s="75"/>
      <c r="CQG19" s="75"/>
      <c r="CQH19" s="75"/>
      <c r="CQI19" s="75"/>
      <c r="CQJ19" s="75"/>
      <c r="CQK19" s="75"/>
      <c r="CQL19" s="75"/>
      <c r="CQM19" s="75"/>
      <c r="CQN19" s="75"/>
      <c r="CQO19" s="75"/>
      <c r="CQP19" s="75"/>
      <c r="CQQ19" s="75"/>
      <c r="CQR19" s="75"/>
      <c r="CQS19" s="75"/>
      <c r="CQT19" s="75"/>
      <c r="CQU19" s="75"/>
      <c r="CQV19" s="75"/>
      <c r="CQW19" s="75"/>
      <c r="CQX19" s="75"/>
      <c r="CQY19" s="75"/>
      <c r="CQZ19" s="75"/>
      <c r="CRA19" s="75"/>
      <c r="CRB19" s="75"/>
      <c r="CRC19" s="75"/>
      <c r="CRD19" s="75"/>
      <c r="CRE19" s="75"/>
      <c r="CRF19" s="75"/>
      <c r="CRG19" s="75"/>
      <c r="CRH19" s="75"/>
      <c r="CRI19" s="75"/>
      <c r="CRJ19" s="75"/>
      <c r="CRK19" s="75"/>
      <c r="CRL19" s="75"/>
      <c r="CRM19" s="75"/>
      <c r="CRN19" s="75"/>
      <c r="CRO19" s="75"/>
      <c r="CRP19" s="75"/>
      <c r="CRQ19" s="75"/>
      <c r="CRR19" s="75"/>
      <c r="CRS19" s="75"/>
      <c r="CRT19" s="75"/>
      <c r="CRU19" s="75"/>
      <c r="CRV19" s="75"/>
      <c r="CRW19" s="75"/>
      <c r="CRX19" s="75"/>
      <c r="CRY19" s="75"/>
      <c r="CRZ19" s="75"/>
      <c r="CSA19" s="75"/>
      <c r="CSB19" s="75"/>
      <c r="CSC19" s="75"/>
      <c r="CSD19" s="75"/>
      <c r="CSE19" s="75"/>
      <c r="CSF19" s="75"/>
      <c r="CSG19" s="75"/>
      <c r="CSH19" s="75"/>
      <c r="CSI19" s="75"/>
      <c r="CSJ19" s="75"/>
      <c r="CSK19" s="75"/>
      <c r="CSL19" s="75"/>
      <c r="CSM19" s="75"/>
      <c r="CSN19" s="75"/>
      <c r="CSO19" s="75"/>
      <c r="CSP19" s="75"/>
      <c r="CSQ19" s="75"/>
      <c r="CSR19" s="75"/>
      <c r="CSS19" s="75"/>
      <c r="CST19" s="75"/>
      <c r="CSU19" s="75"/>
      <c r="CSV19" s="75"/>
      <c r="CSW19" s="75"/>
      <c r="CSX19" s="75"/>
      <c r="CSY19" s="75"/>
      <c r="CSZ19" s="75"/>
      <c r="CTA19" s="75"/>
      <c r="CTB19" s="75"/>
      <c r="CTC19" s="75"/>
      <c r="CTD19" s="75"/>
      <c r="CTE19" s="75"/>
      <c r="CTF19" s="75"/>
      <c r="CTG19" s="75"/>
      <c r="CTH19" s="75"/>
      <c r="CTI19" s="75"/>
      <c r="CTJ19" s="75"/>
      <c r="CTK19" s="75"/>
      <c r="CTL19" s="75"/>
      <c r="CTM19" s="75"/>
      <c r="CTN19" s="75"/>
      <c r="CTO19" s="75"/>
      <c r="CTP19" s="75"/>
      <c r="CTQ19" s="75"/>
      <c r="CTR19" s="75"/>
      <c r="CTS19" s="75"/>
      <c r="CTT19" s="75"/>
      <c r="CTU19" s="75"/>
      <c r="CTV19" s="75"/>
      <c r="CTW19" s="75"/>
      <c r="CTX19" s="75"/>
      <c r="CTY19" s="75"/>
      <c r="CTZ19" s="75"/>
      <c r="CUA19" s="75"/>
      <c r="CUB19" s="75"/>
      <c r="CUC19" s="75"/>
      <c r="CUD19" s="75"/>
      <c r="CUE19" s="75"/>
      <c r="CUF19" s="75"/>
      <c r="CUG19" s="75"/>
      <c r="CUH19" s="75"/>
      <c r="CUI19" s="75"/>
      <c r="CUJ19" s="75"/>
      <c r="CUK19" s="75"/>
      <c r="CUL19" s="75"/>
      <c r="CUM19" s="75"/>
      <c r="CUN19" s="75"/>
      <c r="CUO19" s="75"/>
      <c r="CUP19" s="75"/>
      <c r="CUQ19" s="75"/>
      <c r="CUR19" s="75"/>
      <c r="CUS19" s="75"/>
      <c r="CUT19" s="75"/>
      <c r="CUU19" s="75"/>
      <c r="CUV19" s="75"/>
      <c r="CUW19" s="75"/>
      <c r="CUX19" s="75"/>
      <c r="CUY19" s="75"/>
      <c r="CUZ19" s="75"/>
      <c r="CVA19" s="75"/>
      <c r="CVB19" s="75"/>
      <c r="CVC19" s="75"/>
      <c r="CVD19" s="75"/>
      <c r="CVE19" s="75"/>
      <c r="CVF19" s="75"/>
      <c r="CVG19" s="75"/>
      <c r="CVH19" s="75"/>
      <c r="CVI19" s="75"/>
      <c r="CVJ19" s="75"/>
      <c r="CVK19" s="75"/>
      <c r="CVL19" s="75"/>
      <c r="CVM19" s="75"/>
      <c r="CVN19" s="75"/>
      <c r="CVO19" s="75"/>
      <c r="CVP19" s="75"/>
      <c r="CVQ19" s="75"/>
      <c r="CVR19" s="75"/>
      <c r="CVS19" s="75"/>
      <c r="CVT19" s="75"/>
      <c r="CVU19" s="75"/>
      <c r="CVV19" s="75"/>
      <c r="CVW19" s="75"/>
      <c r="CVX19" s="75"/>
      <c r="CVY19" s="75"/>
      <c r="CVZ19" s="75"/>
      <c r="CWA19" s="75"/>
      <c r="CWB19" s="75"/>
      <c r="CWC19" s="75"/>
      <c r="CWD19" s="75"/>
      <c r="CWE19" s="75"/>
      <c r="CWF19" s="75"/>
      <c r="CWG19" s="75"/>
      <c r="CWH19" s="75"/>
      <c r="CWI19" s="75"/>
      <c r="CWJ19" s="75"/>
      <c r="CWK19" s="75"/>
      <c r="CWL19" s="75"/>
      <c r="CWM19" s="75"/>
      <c r="CWN19" s="75"/>
      <c r="CWO19" s="75"/>
      <c r="CWP19" s="75"/>
      <c r="CWQ19" s="75"/>
      <c r="CWR19" s="75"/>
      <c r="CWS19" s="75"/>
      <c r="CWT19" s="75"/>
      <c r="CWU19" s="75"/>
      <c r="CWV19" s="75"/>
      <c r="CWW19" s="75"/>
      <c r="CWX19" s="75"/>
      <c r="CWY19" s="75"/>
      <c r="CWZ19" s="75"/>
      <c r="CXA19" s="75"/>
      <c r="CXB19" s="75"/>
      <c r="CXC19" s="75"/>
      <c r="CXD19" s="75"/>
      <c r="CXE19" s="75"/>
      <c r="CXF19" s="75"/>
      <c r="CXG19" s="75"/>
      <c r="CXH19" s="75"/>
      <c r="CXI19" s="75"/>
      <c r="CXJ19" s="75"/>
      <c r="CXK19" s="75"/>
      <c r="CXL19" s="75"/>
      <c r="CXM19" s="75"/>
      <c r="CXN19" s="75"/>
      <c r="CXO19" s="75"/>
      <c r="CXP19" s="75"/>
      <c r="CXQ19" s="75"/>
      <c r="CXR19" s="75"/>
      <c r="CXS19" s="75"/>
      <c r="CXT19" s="75"/>
      <c r="CXU19" s="75"/>
      <c r="CXV19" s="75"/>
      <c r="CXW19" s="75"/>
      <c r="CXX19" s="75"/>
      <c r="CXY19" s="75"/>
      <c r="CXZ19" s="75"/>
      <c r="CYA19" s="75"/>
      <c r="CYB19" s="75"/>
      <c r="CYC19" s="75"/>
      <c r="CYD19" s="75"/>
      <c r="CYE19" s="75"/>
      <c r="CYF19" s="75"/>
      <c r="CYG19" s="75"/>
      <c r="CYH19" s="75"/>
      <c r="CYI19" s="75"/>
      <c r="CYJ19" s="75"/>
      <c r="CYK19" s="75"/>
      <c r="CYL19" s="75"/>
      <c r="CYM19" s="75"/>
      <c r="CYN19" s="75"/>
      <c r="CYO19" s="75"/>
      <c r="CYP19" s="75"/>
      <c r="CYQ19" s="75"/>
      <c r="CYR19" s="75"/>
      <c r="CYS19" s="75"/>
      <c r="CYT19" s="75"/>
      <c r="CYU19" s="75"/>
      <c r="CYV19" s="75"/>
      <c r="CYW19" s="75"/>
      <c r="CYX19" s="75"/>
      <c r="CYY19" s="75"/>
      <c r="CYZ19" s="75"/>
      <c r="CZA19" s="75"/>
      <c r="CZB19" s="75"/>
      <c r="CZC19" s="75"/>
      <c r="CZD19" s="75"/>
      <c r="CZE19" s="75"/>
      <c r="CZF19" s="75"/>
      <c r="CZG19" s="75"/>
      <c r="CZH19" s="75"/>
      <c r="CZI19" s="75"/>
      <c r="CZJ19" s="75"/>
      <c r="CZK19" s="75"/>
      <c r="CZL19" s="75"/>
      <c r="CZM19" s="75"/>
      <c r="CZN19" s="75"/>
      <c r="CZO19" s="75"/>
      <c r="CZP19" s="75"/>
      <c r="CZQ19" s="75"/>
      <c r="CZR19" s="75"/>
      <c r="CZS19" s="75"/>
      <c r="CZT19" s="75"/>
      <c r="CZU19" s="75"/>
      <c r="CZV19" s="75"/>
      <c r="CZW19" s="75"/>
      <c r="CZX19" s="75"/>
      <c r="CZY19" s="75"/>
      <c r="CZZ19" s="75"/>
      <c r="DAA19" s="75"/>
      <c r="DAB19" s="75"/>
      <c r="DAC19" s="75"/>
      <c r="DAD19" s="75"/>
      <c r="DAE19" s="75"/>
      <c r="DAF19" s="75"/>
      <c r="DAG19" s="75"/>
      <c r="DAH19" s="75"/>
      <c r="DAI19" s="75"/>
      <c r="DAJ19" s="75"/>
      <c r="DAK19" s="75"/>
      <c r="DAL19" s="75"/>
      <c r="DAM19" s="75"/>
      <c r="DAN19" s="75"/>
      <c r="DAO19" s="75"/>
      <c r="DAP19" s="75"/>
      <c r="DAQ19" s="75"/>
      <c r="DAR19" s="75"/>
      <c r="DAS19" s="75"/>
      <c r="DAT19" s="75"/>
      <c r="DAU19" s="75"/>
      <c r="DAV19" s="75"/>
      <c r="DAW19" s="75"/>
      <c r="DAX19" s="75"/>
      <c r="DAY19" s="75"/>
      <c r="DAZ19" s="75"/>
      <c r="DBA19" s="75"/>
      <c r="DBB19" s="75"/>
      <c r="DBC19" s="75"/>
      <c r="DBD19" s="75"/>
      <c r="DBE19" s="75"/>
      <c r="DBF19" s="75"/>
      <c r="DBG19" s="75"/>
      <c r="DBH19" s="75"/>
      <c r="DBI19" s="75"/>
      <c r="DBJ19" s="75"/>
      <c r="DBK19" s="75"/>
      <c r="DBL19" s="75"/>
      <c r="DBM19" s="75"/>
      <c r="DBN19" s="75"/>
      <c r="DBO19" s="75"/>
      <c r="DBP19" s="75"/>
      <c r="DBQ19" s="75"/>
      <c r="DBR19" s="75"/>
      <c r="DBS19" s="75"/>
      <c r="DBT19" s="75"/>
      <c r="DBU19" s="75"/>
      <c r="DBV19" s="75"/>
      <c r="DBW19" s="75"/>
      <c r="DBX19" s="75"/>
      <c r="DBY19" s="75"/>
      <c r="DBZ19" s="75"/>
      <c r="DCA19" s="75"/>
      <c r="DCB19" s="75"/>
      <c r="DCC19" s="75"/>
      <c r="DCD19" s="75"/>
      <c r="DCE19" s="75"/>
      <c r="DCF19" s="75"/>
      <c r="DCG19" s="75"/>
      <c r="DCH19" s="75"/>
      <c r="DCI19" s="75"/>
      <c r="DCJ19" s="75"/>
      <c r="DCK19" s="75"/>
      <c r="DCL19" s="75"/>
      <c r="DCM19" s="75"/>
      <c r="DCN19" s="75"/>
      <c r="DCO19" s="75"/>
      <c r="DCP19" s="75"/>
      <c r="DCQ19" s="75"/>
      <c r="DCR19" s="75"/>
      <c r="DCS19" s="75"/>
      <c r="DCT19" s="75"/>
      <c r="DCU19" s="75"/>
      <c r="DCV19" s="75"/>
      <c r="DCW19" s="75"/>
      <c r="DCX19" s="75"/>
      <c r="DCY19" s="75"/>
      <c r="DCZ19" s="75"/>
      <c r="DDA19" s="75"/>
      <c r="DDB19" s="75"/>
      <c r="DDC19" s="75"/>
      <c r="DDD19" s="75"/>
      <c r="DDE19" s="75"/>
      <c r="DDF19" s="75"/>
      <c r="DDG19" s="75"/>
      <c r="DDH19" s="75"/>
      <c r="DDI19" s="75"/>
      <c r="DDJ19" s="75"/>
      <c r="DDK19" s="75"/>
      <c r="DDL19" s="75"/>
      <c r="DDM19" s="75"/>
      <c r="DDN19" s="75"/>
      <c r="DDO19" s="75"/>
      <c r="DDP19" s="75"/>
      <c r="DDQ19" s="75"/>
      <c r="DDR19" s="75"/>
      <c r="DDS19" s="75"/>
      <c r="DDT19" s="75"/>
      <c r="DDU19" s="75"/>
      <c r="DDV19" s="75"/>
      <c r="DDW19" s="75"/>
      <c r="DDX19" s="75"/>
      <c r="DDY19" s="75"/>
      <c r="DDZ19" s="75"/>
      <c r="DEA19" s="75"/>
      <c r="DEB19" s="75"/>
      <c r="DEC19" s="75"/>
      <c r="DED19" s="75"/>
      <c r="DEE19" s="75"/>
      <c r="DEF19" s="75"/>
      <c r="DEG19" s="75"/>
      <c r="DEH19" s="75"/>
      <c r="DEI19" s="75"/>
      <c r="DEJ19" s="75"/>
      <c r="DEK19" s="75"/>
      <c r="DEL19" s="75"/>
      <c r="DEM19" s="75"/>
      <c r="DEN19" s="75"/>
      <c r="DEO19" s="75"/>
      <c r="DEP19" s="75"/>
      <c r="DEQ19" s="75"/>
      <c r="DER19" s="75"/>
      <c r="DES19" s="75"/>
      <c r="DET19" s="75"/>
      <c r="DEU19" s="75"/>
      <c r="DEV19" s="75"/>
      <c r="DEW19" s="75"/>
      <c r="DEX19" s="75"/>
      <c r="DEY19" s="75"/>
      <c r="DEZ19" s="75"/>
      <c r="DFA19" s="75"/>
      <c r="DFB19" s="75"/>
      <c r="DFC19" s="75"/>
      <c r="DFD19" s="75"/>
      <c r="DFE19" s="75"/>
      <c r="DFF19" s="75"/>
      <c r="DFG19" s="75"/>
      <c r="DFH19" s="75"/>
      <c r="DFI19" s="75"/>
      <c r="DFJ19" s="75"/>
      <c r="DFK19" s="75"/>
      <c r="DFL19" s="75"/>
      <c r="DFM19" s="75"/>
      <c r="DFN19" s="75"/>
      <c r="DFO19" s="75"/>
      <c r="DFP19" s="75"/>
      <c r="DFQ19" s="75"/>
      <c r="DFR19" s="75"/>
      <c r="DFS19" s="75"/>
      <c r="DFT19" s="75"/>
      <c r="DFU19" s="75"/>
      <c r="DFV19" s="75"/>
      <c r="DFW19" s="75"/>
      <c r="DFX19" s="75"/>
      <c r="DFY19" s="75"/>
      <c r="DFZ19" s="75"/>
      <c r="DGA19" s="75"/>
      <c r="DGB19" s="75"/>
      <c r="DGC19" s="75"/>
      <c r="DGD19" s="75"/>
      <c r="DGE19" s="75"/>
      <c r="DGF19" s="75"/>
      <c r="DGG19" s="75"/>
      <c r="DGH19" s="75"/>
      <c r="DGI19" s="75"/>
      <c r="DGJ19" s="75"/>
      <c r="DGK19" s="75"/>
      <c r="DGL19" s="75"/>
      <c r="DGM19" s="75"/>
      <c r="DGN19" s="75"/>
      <c r="DGO19" s="75"/>
      <c r="DGP19" s="75"/>
      <c r="DGQ19" s="75"/>
      <c r="DGR19" s="75"/>
      <c r="DGS19" s="75"/>
      <c r="DGT19" s="75"/>
      <c r="DGU19" s="75"/>
      <c r="DGV19" s="75"/>
      <c r="DGW19" s="75"/>
      <c r="DGX19" s="75"/>
      <c r="DGY19" s="75"/>
      <c r="DGZ19" s="75"/>
      <c r="DHA19" s="75"/>
      <c r="DHB19" s="75"/>
      <c r="DHC19" s="75"/>
      <c r="DHD19" s="75"/>
      <c r="DHE19" s="75"/>
      <c r="DHF19" s="75"/>
      <c r="DHG19" s="75"/>
      <c r="DHH19" s="75"/>
      <c r="DHI19" s="75"/>
      <c r="DHJ19" s="75"/>
      <c r="DHK19" s="75"/>
      <c r="DHL19" s="75"/>
      <c r="DHM19" s="75"/>
      <c r="DHN19" s="75"/>
      <c r="DHO19" s="75"/>
      <c r="DHP19" s="75"/>
      <c r="DHQ19" s="75"/>
      <c r="DHR19" s="75"/>
      <c r="DHS19" s="75"/>
      <c r="DHT19" s="75"/>
      <c r="DHU19" s="75"/>
      <c r="DHV19" s="75"/>
      <c r="DHW19" s="75"/>
      <c r="DHX19" s="75"/>
      <c r="DHY19" s="75"/>
      <c r="DHZ19" s="75"/>
      <c r="DIA19" s="75"/>
      <c r="DIB19" s="75"/>
      <c r="DIC19" s="75"/>
      <c r="DID19" s="75"/>
      <c r="DIE19" s="75"/>
      <c r="DIF19" s="75"/>
      <c r="DIG19" s="75"/>
      <c r="DIH19" s="75"/>
      <c r="DII19" s="75"/>
      <c r="DIJ19" s="75"/>
      <c r="DIK19" s="75"/>
      <c r="DIL19" s="75"/>
      <c r="DIM19" s="75"/>
      <c r="DIN19" s="75"/>
      <c r="DIO19" s="75"/>
      <c r="DIP19" s="75"/>
      <c r="DIQ19" s="75"/>
      <c r="DIR19" s="75"/>
      <c r="DIS19" s="75"/>
      <c r="DIT19" s="75"/>
      <c r="DIU19" s="75"/>
      <c r="DIV19" s="75"/>
      <c r="DIW19" s="75"/>
      <c r="DIX19" s="75"/>
      <c r="DIY19" s="75"/>
      <c r="DIZ19" s="75"/>
      <c r="DJA19" s="75"/>
      <c r="DJB19" s="75"/>
      <c r="DJC19" s="75"/>
      <c r="DJD19" s="75"/>
      <c r="DJE19" s="75"/>
      <c r="DJF19" s="75"/>
      <c r="DJG19" s="75"/>
      <c r="DJH19" s="75"/>
      <c r="DJI19" s="75"/>
      <c r="DJJ19" s="75"/>
      <c r="DJK19" s="75"/>
      <c r="DJL19" s="75"/>
      <c r="DJM19" s="75"/>
      <c r="DJN19" s="75"/>
      <c r="DJO19" s="75"/>
      <c r="DJP19" s="75"/>
      <c r="DJQ19" s="75"/>
      <c r="DJR19" s="75"/>
      <c r="DJS19" s="75"/>
      <c r="DJT19" s="75"/>
      <c r="DJU19" s="75"/>
      <c r="DJV19" s="75"/>
      <c r="DJW19" s="75"/>
      <c r="DJX19" s="75"/>
      <c r="DJY19" s="75"/>
      <c r="DJZ19" s="75"/>
      <c r="DKA19" s="75"/>
      <c r="DKB19" s="75"/>
      <c r="DKC19" s="75"/>
      <c r="DKD19" s="75"/>
      <c r="DKE19" s="75"/>
      <c r="DKF19" s="75"/>
      <c r="DKG19" s="75"/>
      <c r="DKH19" s="75"/>
      <c r="DKI19" s="75"/>
      <c r="DKJ19" s="75"/>
      <c r="DKK19" s="75"/>
      <c r="DKL19" s="75"/>
      <c r="DKM19" s="75"/>
      <c r="DKN19" s="75"/>
      <c r="DKO19" s="75"/>
      <c r="DKP19" s="75"/>
      <c r="DKQ19" s="75"/>
      <c r="DKR19" s="75"/>
      <c r="DKS19" s="75"/>
      <c r="DKT19" s="75"/>
      <c r="DKU19" s="75"/>
      <c r="DKV19" s="75"/>
      <c r="DKW19" s="75"/>
      <c r="DKX19" s="75"/>
      <c r="DKY19" s="75"/>
      <c r="DKZ19" s="75"/>
      <c r="DLA19" s="75"/>
      <c r="DLB19" s="75"/>
      <c r="DLC19" s="75"/>
      <c r="DLD19" s="75"/>
      <c r="DLE19" s="75"/>
      <c r="DLF19" s="75"/>
      <c r="DLG19" s="75"/>
      <c r="DLH19" s="75"/>
      <c r="DLI19" s="75"/>
      <c r="DLJ19" s="75"/>
      <c r="DLK19" s="75"/>
      <c r="DLL19" s="75"/>
      <c r="DLM19" s="75"/>
      <c r="DLN19" s="75"/>
      <c r="DLO19" s="75"/>
      <c r="DLP19" s="75"/>
      <c r="DLQ19" s="75"/>
      <c r="DLR19" s="75"/>
      <c r="DLS19" s="75"/>
      <c r="DLT19" s="75"/>
      <c r="DLU19" s="75"/>
      <c r="DLV19" s="75"/>
      <c r="DLW19" s="75"/>
      <c r="DLX19" s="75"/>
      <c r="DLY19" s="75"/>
      <c r="DLZ19" s="75"/>
      <c r="DMA19" s="75"/>
      <c r="DMB19" s="75"/>
      <c r="DMC19" s="75"/>
      <c r="DMD19" s="75"/>
      <c r="DME19" s="75"/>
      <c r="DMF19" s="75"/>
      <c r="DMG19" s="75"/>
      <c r="DMH19" s="75"/>
      <c r="DMI19" s="75"/>
      <c r="DMJ19" s="75"/>
      <c r="DMK19" s="75"/>
      <c r="DML19" s="75"/>
      <c r="DMM19" s="75"/>
      <c r="DMN19" s="75"/>
      <c r="DMO19" s="75"/>
      <c r="DMP19" s="75"/>
      <c r="DMQ19" s="75"/>
      <c r="DMR19" s="75"/>
      <c r="DMS19" s="75"/>
      <c r="DMT19" s="75"/>
      <c r="DMU19" s="75"/>
      <c r="DMV19" s="75"/>
      <c r="DMW19" s="75"/>
      <c r="DMX19" s="75"/>
      <c r="DMY19" s="75"/>
      <c r="DMZ19" s="75"/>
      <c r="DNA19" s="75"/>
      <c r="DNB19" s="75"/>
      <c r="DNC19" s="75"/>
      <c r="DND19" s="75"/>
      <c r="DNE19" s="75"/>
      <c r="DNF19" s="75"/>
      <c r="DNG19" s="75"/>
      <c r="DNH19" s="75"/>
      <c r="DNI19" s="75"/>
      <c r="DNJ19" s="75"/>
      <c r="DNK19" s="75"/>
      <c r="DNL19" s="75"/>
      <c r="DNM19" s="75"/>
      <c r="DNN19" s="75"/>
      <c r="DNO19" s="75"/>
      <c r="DNP19" s="75"/>
      <c r="DNQ19" s="75"/>
      <c r="DNR19" s="75"/>
      <c r="DNS19" s="75"/>
      <c r="DNT19" s="75"/>
      <c r="DNU19" s="75"/>
      <c r="DNV19" s="75"/>
      <c r="DNW19" s="75"/>
      <c r="DNX19" s="75"/>
      <c r="DNY19" s="75"/>
      <c r="DNZ19" s="75"/>
      <c r="DOA19" s="75"/>
      <c r="DOB19" s="75"/>
      <c r="DOC19" s="75"/>
      <c r="DOD19" s="75"/>
      <c r="DOE19" s="75"/>
      <c r="DOF19" s="75"/>
      <c r="DOG19" s="75"/>
      <c r="DOH19" s="75"/>
      <c r="DOI19" s="75"/>
      <c r="DOJ19" s="75"/>
      <c r="DOK19" s="75"/>
      <c r="DOL19" s="75"/>
      <c r="DOM19" s="75"/>
      <c r="DON19" s="75"/>
      <c r="DOO19" s="75"/>
      <c r="DOP19" s="75"/>
      <c r="DOQ19" s="75"/>
      <c r="DOR19" s="75"/>
      <c r="DOS19" s="75"/>
      <c r="DOT19" s="75"/>
      <c r="DOU19" s="75"/>
      <c r="DOV19" s="75"/>
      <c r="DOW19" s="75"/>
      <c r="DOX19" s="75"/>
      <c r="DOY19" s="75"/>
      <c r="DOZ19" s="75"/>
      <c r="DPA19" s="75"/>
      <c r="DPB19" s="75"/>
      <c r="DPC19" s="75"/>
      <c r="DPD19" s="75"/>
      <c r="DPE19" s="75"/>
      <c r="DPF19" s="75"/>
      <c r="DPG19" s="75"/>
      <c r="DPH19" s="75"/>
      <c r="DPI19" s="75"/>
      <c r="DPJ19" s="75"/>
      <c r="DPK19" s="75"/>
      <c r="DPL19" s="75"/>
      <c r="DPM19" s="75"/>
      <c r="DPN19" s="75"/>
      <c r="DPO19" s="75"/>
      <c r="DPP19" s="75"/>
      <c r="DPQ19" s="75"/>
      <c r="DPR19" s="75"/>
      <c r="DPS19" s="75"/>
      <c r="DPT19" s="75"/>
      <c r="DPU19" s="75"/>
      <c r="DPV19" s="75"/>
      <c r="DPW19" s="75"/>
      <c r="DPX19" s="75"/>
      <c r="DPY19" s="75"/>
      <c r="DPZ19" s="75"/>
      <c r="DQA19" s="75"/>
      <c r="DQB19" s="75"/>
      <c r="DQC19" s="75"/>
      <c r="DQD19" s="75"/>
      <c r="DQE19" s="75"/>
      <c r="DQF19" s="75"/>
      <c r="DQG19" s="75"/>
      <c r="DQH19" s="75"/>
      <c r="DQI19" s="75"/>
      <c r="DQJ19" s="75"/>
      <c r="DQK19" s="75"/>
      <c r="DQL19" s="75"/>
      <c r="DQM19" s="75"/>
      <c r="DQN19" s="75"/>
      <c r="DQO19" s="75"/>
      <c r="DQP19" s="75"/>
      <c r="DQQ19" s="75"/>
      <c r="DQR19" s="75"/>
      <c r="DQS19" s="75"/>
      <c r="DQT19" s="75"/>
      <c r="DQU19" s="75"/>
      <c r="DQV19" s="75"/>
      <c r="DQW19" s="75"/>
      <c r="DQX19" s="75"/>
      <c r="DQY19" s="75"/>
      <c r="DQZ19" s="75"/>
      <c r="DRA19" s="75"/>
      <c r="DRB19" s="75"/>
      <c r="DRC19" s="75"/>
      <c r="DRD19" s="75"/>
      <c r="DRE19" s="75"/>
      <c r="DRF19" s="75"/>
      <c r="DRG19" s="75"/>
      <c r="DRH19" s="75"/>
      <c r="DRI19" s="75"/>
      <c r="DRJ19" s="75"/>
      <c r="DRK19" s="75"/>
      <c r="DRL19" s="75"/>
      <c r="DRM19" s="75"/>
      <c r="DRN19" s="75"/>
      <c r="DRO19" s="75"/>
      <c r="DRP19" s="75"/>
      <c r="DRQ19" s="75"/>
      <c r="DRR19" s="75"/>
      <c r="DRS19" s="75"/>
      <c r="DRT19" s="75"/>
      <c r="DRU19" s="75"/>
      <c r="DRV19" s="75"/>
      <c r="DRW19" s="75"/>
      <c r="DRX19" s="75"/>
      <c r="DRY19" s="75"/>
      <c r="DRZ19" s="75"/>
      <c r="DSA19" s="75"/>
      <c r="DSB19" s="75"/>
      <c r="DSC19" s="75"/>
      <c r="DSD19" s="75"/>
      <c r="DSE19" s="75"/>
      <c r="DSF19" s="75"/>
      <c r="DSG19" s="75"/>
      <c r="DSH19" s="75"/>
      <c r="DSI19" s="75"/>
      <c r="DSJ19" s="75"/>
      <c r="DSK19" s="75"/>
      <c r="DSL19" s="75"/>
      <c r="DSM19" s="75"/>
      <c r="DSN19" s="75"/>
      <c r="DSO19" s="75"/>
      <c r="DSP19" s="75"/>
      <c r="DSQ19" s="75"/>
      <c r="DSR19" s="75"/>
      <c r="DSS19" s="75"/>
      <c r="DST19" s="75"/>
      <c r="DSU19" s="75"/>
      <c r="DSV19" s="75"/>
      <c r="DSW19" s="75"/>
      <c r="DSX19" s="75"/>
      <c r="DSY19" s="75"/>
      <c r="DSZ19" s="75"/>
      <c r="DTA19" s="75"/>
      <c r="DTB19" s="75"/>
      <c r="DTC19" s="75"/>
      <c r="DTD19" s="75"/>
      <c r="DTE19" s="75"/>
      <c r="DTF19" s="75"/>
      <c r="DTG19" s="75"/>
      <c r="DTH19" s="75"/>
      <c r="DTI19" s="75"/>
      <c r="DTJ19" s="75"/>
      <c r="DTK19" s="75"/>
      <c r="DTL19" s="75"/>
      <c r="DTM19" s="75"/>
      <c r="DTN19" s="75"/>
      <c r="DTO19" s="75"/>
      <c r="DTP19" s="75"/>
      <c r="DTQ19" s="75"/>
      <c r="DTR19" s="75"/>
      <c r="DTS19" s="75"/>
      <c r="DTT19" s="75"/>
      <c r="DTU19" s="75"/>
      <c r="DTV19" s="75"/>
      <c r="DTW19" s="75"/>
      <c r="DTX19" s="75"/>
      <c r="DTY19" s="75"/>
      <c r="DTZ19" s="75"/>
      <c r="DUA19" s="75"/>
      <c r="DUB19" s="75"/>
      <c r="DUC19" s="75"/>
      <c r="DUD19" s="75"/>
      <c r="DUE19" s="75"/>
      <c r="DUF19" s="75"/>
      <c r="DUG19" s="75"/>
      <c r="DUH19" s="75"/>
      <c r="DUI19" s="75"/>
      <c r="DUJ19" s="75"/>
      <c r="DUK19" s="75"/>
      <c r="DUL19" s="75"/>
      <c r="DUM19" s="75"/>
      <c r="DUN19" s="75"/>
      <c r="DUO19" s="75"/>
      <c r="DUP19" s="75"/>
      <c r="DUQ19" s="75"/>
      <c r="DUR19" s="75"/>
      <c r="DUS19" s="75"/>
      <c r="DUT19" s="75"/>
      <c r="DUU19" s="75"/>
      <c r="DUV19" s="75"/>
      <c r="DUW19" s="75"/>
      <c r="DUX19" s="75"/>
      <c r="DUY19" s="75"/>
      <c r="DUZ19" s="75"/>
      <c r="DVA19" s="75"/>
      <c r="DVB19" s="75"/>
      <c r="DVC19" s="75"/>
      <c r="DVD19" s="75"/>
      <c r="DVE19" s="75"/>
      <c r="DVF19" s="75"/>
      <c r="DVG19" s="75"/>
      <c r="DVH19" s="75"/>
      <c r="DVI19" s="75"/>
      <c r="DVJ19" s="75"/>
      <c r="DVK19" s="75"/>
      <c r="DVL19" s="75"/>
      <c r="DVM19" s="75"/>
      <c r="DVN19" s="75"/>
      <c r="DVO19" s="75"/>
      <c r="DVP19" s="75"/>
      <c r="DVQ19" s="75"/>
      <c r="DVR19" s="75"/>
      <c r="DVS19" s="75"/>
      <c r="DVT19" s="75"/>
      <c r="DVU19" s="75"/>
      <c r="DVV19" s="75"/>
      <c r="DVW19" s="75"/>
      <c r="DVX19" s="75"/>
      <c r="DVY19" s="75"/>
      <c r="DVZ19" s="75"/>
      <c r="DWA19" s="75"/>
      <c r="DWB19" s="75"/>
      <c r="DWC19" s="75"/>
      <c r="DWD19" s="75"/>
      <c r="DWE19" s="75"/>
      <c r="DWF19" s="75"/>
      <c r="DWG19" s="75"/>
      <c r="DWH19" s="75"/>
      <c r="DWI19" s="75"/>
      <c r="DWJ19" s="75"/>
      <c r="DWK19" s="75"/>
      <c r="DWL19" s="75"/>
      <c r="DWM19" s="75"/>
      <c r="DWN19" s="75"/>
      <c r="DWO19" s="75"/>
      <c r="DWP19" s="75"/>
      <c r="DWQ19" s="75"/>
      <c r="DWR19" s="75"/>
      <c r="DWS19" s="75"/>
      <c r="DWT19" s="75"/>
      <c r="DWU19" s="75"/>
      <c r="DWV19" s="75"/>
      <c r="DWW19" s="75"/>
      <c r="DWX19" s="75"/>
      <c r="DWY19" s="75"/>
      <c r="DWZ19" s="75"/>
      <c r="DXA19" s="75"/>
      <c r="DXB19" s="75"/>
      <c r="DXC19" s="75"/>
      <c r="DXD19" s="75"/>
      <c r="DXE19" s="75"/>
      <c r="DXF19" s="75"/>
      <c r="DXG19" s="75"/>
      <c r="DXH19" s="75"/>
      <c r="DXI19" s="75"/>
      <c r="DXJ19" s="75"/>
      <c r="DXK19" s="75"/>
      <c r="DXL19" s="75"/>
      <c r="DXM19" s="75"/>
      <c r="DXN19" s="75"/>
      <c r="DXO19" s="75"/>
      <c r="DXP19" s="75"/>
      <c r="DXQ19" s="75"/>
      <c r="DXR19" s="75"/>
      <c r="DXS19" s="75"/>
      <c r="DXT19" s="75"/>
      <c r="DXU19" s="75"/>
      <c r="DXV19" s="75"/>
      <c r="DXW19" s="75"/>
      <c r="DXX19" s="75"/>
      <c r="DXY19" s="75"/>
      <c r="DXZ19" s="75"/>
      <c r="DYA19" s="75"/>
      <c r="DYB19" s="75"/>
      <c r="DYC19" s="75"/>
      <c r="DYD19" s="75"/>
      <c r="DYE19" s="75"/>
      <c r="DYF19" s="75"/>
      <c r="DYG19" s="75"/>
      <c r="DYH19" s="75"/>
      <c r="DYI19" s="75"/>
      <c r="DYJ19" s="75"/>
      <c r="DYK19" s="75"/>
      <c r="DYL19" s="75"/>
      <c r="DYM19" s="75"/>
      <c r="DYN19" s="75"/>
      <c r="DYO19" s="75"/>
      <c r="DYP19" s="75"/>
      <c r="DYQ19" s="75"/>
      <c r="DYR19" s="75"/>
      <c r="DYS19" s="75"/>
      <c r="DYT19" s="75"/>
      <c r="DYU19" s="75"/>
      <c r="DYV19" s="75"/>
      <c r="DYW19" s="75"/>
      <c r="DYX19" s="75"/>
      <c r="DYY19" s="75"/>
      <c r="DYZ19" s="75"/>
      <c r="DZA19" s="75"/>
      <c r="DZB19" s="75"/>
      <c r="DZC19" s="75"/>
      <c r="DZD19" s="75"/>
      <c r="DZE19" s="75"/>
      <c r="DZF19" s="75"/>
      <c r="DZG19" s="75"/>
      <c r="DZH19" s="75"/>
      <c r="DZI19" s="75"/>
      <c r="DZJ19" s="75"/>
      <c r="DZK19" s="75"/>
      <c r="DZL19" s="75"/>
      <c r="DZM19" s="75"/>
      <c r="DZN19" s="75"/>
      <c r="DZO19" s="75"/>
      <c r="DZP19" s="75"/>
      <c r="DZQ19" s="75"/>
      <c r="DZR19" s="75"/>
      <c r="DZS19" s="75"/>
      <c r="DZT19" s="75"/>
      <c r="DZU19" s="75"/>
      <c r="DZV19" s="75"/>
      <c r="DZW19" s="75"/>
      <c r="DZX19" s="75"/>
      <c r="DZY19" s="75"/>
      <c r="DZZ19" s="75"/>
      <c r="EAA19" s="75"/>
      <c r="EAB19" s="75"/>
      <c r="EAC19" s="75"/>
      <c r="EAD19" s="75"/>
      <c r="EAE19" s="75"/>
      <c r="EAF19" s="75"/>
      <c r="EAG19" s="75"/>
      <c r="EAH19" s="75"/>
      <c r="EAI19" s="75"/>
      <c r="EAJ19" s="75"/>
      <c r="EAK19" s="75"/>
      <c r="EAL19" s="75"/>
      <c r="EAM19" s="75"/>
      <c r="EAN19" s="75"/>
      <c r="EAO19" s="75"/>
      <c r="EAP19" s="75"/>
      <c r="EAQ19" s="75"/>
      <c r="EAR19" s="75"/>
      <c r="EAS19" s="75"/>
      <c r="EAT19" s="75"/>
      <c r="EAU19" s="75"/>
      <c r="EAV19" s="75"/>
      <c r="EAW19" s="75"/>
      <c r="EAX19" s="75"/>
      <c r="EAY19" s="75"/>
      <c r="EAZ19" s="75"/>
      <c r="EBA19" s="75"/>
      <c r="EBB19" s="75"/>
      <c r="EBC19" s="75"/>
      <c r="EBD19" s="75"/>
      <c r="EBE19" s="75"/>
      <c r="EBF19" s="75"/>
      <c r="EBG19" s="75"/>
      <c r="EBH19" s="75"/>
      <c r="EBI19" s="75"/>
      <c r="EBJ19" s="75"/>
      <c r="EBK19" s="75"/>
      <c r="EBL19" s="75"/>
      <c r="EBM19" s="75"/>
      <c r="EBN19" s="75"/>
      <c r="EBO19" s="75"/>
      <c r="EBP19" s="75"/>
      <c r="EBQ19" s="75"/>
      <c r="EBR19" s="75"/>
      <c r="EBS19" s="75"/>
      <c r="EBT19" s="75"/>
      <c r="EBU19" s="75"/>
      <c r="EBV19" s="75"/>
      <c r="EBW19" s="75"/>
      <c r="EBX19" s="75"/>
      <c r="EBY19" s="75"/>
      <c r="EBZ19" s="75"/>
      <c r="ECA19" s="75"/>
      <c r="ECB19" s="75"/>
      <c r="ECC19" s="75"/>
      <c r="ECD19" s="75"/>
      <c r="ECE19" s="75"/>
      <c r="ECF19" s="75"/>
      <c r="ECG19" s="75"/>
      <c r="ECH19" s="75"/>
      <c r="ECI19" s="75"/>
      <c r="ECJ19" s="75"/>
      <c r="ECK19" s="75"/>
      <c r="ECL19" s="75"/>
      <c r="ECM19" s="75"/>
      <c r="ECN19" s="75"/>
      <c r="ECO19" s="75"/>
      <c r="ECP19" s="75"/>
      <c r="ECQ19" s="75"/>
      <c r="ECR19" s="75"/>
      <c r="ECS19" s="75"/>
      <c r="ECT19" s="75"/>
      <c r="ECU19" s="75"/>
      <c r="ECV19" s="75"/>
      <c r="ECW19" s="75"/>
      <c r="ECX19" s="75"/>
      <c r="ECY19" s="75"/>
      <c r="ECZ19" s="75"/>
      <c r="EDA19" s="75"/>
      <c r="EDB19" s="75"/>
      <c r="EDC19" s="75"/>
      <c r="EDD19" s="75"/>
      <c r="EDE19" s="75"/>
      <c r="EDF19" s="75"/>
      <c r="EDG19" s="75"/>
      <c r="EDH19" s="75"/>
      <c r="EDI19" s="75"/>
      <c r="EDJ19" s="75"/>
      <c r="EDK19" s="75"/>
      <c r="EDL19" s="75"/>
      <c r="EDM19" s="75"/>
      <c r="EDN19" s="75"/>
      <c r="EDO19" s="75"/>
      <c r="EDP19" s="75"/>
      <c r="EDQ19" s="75"/>
      <c r="EDR19" s="75"/>
      <c r="EDS19" s="75"/>
      <c r="EDT19" s="75"/>
      <c r="EDU19" s="75"/>
      <c r="EDV19" s="75"/>
      <c r="EDW19" s="75"/>
      <c r="EDX19" s="75"/>
      <c r="EDY19" s="75"/>
      <c r="EDZ19" s="75"/>
      <c r="EEA19" s="75"/>
      <c r="EEB19" s="75"/>
      <c r="EEC19" s="75"/>
      <c r="EED19" s="75"/>
      <c r="EEE19" s="75"/>
      <c r="EEF19" s="75"/>
      <c r="EEG19" s="75"/>
      <c r="EEH19" s="75"/>
      <c r="EEI19" s="75"/>
      <c r="EEJ19" s="75"/>
      <c r="EEK19" s="75"/>
      <c r="EEL19" s="75"/>
      <c r="EEM19" s="75"/>
      <c r="EEN19" s="75"/>
      <c r="EEO19" s="75"/>
      <c r="EEP19" s="75"/>
      <c r="EEQ19" s="75"/>
      <c r="EER19" s="75"/>
      <c r="EES19" s="75"/>
      <c r="EET19" s="75"/>
      <c r="EEU19" s="75"/>
      <c r="EEV19" s="75"/>
      <c r="EEW19" s="75"/>
      <c r="EEX19" s="75"/>
      <c r="EEY19" s="75"/>
      <c r="EEZ19" s="75"/>
      <c r="EFA19" s="75"/>
      <c r="EFB19" s="75"/>
      <c r="EFC19" s="75"/>
      <c r="EFD19" s="75"/>
      <c r="EFE19" s="75"/>
      <c r="EFF19" s="75"/>
      <c r="EFG19" s="75"/>
      <c r="EFH19" s="75"/>
      <c r="EFI19" s="75"/>
      <c r="EFJ19" s="75"/>
      <c r="EFK19" s="75"/>
      <c r="EFL19" s="75"/>
      <c r="EFM19" s="75"/>
      <c r="EFN19" s="75"/>
      <c r="EFO19" s="75"/>
      <c r="EFP19" s="75"/>
      <c r="EFQ19" s="75"/>
      <c r="EFR19" s="75"/>
      <c r="EFS19" s="75"/>
      <c r="EFT19" s="75"/>
      <c r="EFU19" s="75"/>
      <c r="EFV19" s="75"/>
      <c r="EFW19" s="75"/>
      <c r="EFX19" s="75"/>
      <c r="EFY19" s="75"/>
      <c r="EFZ19" s="75"/>
      <c r="EGA19" s="75"/>
      <c r="EGB19" s="75"/>
      <c r="EGC19" s="75"/>
      <c r="EGD19" s="75"/>
      <c r="EGE19" s="75"/>
      <c r="EGF19" s="75"/>
      <c r="EGG19" s="75"/>
      <c r="EGH19" s="75"/>
      <c r="EGI19" s="75"/>
      <c r="EGJ19" s="75"/>
      <c r="EGK19" s="75"/>
      <c r="EGL19" s="75"/>
      <c r="EGM19" s="75"/>
      <c r="EGN19" s="75"/>
      <c r="EGO19" s="75"/>
      <c r="EGP19" s="75"/>
      <c r="EGQ19" s="75"/>
      <c r="EGR19" s="75"/>
      <c r="EGS19" s="75"/>
      <c r="EGT19" s="75"/>
      <c r="EGU19" s="75"/>
      <c r="EGV19" s="75"/>
      <c r="EGW19" s="75"/>
      <c r="EGX19" s="75"/>
      <c r="EGY19" s="75"/>
      <c r="EGZ19" s="75"/>
      <c r="EHA19" s="75"/>
      <c r="EHB19" s="75"/>
      <c r="EHC19" s="75"/>
      <c r="EHD19" s="75"/>
      <c r="EHE19" s="75"/>
      <c r="EHF19" s="75"/>
      <c r="EHG19" s="75"/>
      <c r="EHH19" s="75"/>
      <c r="EHI19" s="75"/>
      <c r="EHJ19" s="75"/>
      <c r="EHK19" s="75"/>
      <c r="EHL19" s="75"/>
      <c r="EHM19" s="75"/>
      <c r="EHN19" s="75"/>
      <c r="EHO19" s="75"/>
      <c r="EHP19" s="75"/>
      <c r="EHQ19" s="75"/>
      <c r="EHR19" s="75"/>
      <c r="EHS19" s="75"/>
      <c r="EHT19" s="75"/>
      <c r="EHU19" s="75"/>
      <c r="EHV19" s="75"/>
      <c r="EHW19" s="75"/>
      <c r="EHX19" s="75"/>
      <c r="EHY19" s="75"/>
      <c r="EHZ19" s="75"/>
      <c r="EIA19" s="75"/>
      <c r="EIB19" s="75"/>
      <c r="EIC19" s="75"/>
      <c r="EID19" s="75"/>
      <c r="EIE19" s="75"/>
      <c r="EIF19" s="75"/>
      <c r="EIG19" s="75"/>
      <c r="EIH19" s="75"/>
      <c r="EII19" s="75"/>
      <c r="EIJ19" s="75"/>
      <c r="EIK19" s="75"/>
      <c r="EIL19" s="75"/>
      <c r="EIM19" s="75"/>
      <c r="EIN19" s="75"/>
      <c r="EIO19" s="75"/>
      <c r="EIP19" s="75"/>
      <c r="EIQ19" s="75"/>
      <c r="EIR19" s="75"/>
      <c r="EIS19" s="75"/>
      <c r="EIT19" s="75"/>
      <c r="EIU19" s="75"/>
      <c r="EIV19" s="75"/>
      <c r="EIW19" s="75"/>
      <c r="EIX19" s="75"/>
      <c r="EIY19" s="75"/>
      <c r="EIZ19" s="75"/>
      <c r="EJA19" s="75"/>
      <c r="EJB19" s="75"/>
      <c r="EJC19" s="75"/>
      <c r="EJD19" s="75"/>
      <c r="EJE19" s="75"/>
      <c r="EJF19" s="75"/>
      <c r="EJG19" s="75"/>
      <c r="EJH19" s="75"/>
      <c r="EJI19" s="75"/>
      <c r="EJJ19" s="75"/>
      <c r="EJK19" s="75"/>
      <c r="EJL19" s="75"/>
      <c r="EJM19" s="75"/>
      <c r="EJN19" s="75"/>
      <c r="EJO19" s="75"/>
      <c r="EJP19" s="75"/>
      <c r="EJQ19" s="75"/>
      <c r="EJR19" s="75"/>
      <c r="EJS19" s="75"/>
      <c r="EJT19" s="75"/>
      <c r="EJU19" s="75"/>
      <c r="EJV19" s="75"/>
      <c r="EJW19" s="75"/>
      <c r="EJX19" s="75"/>
      <c r="EJY19" s="75"/>
      <c r="EJZ19" s="75"/>
      <c r="EKA19" s="75"/>
      <c r="EKB19" s="75"/>
      <c r="EKC19" s="75"/>
      <c r="EKD19" s="75"/>
      <c r="EKE19" s="75"/>
      <c r="EKF19" s="75"/>
      <c r="EKG19" s="75"/>
      <c r="EKH19" s="75"/>
      <c r="EKI19" s="75"/>
      <c r="EKJ19" s="75"/>
      <c r="EKK19" s="75"/>
      <c r="EKL19" s="75"/>
      <c r="EKM19" s="75"/>
      <c r="EKN19" s="75"/>
      <c r="EKO19" s="75"/>
      <c r="EKP19" s="75"/>
      <c r="EKQ19" s="75"/>
      <c r="EKR19" s="75"/>
      <c r="EKS19" s="75"/>
      <c r="EKT19" s="75"/>
      <c r="EKU19" s="75"/>
      <c r="EKV19" s="75"/>
      <c r="EKW19" s="75"/>
      <c r="EKX19" s="75"/>
      <c r="EKY19" s="75"/>
      <c r="EKZ19" s="75"/>
      <c r="ELA19" s="75"/>
      <c r="ELB19" s="75"/>
      <c r="ELC19" s="75"/>
      <c r="ELD19" s="75"/>
      <c r="ELE19" s="75"/>
      <c r="ELF19" s="75"/>
      <c r="ELG19" s="75"/>
      <c r="ELH19" s="75"/>
      <c r="ELI19" s="75"/>
      <c r="ELJ19" s="75"/>
      <c r="ELK19" s="75"/>
      <c r="ELL19" s="75"/>
      <c r="ELM19" s="75"/>
      <c r="ELN19" s="75"/>
      <c r="ELO19" s="75"/>
      <c r="ELP19" s="75"/>
      <c r="ELQ19" s="75"/>
      <c r="ELR19" s="75"/>
      <c r="ELS19" s="75"/>
      <c r="ELT19" s="75"/>
      <c r="ELU19" s="75"/>
      <c r="ELV19" s="75"/>
      <c r="ELW19" s="75"/>
      <c r="ELX19" s="75"/>
      <c r="ELY19" s="75"/>
      <c r="ELZ19" s="75"/>
      <c r="EMA19" s="75"/>
      <c r="EMB19" s="75"/>
      <c r="EMC19" s="75"/>
      <c r="EMD19" s="75"/>
      <c r="EME19" s="75"/>
      <c r="EMF19" s="75"/>
      <c r="EMG19" s="75"/>
      <c r="EMH19" s="75"/>
      <c r="EMI19" s="75"/>
      <c r="EMJ19" s="75"/>
      <c r="EMK19" s="75"/>
      <c r="EML19" s="75"/>
      <c r="EMM19" s="75"/>
      <c r="EMN19" s="75"/>
      <c r="EMO19" s="75"/>
      <c r="EMP19" s="75"/>
      <c r="EMQ19" s="75"/>
      <c r="EMR19" s="75"/>
      <c r="EMS19" s="75"/>
      <c r="EMT19" s="75"/>
      <c r="EMU19" s="75"/>
      <c r="EMV19" s="75"/>
      <c r="EMW19" s="75"/>
      <c r="EMX19" s="75"/>
      <c r="EMY19" s="75"/>
      <c r="EMZ19" s="75"/>
      <c r="ENA19" s="75"/>
      <c r="ENB19" s="75"/>
      <c r="ENC19" s="75"/>
      <c r="END19" s="75"/>
      <c r="ENE19" s="75"/>
      <c r="ENF19" s="75"/>
      <c r="ENG19" s="75"/>
      <c r="ENH19" s="75"/>
      <c r="ENI19" s="75"/>
      <c r="ENJ19" s="75"/>
      <c r="ENK19" s="75"/>
      <c r="ENL19" s="75"/>
      <c r="ENM19" s="75"/>
      <c r="ENN19" s="75"/>
      <c r="ENO19" s="75"/>
      <c r="ENP19" s="75"/>
      <c r="ENQ19" s="75"/>
      <c r="ENR19" s="75"/>
      <c r="ENS19" s="75"/>
      <c r="ENT19" s="75"/>
      <c r="ENU19" s="75"/>
      <c r="ENV19" s="75"/>
      <c r="ENW19" s="75"/>
      <c r="ENX19" s="75"/>
      <c r="ENY19" s="75"/>
      <c r="ENZ19" s="75"/>
      <c r="EOA19" s="75"/>
      <c r="EOB19" s="75"/>
      <c r="EOC19" s="75"/>
      <c r="EOD19" s="75"/>
      <c r="EOE19" s="75"/>
      <c r="EOF19" s="75"/>
      <c r="EOG19" s="75"/>
      <c r="EOH19" s="75"/>
      <c r="EOI19" s="75"/>
      <c r="EOJ19" s="75"/>
      <c r="EOK19" s="75"/>
      <c r="EOL19" s="75"/>
      <c r="EOM19" s="75"/>
      <c r="EON19" s="75"/>
      <c r="EOO19" s="75"/>
      <c r="EOP19" s="75"/>
      <c r="EOQ19" s="75"/>
      <c r="EOR19" s="75"/>
      <c r="EOS19" s="75"/>
      <c r="EOT19" s="75"/>
      <c r="EOU19" s="75"/>
      <c r="EOV19" s="75"/>
      <c r="EOW19" s="75"/>
      <c r="EOX19" s="75"/>
      <c r="EOY19" s="75"/>
      <c r="EOZ19" s="75"/>
      <c r="EPA19" s="75"/>
      <c r="EPB19" s="75"/>
      <c r="EPC19" s="75"/>
      <c r="EPD19" s="75"/>
      <c r="EPE19" s="75"/>
      <c r="EPF19" s="75"/>
      <c r="EPG19" s="75"/>
      <c r="EPH19" s="75"/>
      <c r="EPI19" s="75"/>
      <c r="EPJ19" s="75"/>
      <c r="EPK19" s="75"/>
      <c r="EPL19" s="75"/>
      <c r="EPM19" s="75"/>
      <c r="EPN19" s="75"/>
      <c r="EPO19" s="75"/>
      <c r="EPP19" s="75"/>
      <c r="EPQ19" s="75"/>
      <c r="EPR19" s="75"/>
      <c r="EPS19" s="75"/>
      <c r="EPT19" s="75"/>
      <c r="EPU19" s="75"/>
      <c r="EPV19" s="75"/>
      <c r="EPW19" s="75"/>
      <c r="EPX19" s="75"/>
      <c r="EPY19" s="75"/>
      <c r="EPZ19" s="75"/>
      <c r="EQA19" s="75"/>
      <c r="EQB19" s="75"/>
      <c r="EQC19" s="75"/>
      <c r="EQD19" s="75"/>
      <c r="EQE19" s="75"/>
      <c r="EQF19" s="75"/>
      <c r="EQG19" s="75"/>
      <c r="EQH19" s="75"/>
      <c r="EQI19" s="75"/>
      <c r="EQJ19" s="75"/>
      <c r="EQK19" s="75"/>
      <c r="EQL19" s="75"/>
      <c r="EQM19" s="75"/>
      <c r="EQN19" s="75"/>
      <c r="EQO19" s="75"/>
      <c r="EQP19" s="75"/>
      <c r="EQQ19" s="75"/>
      <c r="EQR19" s="75"/>
      <c r="EQS19" s="75"/>
      <c r="EQT19" s="75"/>
      <c r="EQU19" s="75"/>
      <c r="EQV19" s="75"/>
      <c r="EQW19" s="75"/>
      <c r="EQX19" s="75"/>
      <c r="EQY19" s="75"/>
      <c r="EQZ19" s="75"/>
      <c r="ERA19" s="75"/>
      <c r="ERB19" s="75"/>
      <c r="ERC19" s="75"/>
      <c r="ERD19" s="75"/>
      <c r="ERE19" s="75"/>
      <c r="ERF19" s="75"/>
      <c r="ERG19" s="75"/>
      <c r="ERH19" s="75"/>
      <c r="ERI19" s="75"/>
      <c r="ERJ19" s="75"/>
      <c r="ERK19" s="75"/>
      <c r="ERL19" s="75"/>
      <c r="ERM19" s="75"/>
      <c r="ERN19" s="75"/>
      <c r="ERO19" s="75"/>
      <c r="ERP19" s="75"/>
      <c r="ERQ19" s="75"/>
      <c r="ERR19" s="75"/>
      <c r="ERS19" s="75"/>
      <c r="ERT19" s="75"/>
      <c r="ERU19" s="75"/>
      <c r="ERV19" s="75"/>
      <c r="ERW19" s="75"/>
      <c r="ERX19" s="75"/>
      <c r="ERY19" s="75"/>
      <c r="ERZ19" s="75"/>
      <c r="ESA19" s="75"/>
      <c r="ESB19" s="75"/>
      <c r="ESC19" s="75"/>
      <c r="ESD19" s="75"/>
      <c r="ESE19" s="75"/>
      <c r="ESF19" s="75"/>
      <c r="ESG19" s="75"/>
      <c r="ESH19" s="75"/>
      <c r="ESI19" s="75"/>
      <c r="ESJ19" s="75"/>
      <c r="ESK19" s="75"/>
      <c r="ESL19" s="75"/>
      <c r="ESM19" s="75"/>
      <c r="ESN19" s="75"/>
      <c r="ESO19" s="75"/>
      <c r="ESP19" s="75"/>
      <c r="ESQ19" s="75"/>
      <c r="ESR19" s="75"/>
      <c r="ESS19" s="75"/>
      <c r="EST19" s="75"/>
      <c r="ESU19" s="75"/>
      <c r="ESV19" s="75"/>
      <c r="ESW19" s="75"/>
      <c r="ESX19" s="75"/>
      <c r="ESY19" s="75"/>
      <c r="ESZ19" s="75"/>
      <c r="ETA19" s="75"/>
      <c r="ETB19" s="75"/>
      <c r="ETC19" s="75"/>
      <c r="ETD19" s="75"/>
      <c r="ETE19" s="75"/>
      <c r="ETF19" s="75"/>
      <c r="ETG19" s="75"/>
      <c r="ETH19" s="75"/>
      <c r="ETI19" s="75"/>
      <c r="ETJ19" s="75"/>
      <c r="ETK19" s="75"/>
      <c r="ETL19" s="75"/>
      <c r="ETM19" s="75"/>
      <c r="ETN19" s="75"/>
      <c r="ETO19" s="75"/>
      <c r="ETP19" s="75"/>
      <c r="ETQ19" s="75"/>
      <c r="ETR19" s="75"/>
      <c r="ETS19" s="75"/>
      <c r="ETT19" s="75"/>
      <c r="ETU19" s="75"/>
      <c r="ETV19" s="75"/>
      <c r="ETW19" s="75"/>
      <c r="ETX19" s="75"/>
      <c r="ETY19" s="75"/>
      <c r="ETZ19" s="75"/>
      <c r="EUA19" s="75"/>
      <c r="EUB19" s="75"/>
      <c r="EUC19" s="75"/>
      <c r="EUD19" s="75"/>
      <c r="EUE19" s="75"/>
      <c r="EUF19" s="75"/>
      <c r="EUG19" s="75"/>
      <c r="EUH19" s="75"/>
      <c r="EUI19" s="75"/>
      <c r="EUJ19" s="75"/>
      <c r="EUK19" s="75"/>
      <c r="EUL19" s="75"/>
      <c r="EUM19" s="75"/>
      <c r="EUN19" s="75"/>
      <c r="EUO19" s="75"/>
      <c r="EUP19" s="75"/>
      <c r="EUQ19" s="75"/>
      <c r="EUR19" s="75"/>
      <c r="EUS19" s="75"/>
      <c r="EUT19" s="75"/>
      <c r="EUU19" s="75"/>
      <c r="EUV19" s="75"/>
      <c r="EUW19" s="75"/>
      <c r="EUX19" s="75"/>
      <c r="EUY19" s="75"/>
      <c r="EUZ19" s="75"/>
      <c r="EVA19" s="75"/>
      <c r="EVB19" s="75"/>
      <c r="EVC19" s="75"/>
      <c r="EVD19" s="75"/>
      <c r="EVE19" s="75"/>
      <c r="EVF19" s="75"/>
      <c r="EVG19" s="75"/>
      <c r="EVH19" s="75"/>
      <c r="EVI19" s="75"/>
      <c r="EVJ19" s="75"/>
      <c r="EVK19" s="75"/>
      <c r="EVL19" s="75"/>
      <c r="EVM19" s="75"/>
      <c r="EVN19" s="75"/>
      <c r="EVO19" s="75"/>
      <c r="EVP19" s="75"/>
      <c r="EVQ19" s="75"/>
      <c r="EVR19" s="75"/>
      <c r="EVS19" s="75"/>
      <c r="EVT19" s="75"/>
      <c r="EVU19" s="75"/>
      <c r="EVV19" s="75"/>
      <c r="EVW19" s="75"/>
      <c r="EVX19" s="75"/>
      <c r="EVY19" s="75"/>
      <c r="EVZ19" s="75"/>
      <c r="EWA19" s="75"/>
      <c r="EWB19" s="75"/>
      <c r="EWC19" s="75"/>
      <c r="EWD19" s="75"/>
      <c r="EWE19" s="75"/>
      <c r="EWF19" s="75"/>
      <c r="EWG19" s="75"/>
      <c r="EWH19" s="75"/>
      <c r="EWI19" s="75"/>
      <c r="EWJ19" s="75"/>
      <c r="EWK19" s="75"/>
      <c r="EWL19" s="75"/>
      <c r="EWM19" s="75"/>
      <c r="EWN19" s="75"/>
      <c r="EWO19" s="75"/>
      <c r="EWP19" s="75"/>
      <c r="EWQ19" s="75"/>
      <c r="EWR19" s="75"/>
      <c r="EWS19" s="75"/>
      <c r="EWT19" s="75"/>
      <c r="EWU19" s="75"/>
      <c r="EWV19" s="75"/>
      <c r="EWW19" s="75"/>
      <c r="EWX19" s="75"/>
      <c r="EWY19" s="75"/>
      <c r="EWZ19" s="75"/>
      <c r="EXA19" s="75"/>
      <c r="EXB19" s="75"/>
      <c r="EXC19" s="75"/>
      <c r="EXD19" s="75"/>
      <c r="EXE19" s="75"/>
      <c r="EXF19" s="75"/>
      <c r="EXG19" s="75"/>
      <c r="EXH19" s="75"/>
      <c r="EXI19" s="75"/>
      <c r="EXJ19" s="75"/>
      <c r="EXK19" s="75"/>
      <c r="EXL19" s="75"/>
      <c r="EXM19" s="75"/>
      <c r="EXN19" s="75"/>
      <c r="EXO19" s="75"/>
      <c r="EXP19" s="75"/>
      <c r="EXQ19" s="75"/>
      <c r="EXR19" s="75"/>
      <c r="EXS19" s="75"/>
      <c r="EXT19" s="75"/>
      <c r="EXU19" s="75"/>
      <c r="EXV19" s="75"/>
      <c r="EXW19" s="75"/>
      <c r="EXX19" s="75"/>
      <c r="EXY19" s="75"/>
      <c r="EXZ19" s="75"/>
      <c r="EYA19" s="75"/>
      <c r="EYB19" s="75"/>
      <c r="EYC19" s="75"/>
      <c r="EYD19" s="75"/>
      <c r="EYE19" s="75"/>
      <c r="EYF19" s="75"/>
      <c r="EYG19" s="75"/>
      <c r="EYH19" s="75"/>
      <c r="EYI19" s="75"/>
      <c r="EYJ19" s="75"/>
      <c r="EYK19" s="75"/>
      <c r="EYL19" s="75"/>
      <c r="EYM19" s="75"/>
      <c r="EYN19" s="75"/>
      <c r="EYO19" s="75"/>
      <c r="EYP19" s="75"/>
      <c r="EYQ19" s="75"/>
      <c r="EYR19" s="75"/>
      <c r="EYS19" s="75"/>
      <c r="EYT19" s="75"/>
      <c r="EYU19" s="75"/>
      <c r="EYV19" s="75"/>
      <c r="EYW19" s="75"/>
      <c r="EYX19" s="75"/>
      <c r="EYY19" s="75"/>
      <c r="EYZ19" s="75"/>
      <c r="EZA19" s="75"/>
      <c r="EZB19" s="75"/>
      <c r="EZC19" s="75"/>
      <c r="EZD19" s="75"/>
      <c r="EZE19" s="75"/>
      <c r="EZF19" s="75"/>
      <c r="EZG19" s="75"/>
      <c r="EZH19" s="75"/>
      <c r="EZI19" s="75"/>
      <c r="EZJ19" s="75"/>
      <c r="EZK19" s="75"/>
      <c r="EZL19" s="75"/>
      <c r="EZM19" s="75"/>
      <c r="EZN19" s="75"/>
      <c r="EZO19" s="75"/>
      <c r="EZP19" s="75"/>
      <c r="EZQ19" s="75"/>
      <c r="EZR19" s="75"/>
      <c r="EZS19" s="75"/>
      <c r="EZT19" s="75"/>
      <c r="EZU19" s="75"/>
      <c r="EZV19" s="75"/>
      <c r="EZW19" s="75"/>
      <c r="EZX19" s="75"/>
      <c r="EZY19" s="75"/>
      <c r="EZZ19" s="75"/>
      <c r="FAA19" s="75"/>
      <c r="FAB19" s="75"/>
      <c r="FAC19" s="75"/>
      <c r="FAD19" s="75"/>
      <c r="FAE19" s="75"/>
      <c r="FAF19" s="75"/>
      <c r="FAG19" s="75"/>
      <c r="FAH19" s="75"/>
      <c r="FAI19" s="75"/>
      <c r="FAJ19" s="75"/>
      <c r="FAK19" s="75"/>
      <c r="FAL19" s="75"/>
      <c r="FAM19" s="75"/>
      <c r="FAN19" s="75"/>
      <c r="FAO19" s="75"/>
      <c r="FAP19" s="75"/>
      <c r="FAQ19" s="75"/>
      <c r="FAR19" s="75"/>
      <c r="FAS19" s="75"/>
      <c r="FAT19" s="75"/>
      <c r="FAU19" s="75"/>
      <c r="FAV19" s="75"/>
      <c r="FAW19" s="75"/>
      <c r="FAX19" s="75"/>
      <c r="FAY19" s="75"/>
      <c r="FAZ19" s="75"/>
      <c r="FBA19" s="75"/>
      <c r="FBB19" s="75"/>
      <c r="FBC19" s="75"/>
      <c r="FBD19" s="75"/>
      <c r="FBE19" s="75"/>
      <c r="FBF19" s="75"/>
      <c r="FBG19" s="75"/>
      <c r="FBH19" s="75"/>
      <c r="FBI19" s="75"/>
      <c r="FBJ19" s="75"/>
      <c r="FBK19" s="75"/>
      <c r="FBL19" s="75"/>
      <c r="FBM19" s="75"/>
      <c r="FBN19" s="75"/>
      <c r="FBO19" s="75"/>
      <c r="FBP19" s="75"/>
      <c r="FBQ19" s="75"/>
      <c r="FBR19" s="75"/>
      <c r="FBS19" s="75"/>
      <c r="FBT19" s="75"/>
      <c r="FBU19" s="75"/>
      <c r="FBV19" s="75"/>
      <c r="FBW19" s="75"/>
      <c r="FBX19" s="75"/>
      <c r="FBY19" s="75"/>
      <c r="FBZ19" s="75"/>
      <c r="FCA19" s="75"/>
      <c r="FCB19" s="75"/>
      <c r="FCC19" s="75"/>
      <c r="FCD19" s="75"/>
      <c r="FCE19" s="75"/>
      <c r="FCF19" s="75"/>
      <c r="FCG19" s="75"/>
      <c r="FCH19" s="75"/>
      <c r="FCI19" s="75"/>
      <c r="FCJ19" s="75"/>
      <c r="FCK19" s="75"/>
      <c r="FCL19" s="75"/>
      <c r="FCM19" s="75"/>
      <c r="FCN19" s="75"/>
      <c r="FCO19" s="75"/>
      <c r="FCP19" s="75"/>
      <c r="FCQ19" s="75"/>
      <c r="FCR19" s="75"/>
      <c r="FCS19" s="75"/>
      <c r="FCT19" s="75"/>
      <c r="FCU19" s="75"/>
      <c r="FCV19" s="75"/>
      <c r="FCW19" s="75"/>
      <c r="FCX19" s="75"/>
      <c r="FCY19" s="75"/>
      <c r="FCZ19" s="75"/>
      <c r="FDA19" s="75"/>
      <c r="FDB19" s="75"/>
      <c r="FDC19" s="75"/>
      <c r="FDD19" s="75"/>
      <c r="FDE19" s="75"/>
      <c r="FDF19" s="75"/>
      <c r="FDG19" s="75"/>
      <c r="FDH19" s="75"/>
      <c r="FDI19" s="75"/>
      <c r="FDJ19" s="75"/>
      <c r="FDK19" s="75"/>
      <c r="FDL19" s="75"/>
      <c r="FDM19" s="75"/>
      <c r="FDN19" s="75"/>
      <c r="FDO19" s="75"/>
      <c r="FDP19" s="75"/>
      <c r="FDQ19" s="75"/>
      <c r="FDR19" s="75"/>
      <c r="FDS19" s="75"/>
      <c r="FDT19" s="75"/>
      <c r="FDU19" s="75"/>
      <c r="FDV19" s="75"/>
      <c r="FDW19" s="75"/>
      <c r="FDX19" s="75"/>
      <c r="FDY19" s="75"/>
      <c r="FDZ19" s="75"/>
      <c r="FEA19" s="75"/>
      <c r="FEB19" s="75"/>
      <c r="FEC19" s="75"/>
      <c r="FED19" s="75"/>
      <c r="FEE19" s="75"/>
      <c r="FEF19" s="75"/>
      <c r="FEG19" s="75"/>
      <c r="FEH19" s="75"/>
      <c r="FEI19" s="75"/>
      <c r="FEJ19" s="75"/>
      <c r="FEK19" s="75"/>
      <c r="FEL19" s="75"/>
      <c r="FEM19" s="75"/>
      <c r="FEN19" s="75"/>
      <c r="FEO19" s="75"/>
      <c r="FEP19" s="75"/>
      <c r="FEQ19" s="75"/>
      <c r="FER19" s="75"/>
      <c r="FES19" s="75"/>
      <c r="FET19" s="75"/>
      <c r="FEU19" s="75"/>
      <c r="FEV19" s="75"/>
      <c r="FEW19" s="75"/>
      <c r="FEX19" s="75"/>
      <c r="FEY19" s="75"/>
      <c r="FEZ19" s="75"/>
      <c r="FFA19" s="75"/>
      <c r="FFB19" s="75"/>
      <c r="FFC19" s="75"/>
      <c r="FFD19" s="75"/>
      <c r="FFE19" s="75"/>
      <c r="FFF19" s="75"/>
      <c r="FFG19" s="75"/>
      <c r="FFH19" s="75"/>
      <c r="FFI19" s="75"/>
      <c r="FFJ19" s="75"/>
      <c r="FFK19" s="75"/>
      <c r="FFL19" s="75"/>
      <c r="FFM19" s="75"/>
      <c r="FFN19" s="75"/>
      <c r="FFO19" s="75"/>
      <c r="FFP19" s="75"/>
      <c r="FFQ19" s="75"/>
      <c r="FFR19" s="75"/>
      <c r="FFS19" s="75"/>
      <c r="FFT19" s="75"/>
      <c r="FFU19" s="75"/>
      <c r="FFV19" s="75"/>
      <c r="FFW19" s="75"/>
      <c r="FFX19" s="75"/>
      <c r="FFY19" s="75"/>
      <c r="FFZ19" s="75"/>
      <c r="FGA19" s="75"/>
      <c r="FGB19" s="75"/>
      <c r="FGC19" s="75"/>
      <c r="FGD19" s="75"/>
      <c r="FGE19" s="75"/>
      <c r="FGF19" s="75"/>
      <c r="FGG19" s="75"/>
      <c r="FGH19" s="75"/>
      <c r="FGI19" s="75"/>
      <c r="FGJ19" s="75"/>
      <c r="FGK19" s="75"/>
      <c r="FGL19" s="75"/>
      <c r="FGM19" s="75"/>
      <c r="FGN19" s="75"/>
      <c r="FGO19" s="75"/>
      <c r="FGP19" s="75"/>
      <c r="FGQ19" s="75"/>
      <c r="FGR19" s="75"/>
      <c r="FGS19" s="75"/>
      <c r="FGT19" s="75"/>
      <c r="FGU19" s="75"/>
      <c r="FGV19" s="75"/>
      <c r="FGW19" s="75"/>
      <c r="FGX19" s="75"/>
      <c r="FGY19" s="75"/>
      <c r="FGZ19" s="75"/>
      <c r="FHA19" s="75"/>
      <c r="FHB19" s="75"/>
      <c r="FHC19" s="75"/>
      <c r="FHD19" s="75"/>
      <c r="FHE19" s="75"/>
      <c r="FHF19" s="75"/>
      <c r="FHG19" s="75"/>
      <c r="FHH19" s="75"/>
      <c r="FHI19" s="75"/>
      <c r="FHJ19" s="75"/>
      <c r="FHK19" s="75"/>
      <c r="FHL19" s="75"/>
      <c r="FHM19" s="75"/>
      <c r="FHN19" s="75"/>
      <c r="FHO19" s="75"/>
      <c r="FHP19" s="75"/>
      <c r="FHQ19" s="75"/>
      <c r="FHR19" s="75"/>
      <c r="FHS19" s="75"/>
      <c r="FHT19" s="75"/>
      <c r="FHU19" s="75"/>
      <c r="FHV19" s="75"/>
      <c r="FHW19" s="75"/>
      <c r="FHX19" s="75"/>
      <c r="FHY19" s="75"/>
      <c r="FHZ19" s="75"/>
      <c r="FIA19" s="75"/>
      <c r="FIB19" s="75"/>
      <c r="FIC19" s="75"/>
      <c r="FID19" s="75"/>
      <c r="FIE19" s="75"/>
      <c r="FIF19" s="75"/>
      <c r="FIG19" s="75"/>
      <c r="FIH19" s="75"/>
      <c r="FII19" s="75"/>
      <c r="FIJ19" s="75"/>
      <c r="FIK19" s="75"/>
      <c r="FIL19" s="75"/>
      <c r="FIM19" s="75"/>
      <c r="FIN19" s="75"/>
      <c r="FIO19" s="75"/>
      <c r="FIP19" s="75"/>
      <c r="FIQ19" s="75"/>
      <c r="FIR19" s="75"/>
      <c r="FIS19" s="75"/>
      <c r="FIT19" s="75"/>
      <c r="FIU19" s="75"/>
      <c r="FIV19" s="75"/>
      <c r="FIW19" s="75"/>
      <c r="FIX19" s="75"/>
      <c r="FIY19" s="75"/>
      <c r="FIZ19" s="75"/>
      <c r="FJA19" s="75"/>
      <c r="FJB19" s="75"/>
      <c r="FJC19" s="75"/>
      <c r="FJD19" s="75"/>
      <c r="FJE19" s="75"/>
      <c r="FJF19" s="75"/>
      <c r="FJG19" s="75"/>
      <c r="FJH19" s="75"/>
      <c r="FJI19" s="75"/>
      <c r="FJJ19" s="75"/>
      <c r="FJK19" s="75"/>
      <c r="FJL19" s="75"/>
      <c r="FJM19" s="75"/>
      <c r="FJN19" s="75"/>
      <c r="FJO19" s="75"/>
      <c r="FJP19" s="75"/>
      <c r="FJQ19" s="75"/>
      <c r="FJR19" s="75"/>
      <c r="FJS19" s="75"/>
      <c r="FJT19" s="75"/>
      <c r="FJU19" s="75"/>
      <c r="FJV19" s="75"/>
      <c r="FJW19" s="75"/>
      <c r="FJX19" s="75"/>
      <c r="FJY19" s="75"/>
      <c r="FJZ19" s="75"/>
      <c r="FKA19" s="75"/>
      <c r="FKB19" s="75"/>
      <c r="FKC19" s="75"/>
      <c r="FKD19" s="75"/>
      <c r="FKE19" s="75"/>
      <c r="FKF19" s="75"/>
      <c r="FKG19" s="75"/>
      <c r="FKH19" s="75"/>
      <c r="FKI19" s="75"/>
      <c r="FKJ19" s="75"/>
      <c r="FKK19" s="75"/>
      <c r="FKL19" s="75"/>
      <c r="FKM19" s="75"/>
      <c r="FKN19" s="75"/>
      <c r="FKO19" s="75"/>
      <c r="FKP19" s="75"/>
      <c r="FKQ19" s="75"/>
      <c r="FKR19" s="75"/>
      <c r="FKS19" s="75"/>
      <c r="FKT19" s="75"/>
      <c r="FKU19" s="75"/>
      <c r="FKV19" s="75"/>
      <c r="FKW19" s="75"/>
      <c r="FKX19" s="75"/>
      <c r="FKY19" s="75"/>
      <c r="FKZ19" s="75"/>
      <c r="FLA19" s="75"/>
      <c r="FLB19" s="75"/>
      <c r="FLC19" s="75"/>
      <c r="FLD19" s="75"/>
      <c r="FLE19" s="75"/>
      <c r="FLF19" s="75"/>
      <c r="FLG19" s="75"/>
      <c r="FLH19" s="75"/>
      <c r="FLI19" s="75"/>
      <c r="FLJ19" s="75"/>
      <c r="FLK19" s="75"/>
      <c r="FLL19" s="75"/>
      <c r="FLM19" s="75"/>
      <c r="FLN19" s="75"/>
      <c r="FLO19" s="75"/>
      <c r="FLP19" s="75"/>
      <c r="FLQ19" s="75"/>
      <c r="FLR19" s="75"/>
      <c r="FLS19" s="75"/>
      <c r="FLT19" s="75"/>
      <c r="FLU19" s="75"/>
      <c r="FLV19" s="75"/>
      <c r="FLW19" s="75"/>
      <c r="FLX19" s="75"/>
      <c r="FLY19" s="75"/>
      <c r="FLZ19" s="75"/>
      <c r="FMA19" s="75"/>
      <c r="FMB19" s="75"/>
      <c r="FMC19" s="75"/>
      <c r="FMD19" s="75"/>
      <c r="FME19" s="75"/>
      <c r="FMF19" s="75"/>
      <c r="FMG19" s="75"/>
      <c r="FMH19" s="75"/>
      <c r="FMI19" s="75"/>
      <c r="FMJ19" s="75"/>
      <c r="FMK19" s="75"/>
      <c r="FML19" s="75"/>
      <c r="FMM19" s="75"/>
      <c r="FMN19" s="75"/>
      <c r="FMO19" s="75"/>
      <c r="FMP19" s="75"/>
      <c r="FMQ19" s="75"/>
      <c r="FMR19" s="75"/>
      <c r="FMS19" s="75"/>
      <c r="FMT19" s="75"/>
      <c r="FMU19" s="75"/>
      <c r="FMV19" s="75"/>
      <c r="FMW19" s="75"/>
      <c r="FMX19" s="75"/>
      <c r="FMY19" s="75"/>
      <c r="FMZ19" s="75"/>
      <c r="FNA19" s="75"/>
      <c r="FNB19" s="75"/>
      <c r="FNC19" s="75"/>
      <c r="FND19" s="75"/>
      <c r="FNE19" s="75"/>
      <c r="FNF19" s="75"/>
      <c r="FNG19" s="75"/>
      <c r="FNH19" s="75"/>
      <c r="FNI19" s="75"/>
      <c r="FNJ19" s="75"/>
      <c r="FNK19" s="75"/>
      <c r="FNL19" s="75"/>
      <c r="FNM19" s="75"/>
      <c r="FNN19" s="75"/>
      <c r="FNO19" s="75"/>
      <c r="FNP19" s="75"/>
      <c r="FNQ19" s="75"/>
      <c r="FNR19" s="75"/>
      <c r="FNS19" s="75"/>
      <c r="FNT19" s="75"/>
      <c r="FNU19" s="75"/>
      <c r="FNV19" s="75"/>
      <c r="FNW19" s="75"/>
      <c r="FNX19" s="75"/>
      <c r="FNY19" s="75"/>
      <c r="FNZ19" s="75"/>
      <c r="FOA19" s="75"/>
      <c r="FOB19" s="75"/>
      <c r="FOC19" s="75"/>
      <c r="FOD19" s="75"/>
      <c r="FOE19" s="75"/>
      <c r="FOF19" s="75"/>
      <c r="FOG19" s="75"/>
      <c r="FOH19" s="75"/>
      <c r="FOI19" s="75"/>
      <c r="FOJ19" s="75"/>
      <c r="FOK19" s="75"/>
      <c r="FOL19" s="75"/>
      <c r="FOM19" s="75"/>
      <c r="FON19" s="75"/>
      <c r="FOO19" s="75"/>
      <c r="FOP19" s="75"/>
      <c r="FOQ19" s="75"/>
      <c r="FOR19" s="75"/>
      <c r="FOS19" s="75"/>
      <c r="FOT19" s="75"/>
      <c r="FOU19" s="75"/>
      <c r="FOV19" s="75"/>
      <c r="FOW19" s="75"/>
      <c r="FOX19" s="75"/>
      <c r="FOY19" s="75"/>
      <c r="FOZ19" s="75"/>
      <c r="FPA19" s="75"/>
      <c r="FPB19" s="75"/>
      <c r="FPC19" s="75"/>
      <c r="FPD19" s="75"/>
      <c r="FPE19" s="75"/>
      <c r="FPF19" s="75"/>
      <c r="FPG19" s="75"/>
      <c r="FPH19" s="75"/>
      <c r="FPI19" s="75"/>
      <c r="FPJ19" s="75"/>
      <c r="FPK19" s="75"/>
      <c r="FPL19" s="75"/>
      <c r="FPM19" s="75"/>
      <c r="FPN19" s="75"/>
      <c r="FPO19" s="75"/>
      <c r="FPP19" s="75"/>
      <c r="FPQ19" s="75"/>
      <c r="FPR19" s="75"/>
      <c r="FPS19" s="75"/>
      <c r="FPT19" s="75"/>
      <c r="FPU19" s="75"/>
      <c r="FPV19" s="75"/>
      <c r="FPW19" s="75"/>
      <c r="FPX19" s="75"/>
      <c r="FPY19" s="75"/>
      <c r="FPZ19" s="75"/>
      <c r="FQA19" s="75"/>
      <c r="FQB19" s="75"/>
      <c r="FQC19" s="75"/>
      <c r="FQD19" s="75"/>
      <c r="FQE19" s="75"/>
      <c r="FQF19" s="75"/>
      <c r="FQG19" s="75"/>
      <c r="FQH19" s="75"/>
      <c r="FQI19" s="75"/>
      <c r="FQJ19" s="75"/>
      <c r="FQK19" s="75"/>
      <c r="FQL19" s="75"/>
      <c r="FQM19" s="75"/>
      <c r="FQN19" s="75"/>
      <c r="FQO19" s="75"/>
      <c r="FQP19" s="75"/>
      <c r="FQQ19" s="75"/>
      <c r="FQR19" s="75"/>
      <c r="FQS19" s="75"/>
      <c r="FQT19" s="75"/>
      <c r="FQU19" s="75"/>
      <c r="FQV19" s="75"/>
      <c r="FQW19" s="75"/>
      <c r="FQX19" s="75"/>
      <c r="FQY19" s="75"/>
      <c r="FQZ19" s="75"/>
      <c r="FRA19" s="75"/>
      <c r="FRB19" s="75"/>
      <c r="FRC19" s="75"/>
      <c r="FRD19" s="75"/>
      <c r="FRE19" s="75"/>
      <c r="FRF19" s="75"/>
      <c r="FRG19" s="75"/>
      <c r="FRH19" s="75"/>
      <c r="FRI19" s="75"/>
      <c r="FRJ19" s="75"/>
      <c r="FRK19" s="75"/>
      <c r="FRL19" s="75"/>
      <c r="FRM19" s="75"/>
      <c r="FRN19" s="75"/>
      <c r="FRO19" s="75"/>
      <c r="FRP19" s="75"/>
      <c r="FRQ19" s="75"/>
      <c r="FRR19" s="75"/>
      <c r="FRS19" s="75"/>
      <c r="FRT19" s="75"/>
      <c r="FRU19" s="75"/>
      <c r="FRV19" s="75"/>
      <c r="FRW19" s="75"/>
      <c r="FRX19" s="75"/>
      <c r="FRY19" s="75"/>
      <c r="FRZ19" s="75"/>
      <c r="FSA19" s="75"/>
      <c r="FSB19" s="75"/>
      <c r="FSC19" s="75"/>
      <c r="FSD19" s="75"/>
      <c r="FSE19" s="75"/>
      <c r="FSF19" s="75"/>
      <c r="FSG19" s="75"/>
      <c r="FSH19" s="75"/>
      <c r="FSI19" s="75"/>
      <c r="FSJ19" s="75"/>
      <c r="FSK19" s="75"/>
      <c r="FSL19" s="75"/>
      <c r="FSM19" s="75"/>
      <c r="FSN19" s="75"/>
      <c r="FSO19" s="75"/>
      <c r="FSP19" s="75"/>
      <c r="FSQ19" s="75"/>
      <c r="FSR19" s="75"/>
      <c r="FSS19" s="75"/>
      <c r="FST19" s="75"/>
      <c r="FSU19" s="75"/>
      <c r="FSV19" s="75"/>
      <c r="FSW19" s="75"/>
      <c r="FSX19" s="75"/>
      <c r="FSY19" s="75"/>
      <c r="FSZ19" s="75"/>
      <c r="FTA19" s="75"/>
      <c r="FTB19" s="75"/>
      <c r="FTC19" s="75"/>
      <c r="FTD19" s="75"/>
      <c r="FTE19" s="75"/>
      <c r="FTF19" s="75"/>
      <c r="FTG19" s="75"/>
      <c r="FTH19" s="75"/>
      <c r="FTI19" s="75"/>
      <c r="FTJ19" s="75"/>
      <c r="FTK19" s="75"/>
      <c r="FTL19" s="75"/>
      <c r="FTM19" s="75"/>
      <c r="FTN19" s="75"/>
      <c r="FTO19" s="75"/>
      <c r="FTP19" s="75"/>
      <c r="FTQ19" s="75"/>
      <c r="FTR19" s="75"/>
      <c r="FTS19" s="75"/>
      <c r="FTT19" s="75"/>
      <c r="FTU19" s="75"/>
      <c r="FTV19" s="75"/>
      <c r="FTW19" s="75"/>
      <c r="FTX19" s="75"/>
      <c r="FTY19" s="75"/>
      <c r="FTZ19" s="75"/>
      <c r="FUA19" s="75"/>
      <c r="FUB19" s="75"/>
      <c r="FUC19" s="75"/>
      <c r="FUD19" s="75"/>
      <c r="FUE19" s="75"/>
      <c r="FUF19" s="75"/>
      <c r="FUG19" s="75"/>
      <c r="FUH19" s="75"/>
      <c r="FUI19" s="75"/>
      <c r="FUJ19" s="75"/>
      <c r="FUK19" s="75"/>
      <c r="FUL19" s="75"/>
      <c r="FUM19" s="75"/>
      <c r="FUN19" s="75"/>
      <c r="FUO19" s="75"/>
      <c r="FUP19" s="75"/>
      <c r="FUQ19" s="75"/>
      <c r="FUR19" s="75"/>
      <c r="FUS19" s="75"/>
      <c r="FUT19" s="75"/>
      <c r="FUU19" s="75"/>
      <c r="FUV19" s="75"/>
      <c r="FUW19" s="75"/>
      <c r="FUX19" s="75"/>
      <c r="FUY19" s="75"/>
      <c r="FUZ19" s="75"/>
      <c r="FVA19" s="75"/>
      <c r="FVB19" s="75"/>
      <c r="FVC19" s="75"/>
      <c r="FVD19" s="75"/>
      <c r="FVE19" s="75"/>
      <c r="FVF19" s="75"/>
      <c r="FVG19" s="75"/>
      <c r="FVH19" s="75"/>
      <c r="FVI19" s="75"/>
      <c r="FVJ19" s="75"/>
      <c r="FVK19" s="75"/>
      <c r="FVL19" s="75"/>
      <c r="FVM19" s="75"/>
      <c r="FVN19" s="75"/>
      <c r="FVO19" s="75"/>
      <c r="FVP19" s="75"/>
      <c r="FVQ19" s="75"/>
      <c r="FVR19" s="75"/>
      <c r="FVS19" s="75"/>
      <c r="FVT19" s="75"/>
      <c r="FVU19" s="75"/>
      <c r="FVV19" s="75"/>
      <c r="FVW19" s="75"/>
      <c r="FVX19" s="75"/>
      <c r="FVY19" s="75"/>
      <c r="FVZ19" s="75"/>
      <c r="FWA19" s="75"/>
      <c r="FWB19" s="75"/>
      <c r="FWC19" s="75"/>
      <c r="FWD19" s="75"/>
      <c r="FWE19" s="75"/>
      <c r="FWF19" s="75"/>
      <c r="FWG19" s="75"/>
      <c r="FWH19" s="75"/>
      <c r="FWI19" s="75"/>
      <c r="FWJ19" s="75"/>
      <c r="FWK19" s="75"/>
      <c r="FWL19" s="75"/>
      <c r="FWM19" s="75"/>
      <c r="FWN19" s="75"/>
      <c r="FWO19" s="75"/>
      <c r="FWP19" s="75"/>
      <c r="FWQ19" s="75"/>
      <c r="FWR19" s="75"/>
      <c r="FWS19" s="75"/>
      <c r="FWT19" s="75"/>
      <c r="FWU19" s="75"/>
      <c r="FWV19" s="75"/>
      <c r="FWW19" s="75"/>
      <c r="FWX19" s="75"/>
      <c r="FWY19" s="75"/>
      <c r="FWZ19" s="75"/>
      <c r="FXA19" s="75"/>
      <c r="FXB19" s="75"/>
      <c r="FXC19" s="75"/>
      <c r="FXD19" s="75"/>
      <c r="FXE19" s="75"/>
      <c r="FXF19" s="75"/>
      <c r="FXG19" s="75"/>
      <c r="FXH19" s="75"/>
      <c r="FXI19" s="75"/>
      <c r="FXJ19" s="75"/>
      <c r="FXK19" s="75"/>
      <c r="FXL19" s="75"/>
      <c r="FXM19" s="75"/>
      <c r="FXN19" s="75"/>
      <c r="FXO19" s="75"/>
      <c r="FXP19" s="75"/>
      <c r="FXQ19" s="75"/>
      <c r="FXR19" s="75"/>
      <c r="FXS19" s="75"/>
      <c r="FXT19" s="75"/>
      <c r="FXU19" s="75"/>
      <c r="FXV19" s="75"/>
      <c r="FXW19" s="75"/>
      <c r="FXX19" s="75"/>
      <c r="FXY19" s="75"/>
      <c r="FXZ19" s="75"/>
      <c r="FYA19" s="75"/>
      <c r="FYB19" s="75"/>
      <c r="FYC19" s="75"/>
      <c r="FYD19" s="75"/>
      <c r="FYE19" s="75"/>
      <c r="FYF19" s="75"/>
      <c r="FYG19" s="75"/>
      <c r="FYH19" s="75"/>
      <c r="FYI19" s="75"/>
      <c r="FYJ19" s="75"/>
      <c r="FYK19" s="75"/>
      <c r="FYL19" s="75"/>
      <c r="FYM19" s="75"/>
      <c r="FYN19" s="75"/>
      <c r="FYO19" s="75"/>
      <c r="FYP19" s="75"/>
      <c r="FYQ19" s="75"/>
      <c r="FYR19" s="75"/>
      <c r="FYS19" s="75"/>
      <c r="FYT19" s="75"/>
      <c r="FYU19" s="75"/>
      <c r="FYV19" s="75"/>
      <c r="FYW19" s="75"/>
      <c r="FYX19" s="75"/>
      <c r="FYY19" s="75"/>
      <c r="FYZ19" s="75"/>
      <c r="FZA19" s="75"/>
      <c r="FZB19" s="75"/>
      <c r="FZC19" s="75"/>
      <c r="FZD19" s="75"/>
      <c r="FZE19" s="75"/>
      <c r="FZF19" s="75"/>
      <c r="FZG19" s="75"/>
      <c r="FZH19" s="75"/>
      <c r="FZI19" s="75"/>
      <c r="FZJ19" s="75"/>
      <c r="FZK19" s="75"/>
      <c r="FZL19" s="75"/>
      <c r="FZM19" s="75"/>
      <c r="FZN19" s="75"/>
      <c r="FZO19" s="75"/>
      <c r="FZP19" s="75"/>
      <c r="FZQ19" s="75"/>
      <c r="FZR19" s="75"/>
      <c r="FZS19" s="75"/>
      <c r="FZT19" s="75"/>
      <c r="FZU19" s="75"/>
      <c r="FZV19" s="75"/>
      <c r="FZW19" s="75"/>
      <c r="FZX19" s="75"/>
      <c r="FZY19" s="75"/>
      <c r="FZZ19" s="75"/>
      <c r="GAA19" s="75"/>
      <c r="GAB19" s="75"/>
      <c r="GAC19" s="75"/>
      <c r="GAD19" s="75"/>
      <c r="GAE19" s="75"/>
      <c r="GAF19" s="75"/>
      <c r="GAG19" s="75"/>
      <c r="GAH19" s="75"/>
      <c r="GAI19" s="75"/>
      <c r="GAJ19" s="75"/>
      <c r="GAK19" s="75"/>
      <c r="GAL19" s="75"/>
      <c r="GAM19" s="75"/>
      <c r="GAN19" s="75"/>
      <c r="GAO19" s="75"/>
      <c r="GAP19" s="75"/>
      <c r="GAQ19" s="75"/>
      <c r="GAR19" s="75"/>
      <c r="GAS19" s="75"/>
      <c r="GAT19" s="75"/>
      <c r="GAU19" s="75"/>
      <c r="GAV19" s="75"/>
      <c r="GAW19" s="75"/>
      <c r="GAX19" s="75"/>
      <c r="GAY19" s="75"/>
      <c r="GAZ19" s="75"/>
      <c r="GBA19" s="75"/>
      <c r="GBB19" s="75"/>
      <c r="GBC19" s="75"/>
      <c r="GBD19" s="75"/>
      <c r="GBE19" s="75"/>
      <c r="GBF19" s="75"/>
      <c r="GBG19" s="75"/>
      <c r="GBH19" s="75"/>
      <c r="GBI19" s="75"/>
      <c r="GBJ19" s="75"/>
      <c r="GBK19" s="75"/>
      <c r="GBL19" s="75"/>
      <c r="GBM19" s="75"/>
      <c r="GBN19" s="75"/>
      <c r="GBO19" s="75"/>
      <c r="GBP19" s="75"/>
      <c r="GBQ19" s="75"/>
      <c r="GBR19" s="75"/>
      <c r="GBS19" s="75"/>
      <c r="GBT19" s="75"/>
      <c r="GBU19" s="75"/>
      <c r="GBV19" s="75"/>
      <c r="GBW19" s="75"/>
      <c r="GBX19" s="75"/>
      <c r="GBY19" s="75"/>
      <c r="GBZ19" s="75"/>
      <c r="GCA19" s="75"/>
      <c r="GCB19" s="75"/>
      <c r="GCC19" s="75"/>
      <c r="GCD19" s="75"/>
      <c r="GCE19" s="75"/>
      <c r="GCF19" s="75"/>
      <c r="GCG19" s="75"/>
      <c r="GCH19" s="75"/>
      <c r="GCI19" s="75"/>
      <c r="GCJ19" s="75"/>
      <c r="GCK19" s="75"/>
      <c r="GCL19" s="75"/>
      <c r="GCM19" s="75"/>
      <c r="GCN19" s="75"/>
      <c r="GCO19" s="75"/>
      <c r="GCP19" s="75"/>
      <c r="GCQ19" s="75"/>
      <c r="GCR19" s="75"/>
      <c r="GCS19" s="75"/>
      <c r="GCT19" s="75"/>
      <c r="GCU19" s="75"/>
      <c r="GCV19" s="75"/>
      <c r="GCW19" s="75"/>
      <c r="GCX19" s="75"/>
      <c r="GCY19" s="75"/>
      <c r="GCZ19" s="75"/>
      <c r="GDA19" s="75"/>
      <c r="GDB19" s="75"/>
      <c r="GDC19" s="75"/>
      <c r="GDD19" s="75"/>
      <c r="GDE19" s="75"/>
      <c r="GDF19" s="75"/>
      <c r="GDG19" s="75"/>
      <c r="GDH19" s="75"/>
      <c r="GDI19" s="75"/>
      <c r="GDJ19" s="75"/>
      <c r="GDK19" s="75"/>
      <c r="GDL19" s="75"/>
      <c r="GDM19" s="75"/>
      <c r="GDN19" s="75"/>
      <c r="GDO19" s="75"/>
      <c r="GDP19" s="75"/>
      <c r="GDQ19" s="75"/>
      <c r="GDR19" s="75"/>
      <c r="GDS19" s="75"/>
      <c r="GDT19" s="75"/>
      <c r="GDU19" s="75"/>
      <c r="GDV19" s="75"/>
      <c r="GDW19" s="75"/>
      <c r="GDX19" s="75"/>
      <c r="GDY19" s="75"/>
      <c r="GDZ19" s="75"/>
      <c r="GEA19" s="75"/>
      <c r="GEB19" s="75"/>
      <c r="GEC19" s="75"/>
      <c r="GED19" s="75"/>
      <c r="GEE19" s="75"/>
      <c r="GEF19" s="75"/>
      <c r="GEG19" s="75"/>
      <c r="GEH19" s="75"/>
      <c r="GEI19" s="75"/>
      <c r="GEJ19" s="75"/>
      <c r="GEK19" s="75"/>
      <c r="GEL19" s="75"/>
      <c r="GEM19" s="75"/>
      <c r="GEN19" s="75"/>
      <c r="GEO19" s="75"/>
      <c r="GEP19" s="75"/>
      <c r="GEQ19" s="75"/>
      <c r="GER19" s="75"/>
      <c r="GES19" s="75"/>
      <c r="GET19" s="75"/>
      <c r="GEU19" s="75"/>
      <c r="GEV19" s="75"/>
      <c r="GEW19" s="75"/>
      <c r="GEX19" s="75"/>
      <c r="GEY19" s="75"/>
      <c r="GEZ19" s="75"/>
      <c r="GFA19" s="75"/>
      <c r="GFB19" s="75"/>
      <c r="GFC19" s="75"/>
      <c r="GFD19" s="75"/>
      <c r="GFE19" s="75"/>
      <c r="GFF19" s="75"/>
      <c r="GFG19" s="75"/>
      <c r="GFH19" s="75"/>
      <c r="GFI19" s="75"/>
      <c r="GFJ19" s="75"/>
      <c r="GFK19" s="75"/>
      <c r="GFL19" s="75"/>
      <c r="GFM19" s="75"/>
      <c r="GFN19" s="75"/>
      <c r="GFO19" s="75"/>
      <c r="GFP19" s="75"/>
      <c r="GFQ19" s="75"/>
      <c r="GFR19" s="75"/>
      <c r="GFS19" s="75"/>
      <c r="GFT19" s="75"/>
      <c r="GFU19" s="75"/>
      <c r="GFV19" s="75"/>
      <c r="GFW19" s="75"/>
      <c r="GFX19" s="75"/>
      <c r="GFY19" s="75"/>
      <c r="GFZ19" s="75"/>
      <c r="GGA19" s="75"/>
      <c r="GGB19" s="75"/>
      <c r="GGC19" s="75"/>
      <c r="GGD19" s="75"/>
      <c r="GGE19" s="75"/>
      <c r="GGF19" s="75"/>
      <c r="GGG19" s="75"/>
      <c r="GGH19" s="75"/>
      <c r="GGI19" s="75"/>
      <c r="GGJ19" s="75"/>
      <c r="GGK19" s="75"/>
      <c r="GGL19" s="75"/>
      <c r="GGM19" s="75"/>
      <c r="GGN19" s="75"/>
      <c r="GGO19" s="75"/>
      <c r="GGP19" s="75"/>
      <c r="GGQ19" s="75"/>
      <c r="GGR19" s="75"/>
      <c r="GGS19" s="75"/>
      <c r="GGT19" s="75"/>
      <c r="GGU19" s="75"/>
      <c r="GGV19" s="75"/>
      <c r="GGW19" s="75"/>
      <c r="GGX19" s="75"/>
      <c r="GGY19" s="75"/>
      <c r="GGZ19" s="75"/>
      <c r="GHA19" s="75"/>
      <c r="GHB19" s="75"/>
      <c r="GHC19" s="75"/>
      <c r="GHD19" s="75"/>
      <c r="GHE19" s="75"/>
      <c r="GHF19" s="75"/>
      <c r="GHG19" s="75"/>
      <c r="GHH19" s="75"/>
      <c r="GHI19" s="75"/>
      <c r="GHJ19" s="75"/>
      <c r="GHK19" s="75"/>
      <c r="GHL19" s="75"/>
      <c r="GHM19" s="75"/>
      <c r="GHN19" s="75"/>
      <c r="GHO19" s="75"/>
      <c r="GHP19" s="75"/>
      <c r="GHQ19" s="75"/>
      <c r="GHR19" s="75"/>
      <c r="GHS19" s="75"/>
      <c r="GHT19" s="75"/>
      <c r="GHU19" s="75"/>
      <c r="GHV19" s="75"/>
      <c r="GHW19" s="75"/>
      <c r="GHX19" s="75"/>
      <c r="GHY19" s="75"/>
      <c r="GHZ19" s="75"/>
      <c r="GIA19" s="75"/>
      <c r="GIB19" s="75"/>
      <c r="GIC19" s="75"/>
      <c r="GID19" s="75"/>
      <c r="GIE19" s="75"/>
      <c r="GIF19" s="75"/>
      <c r="GIG19" s="75"/>
      <c r="GIH19" s="75"/>
      <c r="GII19" s="75"/>
      <c r="GIJ19" s="75"/>
      <c r="GIK19" s="75"/>
      <c r="GIL19" s="75"/>
      <c r="GIM19" s="75"/>
      <c r="GIN19" s="75"/>
      <c r="GIO19" s="75"/>
      <c r="GIP19" s="75"/>
      <c r="GIQ19" s="75"/>
      <c r="GIR19" s="75"/>
      <c r="GIS19" s="75"/>
      <c r="GIT19" s="75"/>
      <c r="GIU19" s="75"/>
      <c r="GIV19" s="75"/>
      <c r="GIW19" s="75"/>
      <c r="GIX19" s="75"/>
      <c r="GIY19" s="75"/>
      <c r="GIZ19" s="75"/>
      <c r="GJA19" s="75"/>
      <c r="GJB19" s="75"/>
      <c r="GJC19" s="75"/>
      <c r="GJD19" s="75"/>
      <c r="GJE19" s="75"/>
      <c r="GJF19" s="75"/>
      <c r="GJG19" s="75"/>
      <c r="GJH19" s="75"/>
      <c r="GJI19" s="75"/>
      <c r="GJJ19" s="75"/>
      <c r="GJK19" s="75"/>
      <c r="GJL19" s="75"/>
      <c r="GJM19" s="75"/>
      <c r="GJN19" s="75"/>
      <c r="GJO19" s="75"/>
      <c r="GJP19" s="75"/>
      <c r="GJQ19" s="75"/>
      <c r="GJR19" s="75"/>
      <c r="GJS19" s="75"/>
      <c r="GJT19" s="75"/>
      <c r="GJU19" s="75"/>
      <c r="GJV19" s="75"/>
      <c r="GJW19" s="75"/>
      <c r="GJX19" s="75"/>
      <c r="GJY19" s="75"/>
      <c r="GJZ19" s="75"/>
      <c r="GKA19" s="75"/>
      <c r="GKB19" s="75"/>
      <c r="GKC19" s="75"/>
      <c r="GKD19" s="75"/>
      <c r="GKE19" s="75"/>
      <c r="GKF19" s="75"/>
      <c r="GKG19" s="75"/>
      <c r="GKH19" s="75"/>
      <c r="GKI19" s="75"/>
      <c r="GKJ19" s="75"/>
      <c r="GKK19" s="75"/>
      <c r="GKL19" s="75"/>
      <c r="GKM19" s="75"/>
      <c r="GKN19" s="75"/>
      <c r="GKO19" s="75"/>
      <c r="GKP19" s="75"/>
      <c r="GKQ19" s="75"/>
      <c r="GKR19" s="75"/>
      <c r="GKS19" s="75"/>
      <c r="GKT19" s="75"/>
      <c r="GKU19" s="75"/>
      <c r="GKV19" s="75"/>
      <c r="GKW19" s="75"/>
      <c r="GKX19" s="75"/>
      <c r="GKY19" s="75"/>
      <c r="GKZ19" s="75"/>
      <c r="GLA19" s="75"/>
      <c r="GLB19" s="75"/>
      <c r="GLC19" s="75"/>
      <c r="GLD19" s="75"/>
      <c r="GLE19" s="75"/>
      <c r="GLF19" s="75"/>
      <c r="GLG19" s="75"/>
      <c r="GLH19" s="75"/>
      <c r="GLI19" s="75"/>
      <c r="GLJ19" s="75"/>
      <c r="GLK19" s="75"/>
      <c r="GLL19" s="75"/>
      <c r="GLM19" s="75"/>
      <c r="GLN19" s="75"/>
      <c r="GLO19" s="75"/>
      <c r="GLP19" s="75"/>
      <c r="GLQ19" s="75"/>
      <c r="GLR19" s="75"/>
      <c r="GLS19" s="75"/>
      <c r="GLT19" s="75"/>
      <c r="GLU19" s="75"/>
      <c r="GLV19" s="75"/>
      <c r="GLW19" s="75"/>
      <c r="GLX19" s="75"/>
      <c r="GLY19" s="75"/>
      <c r="GLZ19" s="75"/>
      <c r="GMA19" s="75"/>
      <c r="GMB19" s="75"/>
      <c r="GMC19" s="75"/>
      <c r="GMD19" s="75"/>
      <c r="GME19" s="75"/>
      <c r="GMF19" s="75"/>
      <c r="GMG19" s="75"/>
      <c r="GMH19" s="75"/>
      <c r="GMI19" s="75"/>
      <c r="GMJ19" s="75"/>
      <c r="GMK19" s="75"/>
      <c r="GML19" s="75"/>
      <c r="GMM19" s="75"/>
      <c r="GMN19" s="75"/>
      <c r="GMO19" s="75"/>
      <c r="GMP19" s="75"/>
      <c r="GMQ19" s="75"/>
      <c r="GMR19" s="75"/>
      <c r="GMS19" s="75"/>
      <c r="GMT19" s="75"/>
      <c r="GMU19" s="75"/>
      <c r="GMV19" s="75"/>
      <c r="GMW19" s="75"/>
      <c r="GMX19" s="75"/>
      <c r="GMY19" s="75"/>
      <c r="GMZ19" s="75"/>
      <c r="GNA19" s="75"/>
      <c r="GNB19" s="75"/>
      <c r="GNC19" s="75"/>
      <c r="GND19" s="75"/>
      <c r="GNE19" s="75"/>
      <c r="GNF19" s="75"/>
      <c r="GNG19" s="75"/>
      <c r="GNH19" s="75"/>
      <c r="GNI19" s="75"/>
      <c r="GNJ19" s="75"/>
      <c r="GNK19" s="75"/>
      <c r="GNL19" s="75"/>
      <c r="GNM19" s="75"/>
      <c r="GNN19" s="75"/>
      <c r="GNO19" s="75"/>
      <c r="GNP19" s="75"/>
      <c r="GNQ19" s="75"/>
      <c r="GNR19" s="75"/>
      <c r="GNS19" s="75"/>
      <c r="GNT19" s="75"/>
      <c r="GNU19" s="75"/>
      <c r="GNV19" s="75"/>
      <c r="GNW19" s="75"/>
      <c r="GNX19" s="75"/>
      <c r="GNY19" s="75"/>
      <c r="GNZ19" s="75"/>
      <c r="GOA19" s="75"/>
      <c r="GOB19" s="75"/>
      <c r="GOC19" s="75"/>
      <c r="GOD19" s="75"/>
      <c r="GOE19" s="75"/>
      <c r="GOF19" s="75"/>
      <c r="GOG19" s="75"/>
      <c r="GOH19" s="75"/>
      <c r="GOI19" s="75"/>
      <c r="GOJ19" s="75"/>
      <c r="GOK19" s="75"/>
      <c r="GOL19" s="75"/>
      <c r="GOM19" s="75"/>
      <c r="GON19" s="75"/>
      <c r="GOO19" s="75"/>
      <c r="GOP19" s="75"/>
      <c r="GOQ19" s="75"/>
      <c r="GOR19" s="75"/>
      <c r="GOS19" s="75"/>
      <c r="GOT19" s="75"/>
      <c r="GOU19" s="75"/>
      <c r="GOV19" s="75"/>
      <c r="GOW19" s="75"/>
      <c r="GOX19" s="75"/>
      <c r="GOY19" s="75"/>
      <c r="GOZ19" s="75"/>
      <c r="GPA19" s="75"/>
      <c r="GPB19" s="75"/>
      <c r="GPC19" s="75"/>
      <c r="GPD19" s="75"/>
      <c r="GPE19" s="75"/>
      <c r="GPF19" s="75"/>
      <c r="GPG19" s="75"/>
      <c r="GPH19" s="75"/>
      <c r="GPI19" s="75"/>
      <c r="GPJ19" s="75"/>
      <c r="GPK19" s="75"/>
      <c r="GPL19" s="75"/>
      <c r="GPM19" s="75"/>
      <c r="GPN19" s="75"/>
      <c r="GPO19" s="75"/>
      <c r="GPP19" s="75"/>
      <c r="GPQ19" s="75"/>
      <c r="GPR19" s="75"/>
      <c r="GPS19" s="75"/>
      <c r="GPT19" s="75"/>
      <c r="GPU19" s="75"/>
      <c r="GPV19" s="75"/>
      <c r="GPW19" s="75"/>
      <c r="GPX19" s="75"/>
      <c r="GPY19" s="75"/>
      <c r="GPZ19" s="75"/>
      <c r="GQA19" s="75"/>
      <c r="GQB19" s="75"/>
      <c r="GQC19" s="75"/>
      <c r="GQD19" s="75"/>
      <c r="GQE19" s="75"/>
      <c r="GQF19" s="75"/>
      <c r="GQG19" s="75"/>
      <c r="GQH19" s="75"/>
      <c r="GQI19" s="75"/>
      <c r="GQJ19" s="75"/>
      <c r="GQK19" s="75"/>
      <c r="GQL19" s="75"/>
      <c r="GQM19" s="75"/>
      <c r="GQN19" s="75"/>
      <c r="GQO19" s="75"/>
      <c r="GQP19" s="75"/>
      <c r="GQQ19" s="75"/>
      <c r="GQR19" s="75"/>
      <c r="GQS19" s="75"/>
      <c r="GQT19" s="75"/>
      <c r="GQU19" s="75"/>
      <c r="GQV19" s="75"/>
      <c r="GQW19" s="75"/>
      <c r="GQX19" s="75"/>
      <c r="GQY19" s="75"/>
      <c r="GQZ19" s="75"/>
      <c r="GRA19" s="75"/>
      <c r="GRB19" s="75"/>
      <c r="GRC19" s="75"/>
      <c r="GRD19" s="75"/>
      <c r="GRE19" s="75"/>
      <c r="GRF19" s="75"/>
      <c r="GRG19" s="75"/>
      <c r="GRH19" s="75"/>
      <c r="GRI19" s="75"/>
      <c r="GRJ19" s="75"/>
      <c r="GRK19" s="75"/>
      <c r="GRL19" s="75"/>
      <c r="GRM19" s="75"/>
      <c r="GRN19" s="75"/>
      <c r="GRO19" s="75"/>
      <c r="GRP19" s="75"/>
      <c r="GRQ19" s="75"/>
      <c r="GRR19" s="75"/>
      <c r="GRS19" s="75"/>
      <c r="GRT19" s="75"/>
      <c r="GRU19" s="75"/>
      <c r="GRV19" s="75"/>
      <c r="GRW19" s="75"/>
      <c r="GRX19" s="75"/>
      <c r="GRY19" s="75"/>
      <c r="GRZ19" s="75"/>
      <c r="GSA19" s="75"/>
      <c r="GSB19" s="75"/>
      <c r="GSC19" s="75"/>
      <c r="GSD19" s="75"/>
      <c r="GSE19" s="75"/>
      <c r="GSF19" s="75"/>
      <c r="GSG19" s="75"/>
      <c r="GSH19" s="75"/>
      <c r="GSI19" s="75"/>
      <c r="GSJ19" s="75"/>
      <c r="GSK19" s="75"/>
      <c r="GSL19" s="75"/>
      <c r="GSM19" s="75"/>
      <c r="GSN19" s="75"/>
      <c r="GSO19" s="75"/>
      <c r="GSP19" s="75"/>
      <c r="GSQ19" s="75"/>
      <c r="GSR19" s="75"/>
      <c r="GSS19" s="75"/>
      <c r="GST19" s="75"/>
      <c r="GSU19" s="75"/>
      <c r="GSV19" s="75"/>
      <c r="GSW19" s="75"/>
      <c r="GSX19" s="75"/>
      <c r="GSY19" s="75"/>
      <c r="GSZ19" s="75"/>
      <c r="GTA19" s="75"/>
      <c r="GTB19" s="75"/>
      <c r="GTC19" s="75"/>
      <c r="GTD19" s="75"/>
      <c r="GTE19" s="75"/>
      <c r="GTF19" s="75"/>
      <c r="GTG19" s="75"/>
      <c r="GTH19" s="75"/>
      <c r="GTI19" s="75"/>
      <c r="GTJ19" s="75"/>
      <c r="GTK19" s="75"/>
      <c r="GTL19" s="75"/>
      <c r="GTM19" s="75"/>
      <c r="GTN19" s="75"/>
      <c r="GTO19" s="75"/>
      <c r="GTP19" s="75"/>
      <c r="GTQ19" s="75"/>
      <c r="GTR19" s="75"/>
      <c r="GTS19" s="75"/>
      <c r="GTT19" s="75"/>
      <c r="GTU19" s="75"/>
      <c r="GTV19" s="75"/>
      <c r="GTW19" s="75"/>
      <c r="GTX19" s="75"/>
      <c r="GTY19" s="75"/>
      <c r="GTZ19" s="75"/>
      <c r="GUA19" s="75"/>
      <c r="GUB19" s="75"/>
      <c r="GUC19" s="75"/>
      <c r="GUD19" s="75"/>
      <c r="GUE19" s="75"/>
      <c r="GUF19" s="75"/>
      <c r="GUG19" s="75"/>
      <c r="GUH19" s="75"/>
      <c r="GUI19" s="75"/>
      <c r="GUJ19" s="75"/>
      <c r="GUK19" s="75"/>
      <c r="GUL19" s="75"/>
      <c r="GUM19" s="75"/>
      <c r="GUN19" s="75"/>
      <c r="GUO19" s="75"/>
      <c r="GUP19" s="75"/>
      <c r="GUQ19" s="75"/>
      <c r="GUR19" s="75"/>
      <c r="GUS19" s="75"/>
      <c r="GUT19" s="75"/>
      <c r="GUU19" s="75"/>
      <c r="GUV19" s="75"/>
      <c r="GUW19" s="75"/>
      <c r="GUX19" s="75"/>
      <c r="GUY19" s="75"/>
      <c r="GUZ19" s="75"/>
      <c r="GVA19" s="75"/>
      <c r="GVB19" s="75"/>
      <c r="GVC19" s="75"/>
      <c r="GVD19" s="75"/>
      <c r="GVE19" s="75"/>
      <c r="GVF19" s="75"/>
      <c r="GVG19" s="75"/>
      <c r="GVH19" s="75"/>
      <c r="GVI19" s="75"/>
      <c r="GVJ19" s="75"/>
      <c r="GVK19" s="75"/>
      <c r="GVL19" s="75"/>
      <c r="GVM19" s="75"/>
      <c r="GVN19" s="75"/>
      <c r="GVO19" s="75"/>
      <c r="GVP19" s="75"/>
      <c r="GVQ19" s="75"/>
      <c r="GVR19" s="75"/>
      <c r="GVS19" s="75"/>
      <c r="GVT19" s="75"/>
      <c r="GVU19" s="75"/>
      <c r="GVV19" s="75"/>
      <c r="GVW19" s="75"/>
      <c r="GVX19" s="75"/>
      <c r="GVY19" s="75"/>
      <c r="GVZ19" s="75"/>
      <c r="GWA19" s="75"/>
      <c r="GWB19" s="75"/>
      <c r="GWC19" s="75"/>
      <c r="GWD19" s="75"/>
      <c r="GWE19" s="75"/>
      <c r="GWF19" s="75"/>
      <c r="GWG19" s="75"/>
      <c r="GWH19" s="75"/>
      <c r="GWI19" s="75"/>
      <c r="GWJ19" s="75"/>
      <c r="GWK19" s="75"/>
      <c r="GWL19" s="75"/>
      <c r="GWM19" s="75"/>
      <c r="GWN19" s="75"/>
      <c r="GWO19" s="75"/>
      <c r="GWP19" s="75"/>
      <c r="GWQ19" s="75"/>
      <c r="GWR19" s="75"/>
      <c r="GWS19" s="75"/>
      <c r="GWT19" s="75"/>
      <c r="GWU19" s="75"/>
      <c r="GWV19" s="75"/>
      <c r="GWW19" s="75"/>
      <c r="GWX19" s="75"/>
      <c r="GWY19" s="75"/>
      <c r="GWZ19" s="75"/>
      <c r="GXA19" s="75"/>
      <c r="GXB19" s="75"/>
      <c r="GXC19" s="75"/>
      <c r="GXD19" s="75"/>
      <c r="GXE19" s="75"/>
      <c r="GXF19" s="75"/>
      <c r="GXG19" s="75"/>
      <c r="GXH19" s="75"/>
      <c r="GXI19" s="75"/>
      <c r="GXJ19" s="75"/>
      <c r="GXK19" s="75"/>
      <c r="GXL19" s="75"/>
      <c r="GXM19" s="75"/>
      <c r="GXN19" s="75"/>
      <c r="GXO19" s="75"/>
      <c r="GXP19" s="75"/>
      <c r="GXQ19" s="75"/>
      <c r="GXR19" s="75"/>
      <c r="GXS19" s="75"/>
      <c r="GXT19" s="75"/>
      <c r="GXU19" s="75"/>
      <c r="GXV19" s="75"/>
      <c r="GXW19" s="75"/>
      <c r="GXX19" s="75"/>
      <c r="GXY19" s="75"/>
      <c r="GXZ19" s="75"/>
      <c r="GYA19" s="75"/>
      <c r="GYB19" s="75"/>
      <c r="GYC19" s="75"/>
      <c r="GYD19" s="75"/>
      <c r="GYE19" s="75"/>
      <c r="GYF19" s="75"/>
      <c r="GYG19" s="75"/>
      <c r="GYH19" s="75"/>
      <c r="GYI19" s="75"/>
      <c r="GYJ19" s="75"/>
      <c r="GYK19" s="75"/>
      <c r="GYL19" s="75"/>
      <c r="GYM19" s="75"/>
      <c r="GYN19" s="75"/>
      <c r="GYO19" s="75"/>
      <c r="GYP19" s="75"/>
      <c r="GYQ19" s="75"/>
      <c r="GYR19" s="75"/>
      <c r="GYS19" s="75"/>
      <c r="GYT19" s="75"/>
      <c r="GYU19" s="75"/>
      <c r="GYV19" s="75"/>
      <c r="GYW19" s="75"/>
      <c r="GYX19" s="75"/>
      <c r="GYY19" s="75"/>
      <c r="GYZ19" s="75"/>
      <c r="GZA19" s="75"/>
      <c r="GZB19" s="75"/>
      <c r="GZC19" s="75"/>
      <c r="GZD19" s="75"/>
      <c r="GZE19" s="75"/>
      <c r="GZF19" s="75"/>
      <c r="GZG19" s="75"/>
      <c r="GZH19" s="75"/>
      <c r="GZI19" s="75"/>
      <c r="GZJ19" s="75"/>
      <c r="GZK19" s="75"/>
      <c r="GZL19" s="75"/>
      <c r="GZM19" s="75"/>
      <c r="GZN19" s="75"/>
      <c r="GZO19" s="75"/>
      <c r="GZP19" s="75"/>
      <c r="GZQ19" s="75"/>
      <c r="GZR19" s="75"/>
      <c r="GZS19" s="75"/>
      <c r="GZT19" s="75"/>
      <c r="GZU19" s="75"/>
      <c r="GZV19" s="75"/>
      <c r="GZW19" s="75"/>
      <c r="GZX19" s="75"/>
      <c r="GZY19" s="75"/>
      <c r="GZZ19" s="75"/>
      <c r="HAA19" s="75"/>
      <c r="HAB19" s="75"/>
      <c r="HAC19" s="75"/>
      <c r="HAD19" s="75"/>
      <c r="HAE19" s="75"/>
      <c r="HAF19" s="75"/>
      <c r="HAG19" s="75"/>
      <c r="HAH19" s="75"/>
      <c r="HAI19" s="75"/>
      <c r="HAJ19" s="75"/>
      <c r="HAK19" s="75"/>
      <c r="HAL19" s="75"/>
      <c r="HAM19" s="75"/>
      <c r="HAN19" s="75"/>
      <c r="HAO19" s="75"/>
      <c r="HAP19" s="75"/>
      <c r="HAQ19" s="75"/>
      <c r="HAR19" s="75"/>
      <c r="HAS19" s="75"/>
      <c r="HAT19" s="75"/>
      <c r="HAU19" s="75"/>
      <c r="HAV19" s="75"/>
      <c r="HAW19" s="75"/>
      <c r="HAX19" s="75"/>
      <c r="HAY19" s="75"/>
      <c r="HAZ19" s="75"/>
      <c r="HBA19" s="75"/>
      <c r="HBB19" s="75"/>
      <c r="HBC19" s="75"/>
      <c r="HBD19" s="75"/>
      <c r="HBE19" s="75"/>
      <c r="HBF19" s="75"/>
      <c r="HBG19" s="75"/>
      <c r="HBH19" s="75"/>
      <c r="HBI19" s="75"/>
      <c r="HBJ19" s="75"/>
      <c r="HBK19" s="75"/>
      <c r="HBL19" s="75"/>
      <c r="HBM19" s="75"/>
      <c r="HBN19" s="75"/>
      <c r="HBO19" s="75"/>
      <c r="HBP19" s="75"/>
      <c r="HBQ19" s="75"/>
      <c r="HBR19" s="75"/>
      <c r="HBS19" s="75"/>
      <c r="HBT19" s="75"/>
      <c r="HBU19" s="75"/>
      <c r="HBV19" s="75"/>
      <c r="HBW19" s="75"/>
      <c r="HBX19" s="75"/>
      <c r="HBY19" s="75"/>
      <c r="HBZ19" s="75"/>
      <c r="HCA19" s="75"/>
      <c r="HCB19" s="75"/>
      <c r="HCC19" s="75"/>
      <c r="HCD19" s="75"/>
      <c r="HCE19" s="75"/>
      <c r="HCF19" s="75"/>
      <c r="HCG19" s="75"/>
      <c r="HCH19" s="75"/>
      <c r="HCI19" s="75"/>
      <c r="HCJ19" s="75"/>
      <c r="HCK19" s="75"/>
      <c r="HCL19" s="75"/>
      <c r="HCM19" s="75"/>
      <c r="HCN19" s="75"/>
      <c r="HCO19" s="75"/>
      <c r="HCP19" s="75"/>
      <c r="HCQ19" s="75"/>
      <c r="HCR19" s="75"/>
      <c r="HCS19" s="75"/>
      <c r="HCT19" s="75"/>
      <c r="HCU19" s="75"/>
      <c r="HCV19" s="75"/>
      <c r="HCW19" s="75"/>
      <c r="HCX19" s="75"/>
      <c r="HCY19" s="75"/>
      <c r="HCZ19" s="75"/>
      <c r="HDA19" s="75"/>
      <c r="HDB19" s="75"/>
      <c r="HDC19" s="75"/>
      <c r="HDD19" s="75"/>
      <c r="HDE19" s="75"/>
      <c r="HDF19" s="75"/>
      <c r="HDG19" s="75"/>
      <c r="HDH19" s="75"/>
      <c r="HDI19" s="75"/>
      <c r="HDJ19" s="75"/>
      <c r="HDK19" s="75"/>
      <c r="HDL19" s="75"/>
      <c r="HDM19" s="75"/>
      <c r="HDN19" s="75"/>
      <c r="HDO19" s="75"/>
      <c r="HDP19" s="75"/>
      <c r="HDQ19" s="75"/>
      <c r="HDR19" s="75"/>
      <c r="HDS19" s="75"/>
      <c r="HDT19" s="75"/>
      <c r="HDU19" s="75"/>
      <c r="HDV19" s="75"/>
      <c r="HDW19" s="75"/>
      <c r="HDX19" s="75"/>
      <c r="HDY19" s="75"/>
      <c r="HDZ19" s="75"/>
      <c r="HEA19" s="75"/>
      <c r="HEB19" s="75"/>
      <c r="HEC19" s="75"/>
      <c r="HED19" s="75"/>
      <c r="HEE19" s="75"/>
      <c r="HEF19" s="75"/>
      <c r="HEG19" s="75"/>
      <c r="HEH19" s="75"/>
      <c r="HEI19" s="75"/>
      <c r="HEJ19" s="75"/>
      <c r="HEK19" s="75"/>
      <c r="HEL19" s="75"/>
      <c r="HEM19" s="75"/>
      <c r="HEN19" s="75"/>
      <c r="HEO19" s="75"/>
      <c r="HEP19" s="75"/>
      <c r="HEQ19" s="75"/>
      <c r="HER19" s="75"/>
      <c r="HES19" s="75"/>
      <c r="HET19" s="75"/>
      <c r="HEU19" s="75"/>
      <c r="HEV19" s="75"/>
      <c r="HEW19" s="75"/>
      <c r="HEX19" s="75"/>
      <c r="HEY19" s="75"/>
      <c r="HEZ19" s="75"/>
      <c r="HFA19" s="75"/>
      <c r="HFB19" s="75"/>
      <c r="HFC19" s="75"/>
      <c r="HFD19" s="75"/>
      <c r="HFE19" s="75"/>
      <c r="HFF19" s="75"/>
      <c r="HFG19" s="75"/>
      <c r="HFH19" s="75"/>
      <c r="HFI19" s="75"/>
      <c r="HFJ19" s="75"/>
      <c r="HFK19" s="75"/>
      <c r="HFL19" s="75"/>
      <c r="HFM19" s="75"/>
      <c r="HFN19" s="75"/>
      <c r="HFO19" s="75"/>
      <c r="HFP19" s="75"/>
      <c r="HFQ19" s="75"/>
      <c r="HFR19" s="75"/>
      <c r="HFS19" s="75"/>
      <c r="HFT19" s="75"/>
      <c r="HFU19" s="75"/>
      <c r="HFV19" s="75"/>
      <c r="HFW19" s="75"/>
      <c r="HFX19" s="75"/>
      <c r="HFY19" s="75"/>
      <c r="HFZ19" s="75"/>
      <c r="HGA19" s="75"/>
      <c r="HGB19" s="75"/>
      <c r="HGC19" s="75"/>
      <c r="HGD19" s="75"/>
      <c r="HGE19" s="75"/>
      <c r="HGF19" s="75"/>
      <c r="HGG19" s="75"/>
      <c r="HGH19" s="75"/>
      <c r="HGI19" s="75"/>
      <c r="HGJ19" s="75"/>
      <c r="HGK19" s="75"/>
      <c r="HGL19" s="75"/>
      <c r="HGM19" s="75"/>
      <c r="HGN19" s="75"/>
      <c r="HGO19" s="75"/>
      <c r="HGP19" s="75"/>
      <c r="HGQ19" s="75"/>
      <c r="HGR19" s="75"/>
      <c r="HGS19" s="75"/>
      <c r="HGT19" s="75"/>
      <c r="HGU19" s="75"/>
      <c r="HGV19" s="75"/>
      <c r="HGW19" s="75"/>
      <c r="HGX19" s="75"/>
      <c r="HGY19" s="75"/>
      <c r="HGZ19" s="75"/>
      <c r="HHA19" s="75"/>
      <c r="HHB19" s="75"/>
      <c r="HHC19" s="75"/>
      <c r="HHD19" s="75"/>
      <c r="HHE19" s="75"/>
      <c r="HHF19" s="75"/>
      <c r="HHG19" s="75"/>
      <c r="HHH19" s="75"/>
      <c r="HHI19" s="75"/>
      <c r="HHJ19" s="75"/>
      <c r="HHK19" s="75"/>
      <c r="HHL19" s="75"/>
      <c r="HHM19" s="75"/>
      <c r="HHN19" s="75"/>
      <c r="HHO19" s="75"/>
      <c r="HHP19" s="75"/>
      <c r="HHQ19" s="75"/>
      <c r="HHR19" s="75"/>
      <c r="HHS19" s="75"/>
      <c r="HHT19" s="75"/>
      <c r="HHU19" s="75"/>
      <c r="HHV19" s="75"/>
      <c r="HHW19" s="75"/>
      <c r="HHX19" s="75"/>
      <c r="HHY19" s="75"/>
      <c r="HHZ19" s="75"/>
      <c r="HIA19" s="75"/>
      <c r="HIB19" s="75"/>
      <c r="HIC19" s="75"/>
      <c r="HID19" s="75"/>
      <c r="HIE19" s="75"/>
      <c r="HIF19" s="75"/>
      <c r="HIG19" s="75"/>
      <c r="HIH19" s="75"/>
      <c r="HII19" s="75"/>
      <c r="HIJ19" s="75"/>
      <c r="HIK19" s="75"/>
      <c r="HIL19" s="75"/>
      <c r="HIM19" s="75"/>
      <c r="HIN19" s="75"/>
      <c r="HIO19" s="75"/>
      <c r="HIP19" s="75"/>
      <c r="HIQ19" s="75"/>
      <c r="HIR19" s="75"/>
      <c r="HIS19" s="75"/>
      <c r="HIT19" s="75"/>
      <c r="HIU19" s="75"/>
      <c r="HIV19" s="75"/>
      <c r="HIW19" s="75"/>
      <c r="HIX19" s="75"/>
      <c r="HIY19" s="75"/>
      <c r="HIZ19" s="75"/>
      <c r="HJA19" s="75"/>
      <c r="HJB19" s="75"/>
      <c r="HJC19" s="75"/>
      <c r="HJD19" s="75"/>
      <c r="HJE19" s="75"/>
      <c r="HJF19" s="75"/>
      <c r="HJG19" s="75"/>
      <c r="HJH19" s="75"/>
      <c r="HJI19" s="75"/>
      <c r="HJJ19" s="75"/>
      <c r="HJK19" s="75"/>
      <c r="HJL19" s="75"/>
      <c r="HJM19" s="75"/>
      <c r="HJN19" s="75"/>
      <c r="HJO19" s="75"/>
      <c r="HJP19" s="75"/>
      <c r="HJQ19" s="75"/>
      <c r="HJR19" s="75"/>
      <c r="HJS19" s="75"/>
      <c r="HJT19" s="75"/>
      <c r="HJU19" s="75"/>
      <c r="HJV19" s="75"/>
      <c r="HJW19" s="75"/>
      <c r="HJX19" s="75"/>
      <c r="HJY19" s="75"/>
      <c r="HJZ19" s="75"/>
      <c r="HKA19" s="75"/>
      <c r="HKB19" s="75"/>
      <c r="HKC19" s="75"/>
      <c r="HKD19" s="75"/>
      <c r="HKE19" s="75"/>
      <c r="HKF19" s="75"/>
      <c r="HKG19" s="75"/>
      <c r="HKH19" s="75"/>
      <c r="HKI19" s="75"/>
      <c r="HKJ19" s="75"/>
      <c r="HKK19" s="75"/>
      <c r="HKL19" s="75"/>
      <c r="HKM19" s="75"/>
      <c r="HKN19" s="75"/>
      <c r="HKO19" s="75"/>
      <c r="HKP19" s="75"/>
      <c r="HKQ19" s="75"/>
      <c r="HKR19" s="75"/>
      <c r="HKS19" s="75"/>
      <c r="HKT19" s="75"/>
      <c r="HKU19" s="75"/>
      <c r="HKV19" s="75"/>
      <c r="HKW19" s="75"/>
      <c r="HKX19" s="75"/>
      <c r="HKY19" s="75"/>
      <c r="HKZ19" s="75"/>
      <c r="HLA19" s="75"/>
      <c r="HLB19" s="75"/>
      <c r="HLC19" s="75"/>
      <c r="HLD19" s="75"/>
      <c r="HLE19" s="75"/>
      <c r="HLF19" s="75"/>
      <c r="HLG19" s="75"/>
      <c r="HLH19" s="75"/>
      <c r="HLI19" s="75"/>
      <c r="HLJ19" s="75"/>
      <c r="HLK19" s="75"/>
      <c r="HLL19" s="75"/>
      <c r="HLM19" s="75"/>
      <c r="HLN19" s="75"/>
      <c r="HLO19" s="75"/>
      <c r="HLP19" s="75"/>
      <c r="HLQ19" s="75"/>
      <c r="HLR19" s="75"/>
      <c r="HLS19" s="75"/>
      <c r="HLT19" s="75"/>
      <c r="HLU19" s="75"/>
      <c r="HLV19" s="75"/>
      <c r="HLW19" s="75"/>
      <c r="HLX19" s="75"/>
      <c r="HLY19" s="75"/>
      <c r="HLZ19" s="75"/>
      <c r="HMA19" s="75"/>
      <c r="HMB19" s="75"/>
      <c r="HMC19" s="75"/>
      <c r="HMD19" s="75"/>
      <c r="HME19" s="75"/>
      <c r="HMF19" s="75"/>
      <c r="HMG19" s="75"/>
      <c r="HMH19" s="75"/>
      <c r="HMI19" s="75"/>
      <c r="HMJ19" s="75"/>
      <c r="HMK19" s="75"/>
      <c r="HML19" s="75"/>
      <c r="HMM19" s="75"/>
      <c r="HMN19" s="75"/>
      <c r="HMO19" s="75"/>
      <c r="HMP19" s="75"/>
      <c r="HMQ19" s="75"/>
      <c r="HMR19" s="75"/>
      <c r="HMS19" s="75"/>
      <c r="HMT19" s="75"/>
      <c r="HMU19" s="75"/>
      <c r="HMV19" s="75"/>
      <c r="HMW19" s="75"/>
      <c r="HMX19" s="75"/>
      <c r="HMY19" s="75"/>
      <c r="HMZ19" s="75"/>
      <c r="HNA19" s="75"/>
      <c r="HNB19" s="75"/>
      <c r="HNC19" s="75"/>
      <c r="HND19" s="75"/>
      <c r="HNE19" s="75"/>
      <c r="HNF19" s="75"/>
      <c r="HNG19" s="75"/>
      <c r="HNH19" s="75"/>
      <c r="HNI19" s="75"/>
      <c r="HNJ19" s="75"/>
      <c r="HNK19" s="75"/>
      <c r="HNL19" s="75"/>
      <c r="HNM19" s="75"/>
      <c r="HNN19" s="75"/>
      <c r="HNO19" s="75"/>
      <c r="HNP19" s="75"/>
      <c r="HNQ19" s="75"/>
      <c r="HNR19" s="75"/>
      <c r="HNS19" s="75"/>
      <c r="HNT19" s="75"/>
      <c r="HNU19" s="75"/>
      <c r="HNV19" s="75"/>
      <c r="HNW19" s="75"/>
      <c r="HNX19" s="75"/>
      <c r="HNY19" s="75"/>
      <c r="HNZ19" s="75"/>
      <c r="HOA19" s="75"/>
      <c r="HOB19" s="75"/>
      <c r="HOC19" s="75"/>
      <c r="HOD19" s="75"/>
      <c r="HOE19" s="75"/>
      <c r="HOF19" s="75"/>
      <c r="HOG19" s="75"/>
      <c r="HOH19" s="75"/>
      <c r="HOI19" s="75"/>
      <c r="HOJ19" s="75"/>
      <c r="HOK19" s="75"/>
      <c r="HOL19" s="75"/>
      <c r="HOM19" s="75"/>
      <c r="HON19" s="75"/>
      <c r="HOO19" s="75"/>
      <c r="HOP19" s="75"/>
      <c r="HOQ19" s="75"/>
      <c r="HOR19" s="75"/>
      <c r="HOS19" s="75"/>
      <c r="HOT19" s="75"/>
      <c r="HOU19" s="75"/>
      <c r="HOV19" s="75"/>
      <c r="HOW19" s="75"/>
      <c r="HOX19" s="75"/>
      <c r="HOY19" s="75"/>
      <c r="HOZ19" s="75"/>
      <c r="HPA19" s="75"/>
      <c r="HPB19" s="75"/>
      <c r="HPC19" s="75"/>
      <c r="HPD19" s="75"/>
      <c r="HPE19" s="75"/>
      <c r="HPF19" s="75"/>
      <c r="HPG19" s="75"/>
      <c r="HPH19" s="75"/>
      <c r="HPI19" s="75"/>
      <c r="HPJ19" s="75"/>
      <c r="HPK19" s="75"/>
      <c r="HPL19" s="75"/>
      <c r="HPM19" s="75"/>
      <c r="HPN19" s="75"/>
      <c r="HPO19" s="75"/>
      <c r="HPP19" s="75"/>
      <c r="HPQ19" s="75"/>
      <c r="HPR19" s="75"/>
      <c r="HPS19" s="75"/>
      <c r="HPT19" s="75"/>
      <c r="HPU19" s="75"/>
      <c r="HPV19" s="75"/>
      <c r="HPW19" s="75"/>
      <c r="HPX19" s="75"/>
      <c r="HPY19" s="75"/>
      <c r="HPZ19" s="75"/>
      <c r="HQA19" s="75"/>
      <c r="HQB19" s="75"/>
      <c r="HQC19" s="75"/>
      <c r="HQD19" s="75"/>
      <c r="HQE19" s="75"/>
      <c r="HQF19" s="75"/>
      <c r="HQG19" s="75"/>
      <c r="HQH19" s="75"/>
      <c r="HQI19" s="75"/>
      <c r="HQJ19" s="75"/>
      <c r="HQK19" s="75"/>
      <c r="HQL19" s="75"/>
      <c r="HQM19" s="75"/>
      <c r="HQN19" s="75"/>
      <c r="HQO19" s="75"/>
      <c r="HQP19" s="75"/>
      <c r="HQQ19" s="75"/>
      <c r="HQR19" s="75"/>
      <c r="HQS19" s="75"/>
      <c r="HQT19" s="75"/>
      <c r="HQU19" s="75"/>
      <c r="HQV19" s="75"/>
      <c r="HQW19" s="75"/>
      <c r="HQX19" s="75"/>
      <c r="HQY19" s="75"/>
      <c r="HQZ19" s="75"/>
      <c r="HRA19" s="75"/>
      <c r="HRB19" s="75"/>
      <c r="HRC19" s="75"/>
      <c r="HRD19" s="75"/>
      <c r="HRE19" s="75"/>
      <c r="HRF19" s="75"/>
      <c r="HRG19" s="75"/>
      <c r="HRH19" s="75"/>
      <c r="HRI19" s="75"/>
      <c r="HRJ19" s="75"/>
      <c r="HRK19" s="75"/>
      <c r="HRL19" s="75"/>
      <c r="HRM19" s="75"/>
      <c r="HRN19" s="75"/>
      <c r="HRO19" s="75"/>
      <c r="HRP19" s="75"/>
      <c r="HRQ19" s="75"/>
      <c r="HRR19" s="75"/>
      <c r="HRS19" s="75"/>
      <c r="HRT19" s="75"/>
      <c r="HRU19" s="75"/>
      <c r="HRV19" s="75"/>
      <c r="HRW19" s="75"/>
      <c r="HRX19" s="75"/>
      <c r="HRY19" s="75"/>
      <c r="HRZ19" s="75"/>
      <c r="HSA19" s="75"/>
      <c r="HSB19" s="75"/>
      <c r="HSC19" s="75"/>
      <c r="HSD19" s="75"/>
      <c r="HSE19" s="75"/>
      <c r="HSF19" s="75"/>
      <c r="HSG19" s="75"/>
      <c r="HSH19" s="75"/>
      <c r="HSI19" s="75"/>
      <c r="HSJ19" s="75"/>
      <c r="HSK19" s="75"/>
      <c r="HSL19" s="75"/>
      <c r="HSM19" s="75"/>
      <c r="HSN19" s="75"/>
      <c r="HSO19" s="75"/>
      <c r="HSP19" s="75"/>
      <c r="HSQ19" s="75"/>
      <c r="HSR19" s="75"/>
      <c r="HSS19" s="75"/>
      <c r="HST19" s="75"/>
      <c r="HSU19" s="75"/>
      <c r="HSV19" s="75"/>
      <c r="HSW19" s="75"/>
      <c r="HSX19" s="75"/>
      <c r="HSY19" s="75"/>
      <c r="HSZ19" s="75"/>
      <c r="HTA19" s="75"/>
      <c r="HTB19" s="75"/>
      <c r="HTC19" s="75"/>
      <c r="HTD19" s="75"/>
      <c r="HTE19" s="75"/>
      <c r="HTF19" s="75"/>
      <c r="HTG19" s="75"/>
      <c r="HTH19" s="75"/>
      <c r="HTI19" s="75"/>
      <c r="HTJ19" s="75"/>
      <c r="HTK19" s="75"/>
      <c r="HTL19" s="75"/>
      <c r="HTM19" s="75"/>
      <c r="HTN19" s="75"/>
      <c r="HTO19" s="75"/>
      <c r="HTP19" s="75"/>
      <c r="HTQ19" s="75"/>
      <c r="HTR19" s="75"/>
      <c r="HTS19" s="75"/>
      <c r="HTT19" s="75"/>
      <c r="HTU19" s="75"/>
      <c r="HTV19" s="75"/>
      <c r="HTW19" s="75"/>
      <c r="HTX19" s="75"/>
      <c r="HTY19" s="75"/>
      <c r="HTZ19" s="75"/>
      <c r="HUA19" s="75"/>
      <c r="HUB19" s="75"/>
      <c r="HUC19" s="75"/>
      <c r="HUD19" s="75"/>
      <c r="HUE19" s="75"/>
      <c r="HUF19" s="75"/>
      <c r="HUG19" s="75"/>
      <c r="HUH19" s="75"/>
      <c r="HUI19" s="75"/>
      <c r="HUJ19" s="75"/>
      <c r="HUK19" s="75"/>
      <c r="HUL19" s="75"/>
      <c r="HUM19" s="75"/>
      <c r="HUN19" s="75"/>
      <c r="HUO19" s="75"/>
      <c r="HUP19" s="75"/>
      <c r="HUQ19" s="75"/>
      <c r="HUR19" s="75"/>
      <c r="HUS19" s="75"/>
      <c r="HUT19" s="75"/>
      <c r="HUU19" s="75"/>
      <c r="HUV19" s="75"/>
      <c r="HUW19" s="75"/>
      <c r="HUX19" s="75"/>
      <c r="HUY19" s="75"/>
      <c r="HUZ19" s="75"/>
      <c r="HVA19" s="75"/>
      <c r="HVB19" s="75"/>
      <c r="HVC19" s="75"/>
      <c r="HVD19" s="75"/>
      <c r="HVE19" s="75"/>
      <c r="HVF19" s="75"/>
      <c r="HVG19" s="75"/>
      <c r="HVH19" s="75"/>
      <c r="HVI19" s="75"/>
      <c r="HVJ19" s="75"/>
      <c r="HVK19" s="75"/>
      <c r="HVL19" s="75"/>
      <c r="HVM19" s="75"/>
      <c r="HVN19" s="75"/>
      <c r="HVO19" s="75"/>
      <c r="HVP19" s="75"/>
      <c r="HVQ19" s="75"/>
      <c r="HVR19" s="75"/>
      <c r="HVS19" s="75"/>
      <c r="HVT19" s="75"/>
      <c r="HVU19" s="75"/>
      <c r="HVV19" s="75"/>
      <c r="HVW19" s="75"/>
      <c r="HVX19" s="75"/>
      <c r="HVY19" s="75"/>
      <c r="HVZ19" s="75"/>
      <c r="HWA19" s="75"/>
      <c r="HWB19" s="75"/>
      <c r="HWC19" s="75"/>
      <c r="HWD19" s="75"/>
      <c r="HWE19" s="75"/>
      <c r="HWF19" s="75"/>
      <c r="HWG19" s="75"/>
      <c r="HWH19" s="75"/>
      <c r="HWI19" s="75"/>
      <c r="HWJ19" s="75"/>
      <c r="HWK19" s="75"/>
      <c r="HWL19" s="75"/>
      <c r="HWM19" s="75"/>
      <c r="HWN19" s="75"/>
      <c r="HWO19" s="75"/>
      <c r="HWP19" s="75"/>
      <c r="HWQ19" s="75"/>
      <c r="HWR19" s="75"/>
      <c r="HWS19" s="75"/>
      <c r="HWT19" s="75"/>
      <c r="HWU19" s="75"/>
      <c r="HWV19" s="75"/>
      <c r="HWW19" s="75"/>
      <c r="HWX19" s="75"/>
      <c r="HWY19" s="75"/>
      <c r="HWZ19" s="75"/>
      <c r="HXA19" s="75"/>
      <c r="HXB19" s="75"/>
      <c r="HXC19" s="75"/>
      <c r="HXD19" s="75"/>
      <c r="HXE19" s="75"/>
      <c r="HXF19" s="75"/>
      <c r="HXG19" s="75"/>
      <c r="HXH19" s="75"/>
      <c r="HXI19" s="75"/>
      <c r="HXJ19" s="75"/>
      <c r="HXK19" s="75"/>
      <c r="HXL19" s="75"/>
      <c r="HXM19" s="75"/>
      <c r="HXN19" s="75"/>
      <c r="HXO19" s="75"/>
      <c r="HXP19" s="75"/>
      <c r="HXQ19" s="75"/>
      <c r="HXR19" s="75"/>
      <c r="HXS19" s="75"/>
      <c r="HXT19" s="75"/>
      <c r="HXU19" s="75"/>
      <c r="HXV19" s="75"/>
      <c r="HXW19" s="75"/>
      <c r="HXX19" s="75"/>
      <c r="HXY19" s="75"/>
      <c r="HXZ19" s="75"/>
      <c r="HYA19" s="75"/>
      <c r="HYB19" s="75"/>
      <c r="HYC19" s="75"/>
      <c r="HYD19" s="75"/>
      <c r="HYE19" s="75"/>
      <c r="HYF19" s="75"/>
      <c r="HYG19" s="75"/>
      <c r="HYH19" s="75"/>
      <c r="HYI19" s="75"/>
      <c r="HYJ19" s="75"/>
      <c r="HYK19" s="75"/>
      <c r="HYL19" s="75"/>
      <c r="HYM19" s="75"/>
      <c r="HYN19" s="75"/>
      <c r="HYO19" s="75"/>
      <c r="HYP19" s="75"/>
      <c r="HYQ19" s="75"/>
      <c r="HYR19" s="75"/>
      <c r="HYS19" s="75"/>
      <c r="HYT19" s="75"/>
      <c r="HYU19" s="75"/>
      <c r="HYV19" s="75"/>
      <c r="HYW19" s="75"/>
      <c r="HYX19" s="75"/>
      <c r="HYY19" s="75"/>
      <c r="HYZ19" s="75"/>
      <c r="HZA19" s="75"/>
      <c r="HZB19" s="75"/>
      <c r="HZC19" s="75"/>
      <c r="HZD19" s="75"/>
      <c r="HZE19" s="75"/>
      <c r="HZF19" s="75"/>
      <c r="HZG19" s="75"/>
      <c r="HZH19" s="75"/>
      <c r="HZI19" s="75"/>
      <c r="HZJ19" s="75"/>
      <c r="HZK19" s="75"/>
      <c r="HZL19" s="75"/>
      <c r="HZM19" s="75"/>
      <c r="HZN19" s="75"/>
      <c r="HZO19" s="75"/>
      <c r="HZP19" s="75"/>
      <c r="HZQ19" s="75"/>
      <c r="HZR19" s="75"/>
      <c r="HZS19" s="75"/>
      <c r="HZT19" s="75"/>
      <c r="HZU19" s="75"/>
      <c r="HZV19" s="75"/>
      <c r="HZW19" s="75"/>
      <c r="HZX19" s="75"/>
      <c r="HZY19" s="75"/>
      <c r="HZZ19" s="75"/>
      <c r="IAA19" s="75"/>
      <c r="IAB19" s="75"/>
      <c r="IAC19" s="75"/>
      <c r="IAD19" s="75"/>
      <c r="IAE19" s="75"/>
      <c r="IAF19" s="75"/>
      <c r="IAG19" s="75"/>
      <c r="IAH19" s="75"/>
      <c r="IAI19" s="75"/>
      <c r="IAJ19" s="75"/>
      <c r="IAK19" s="75"/>
      <c r="IAL19" s="75"/>
      <c r="IAM19" s="75"/>
      <c r="IAN19" s="75"/>
      <c r="IAO19" s="75"/>
      <c r="IAP19" s="75"/>
      <c r="IAQ19" s="75"/>
      <c r="IAR19" s="75"/>
      <c r="IAS19" s="75"/>
      <c r="IAT19" s="75"/>
      <c r="IAU19" s="75"/>
      <c r="IAV19" s="75"/>
      <c r="IAW19" s="75"/>
      <c r="IAX19" s="75"/>
      <c r="IAY19" s="75"/>
      <c r="IAZ19" s="75"/>
      <c r="IBA19" s="75"/>
      <c r="IBB19" s="75"/>
      <c r="IBC19" s="75"/>
      <c r="IBD19" s="75"/>
      <c r="IBE19" s="75"/>
      <c r="IBF19" s="75"/>
      <c r="IBG19" s="75"/>
      <c r="IBH19" s="75"/>
      <c r="IBI19" s="75"/>
      <c r="IBJ19" s="75"/>
      <c r="IBK19" s="75"/>
      <c r="IBL19" s="75"/>
      <c r="IBM19" s="75"/>
      <c r="IBN19" s="75"/>
      <c r="IBO19" s="75"/>
      <c r="IBP19" s="75"/>
      <c r="IBQ19" s="75"/>
      <c r="IBR19" s="75"/>
      <c r="IBS19" s="75"/>
      <c r="IBT19" s="75"/>
      <c r="IBU19" s="75"/>
      <c r="IBV19" s="75"/>
      <c r="IBW19" s="75"/>
      <c r="IBX19" s="75"/>
      <c r="IBY19" s="75"/>
      <c r="IBZ19" s="75"/>
      <c r="ICA19" s="75"/>
      <c r="ICB19" s="75"/>
      <c r="ICC19" s="75"/>
      <c r="ICD19" s="75"/>
      <c r="ICE19" s="75"/>
      <c r="ICF19" s="75"/>
      <c r="ICG19" s="75"/>
      <c r="ICH19" s="75"/>
      <c r="ICI19" s="75"/>
      <c r="ICJ19" s="75"/>
      <c r="ICK19" s="75"/>
      <c r="ICL19" s="75"/>
      <c r="ICM19" s="75"/>
      <c r="ICN19" s="75"/>
      <c r="ICO19" s="75"/>
      <c r="ICP19" s="75"/>
      <c r="ICQ19" s="75"/>
      <c r="ICR19" s="75"/>
      <c r="ICS19" s="75"/>
      <c r="ICT19" s="75"/>
      <c r="ICU19" s="75"/>
      <c r="ICV19" s="75"/>
      <c r="ICW19" s="75"/>
      <c r="ICX19" s="75"/>
      <c r="ICY19" s="75"/>
      <c r="ICZ19" s="75"/>
      <c r="IDA19" s="75"/>
      <c r="IDB19" s="75"/>
      <c r="IDC19" s="75"/>
      <c r="IDD19" s="75"/>
      <c r="IDE19" s="75"/>
      <c r="IDF19" s="75"/>
      <c r="IDG19" s="75"/>
      <c r="IDH19" s="75"/>
      <c r="IDI19" s="75"/>
      <c r="IDJ19" s="75"/>
      <c r="IDK19" s="75"/>
      <c r="IDL19" s="75"/>
      <c r="IDM19" s="75"/>
      <c r="IDN19" s="75"/>
      <c r="IDO19" s="75"/>
      <c r="IDP19" s="75"/>
      <c r="IDQ19" s="75"/>
      <c r="IDR19" s="75"/>
      <c r="IDS19" s="75"/>
      <c r="IDT19" s="75"/>
      <c r="IDU19" s="75"/>
      <c r="IDV19" s="75"/>
      <c r="IDW19" s="75"/>
      <c r="IDX19" s="75"/>
      <c r="IDY19" s="75"/>
      <c r="IDZ19" s="75"/>
      <c r="IEA19" s="75"/>
      <c r="IEB19" s="75"/>
      <c r="IEC19" s="75"/>
      <c r="IED19" s="75"/>
      <c r="IEE19" s="75"/>
      <c r="IEF19" s="75"/>
      <c r="IEG19" s="75"/>
      <c r="IEH19" s="75"/>
      <c r="IEI19" s="75"/>
      <c r="IEJ19" s="75"/>
      <c r="IEK19" s="75"/>
      <c r="IEL19" s="75"/>
      <c r="IEM19" s="75"/>
      <c r="IEN19" s="75"/>
      <c r="IEO19" s="75"/>
      <c r="IEP19" s="75"/>
      <c r="IEQ19" s="75"/>
      <c r="IER19" s="75"/>
      <c r="IES19" s="75"/>
      <c r="IET19" s="75"/>
      <c r="IEU19" s="75"/>
      <c r="IEV19" s="75"/>
      <c r="IEW19" s="75"/>
      <c r="IEX19" s="75"/>
      <c r="IEY19" s="75"/>
      <c r="IEZ19" s="75"/>
      <c r="IFA19" s="75"/>
      <c r="IFB19" s="75"/>
      <c r="IFC19" s="75"/>
      <c r="IFD19" s="75"/>
      <c r="IFE19" s="75"/>
      <c r="IFF19" s="75"/>
      <c r="IFG19" s="75"/>
      <c r="IFH19" s="75"/>
      <c r="IFI19" s="75"/>
      <c r="IFJ19" s="75"/>
      <c r="IFK19" s="75"/>
      <c r="IFL19" s="75"/>
      <c r="IFM19" s="75"/>
      <c r="IFN19" s="75"/>
      <c r="IFO19" s="75"/>
      <c r="IFP19" s="75"/>
      <c r="IFQ19" s="75"/>
      <c r="IFR19" s="75"/>
      <c r="IFS19" s="75"/>
      <c r="IFT19" s="75"/>
      <c r="IFU19" s="75"/>
      <c r="IFV19" s="75"/>
      <c r="IFW19" s="75"/>
      <c r="IFX19" s="75"/>
      <c r="IFY19" s="75"/>
      <c r="IFZ19" s="75"/>
      <c r="IGA19" s="75"/>
      <c r="IGB19" s="75"/>
      <c r="IGC19" s="75"/>
      <c r="IGD19" s="75"/>
      <c r="IGE19" s="75"/>
      <c r="IGF19" s="75"/>
      <c r="IGG19" s="75"/>
      <c r="IGH19" s="75"/>
      <c r="IGI19" s="75"/>
      <c r="IGJ19" s="75"/>
      <c r="IGK19" s="75"/>
      <c r="IGL19" s="75"/>
      <c r="IGM19" s="75"/>
      <c r="IGN19" s="75"/>
      <c r="IGO19" s="75"/>
      <c r="IGP19" s="75"/>
      <c r="IGQ19" s="75"/>
      <c r="IGR19" s="75"/>
      <c r="IGS19" s="75"/>
      <c r="IGT19" s="75"/>
      <c r="IGU19" s="75"/>
      <c r="IGV19" s="75"/>
      <c r="IGW19" s="75"/>
      <c r="IGX19" s="75"/>
      <c r="IGY19" s="75"/>
      <c r="IGZ19" s="75"/>
      <c r="IHA19" s="75"/>
      <c r="IHB19" s="75"/>
      <c r="IHC19" s="75"/>
      <c r="IHD19" s="75"/>
      <c r="IHE19" s="75"/>
      <c r="IHF19" s="75"/>
      <c r="IHG19" s="75"/>
      <c r="IHH19" s="75"/>
      <c r="IHI19" s="75"/>
      <c r="IHJ19" s="75"/>
      <c r="IHK19" s="75"/>
      <c r="IHL19" s="75"/>
      <c r="IHM19" s="75"/>
      <c r="IHN19" s="75"/>
      <c r="IHO19" s="75"/>
      <c r="IHP19" s="75"/>
      <c r="IHQ19" s="75"/>
      <c r="IHR19" s="75"/>
      <c r="IHS19" s="75"/>
      <c r="IHT19" s="75"/>
      <c r="IHU19" s="75"/>
      <c r="IHV19" s="75"/>
      <c r="IHW19" s="75"/>
      <c r="IHX19" s="75"/>
      <c r="IHY19" s="75"/>
      <c r="IHZ19" s="75"/>
      <c r="IIA19" s="75"/>
      <c r="IIB19" s="75"/>
      <c r="IIC19" s="75"/>
      <c r="IID19" s="75"/>
      <c r="IIE19" s="75"/>
      <c r="IIF19" s="75"/>
      <c r="IIG19" s="75"/>
      <c r="IIH19" s="75"/>
      <c r="III19" s="75"/>
      <c r="IIJ19" s="75"/>
      <c r="IIK19" s="75"/>
      <c r="IIL19" s="75"/>
      <c r="IIM19" s="75"/>
      <c r="IIN19" s="75"/>
      <c r="IIO19" s="75"/>
      <c r="IIP19" s="75"/>
      <c r="IIQ19" s="75"/>
      <c r="IIR19" s="75"/>
      <c r="IIS19" s="75"/>
      <c r="IIT19" s="75"/>
      <c r="IIU19" s="75"/>
      <c r="IIV19" s="75"/>
      <c r="IIW19" s="75"/>
      <c r="IIX19" s="75"/>
      <c r="IIY19" s="75"/>
      <c r="IIZ19" s="75"/>
      <c r="IJA19" s="75"/>
      <c r="IJB19" s="75"/>
      <c r="IJC19" s="75"/>
      <c r="IJD19" s="75"/>
      <c r="IJE19" s="75"/>
      <c r="IJF19" s="75"/>
      <c r="IJG19" s="75"/>
      <c r="IJH19" s="75"/>
      <c r="IJI19" s="75"/>
      <c r="IJJ19" s="75"/>
      <c r="IJK19" s="75"/>
      <c r="IJL19" s="75"/>
      <c r="IJM19" s="75"/>
      <c r="IJN19" s="75"/>
      <c r="IJO19" s="75"/>
      <c r="IJP19" s="75"/>
      <c r="IJQ19" s="75"/>
      <c r="IJR19" s="75"/>
      <c r="IJS19" s="75"/>
      <c r="IJT19" s="75"/>
      <c r="IJU19" s="75"/>
      <c r="IJV19" s="75"/>
      <c r="IJW19" s="75"/>
      <c r="IJX19" s="75"/>
      <c r="IJY19" s="75"/>
      <c r="IJZ19" s="75"/>
      <c r="IKA19" s="75"/>
      <c r="IKB19" s="75"/>
      <c r="IKC19" s="75"/>
      <c r="IKD19" s="75"/>
      <c r="IKE19" s="75"/>
      <c r="IKF19" s="75"/>
      <c r="IKG19" s="75"/>
      <c r="IKH19" s="75"/>
      <c r="IKI19" s="75"/>
      <c r="IKJ19" s="75"/>
      <c r="IKK19" s="75"/>
      <c r="IKL19" s="75"/>
      <c r="IKM19" s="75"/>
      <c r="IKN19" s="75"/>
      <c r="IKO19" s="75"/>
      <c r="IKP19" s="75"/>
      <c r="IKQ19" s="75"/>
      <c r="IKR19" s="75"/>
      <c r="IKS19" s="75"/>
      <c r="IKT19" s="75"/>
      <c r="IKU19" s="75"/>
      <c r="IKV19" s="75"/>
      <c r="IKW19" s="75"/>
      <c r="IKX19" s="75"/>
      <c r="IKY19" s="75"/>
      <c r="IKZ19" s="75"/>
      <c r="ILA19" s="75"/>
      <c r="ILB19" s="75"/>
      <c r="ILC19" s="75"/>
      <c r="ILD19" s="75"/>
      <c r="ILE19" s="75"/>
      <c r="ILF19" s="75"/>
      <c r="ILG19" s="75"/>
      <c r="ILH19" s="75"/>
      <c r="ILI19" s="75"/>
      <c r="ILJ19" s="75"/>
      <c r="ILK19" s="75"/>
      <c r="ILL19" s="75"/>
      <c r="ILM19" s="75"/>
      <c r="ILN19" s="75"/>
      <c r="ILO19" s="75"/>
      <c r="ILP19" s="75"/>
      <c r="ILQ19" s="75"/>
      <c r="ILR19" s="75"/>
      <c r="ILS19" s="75"/>
      <c r="ILT19" s="75"/>
      <c r="ILU19" s="75"/>
      <c r="ILV19" s="75"/>
      <c r="ILW19" s="75"/>
      <c r="ILX19" s="75"/>
      <c r="ILY19" s="75"/>
      <c r="ILZ19" s="75"/>
      <c r="IMA19" s="75"/>
      <c r="IMB19" s="75"/>
      <c r="IMC19" s="75"/>
      <c r="IMD19" s="75"/>
      <c r="IME19" s="75"/>
      <c r="IMF19" s="75"/>
      <c r="IMG19" s="75"/>
      <c r="IMH19" s="75"/>
      <c r="IMI19" s="75"/>
      <c r="IMJ19" s="75"/>
      <c r="IMK19" s="75"/>
      <c r="IML19" s="75"/>
      <c r="IMM19" s="75"/>
      <c r="IMN19" s="75"/>
      <c r="IMO19" s="75"/>
      <c r="IMP19" s="75"/>
      <c r="IMQ19" s="75"/>
      <c r="IMR19" s="75"/>
      <c r="IMS19" s="75"/>
      <c r="IMT19" s="75"/>
      <c r="IMU19" s="75"/>
      <c r="IMV19" s="75"/>
      <c r="IMW19" s="75"/>
      <c r="IMX19" s="75"/>
      <c r="IMY19" s="75"/>
      <c r="IMZ19" s="75"/>
      <c r="INA19" s="75"/>
      <c r="INB19" s="75"/>
      <c r="INC19" s="75"/>
      <c r="IND19" s="75"/>
      <c r="INE19" s="75"/>
      <c r="INF19" s="75"/>
      <c r="ING19" s="75"/>
      <c r="INH19" s="75"/>
      <c r="INI19" s="75"/>
      <c r="INJ19" s="75"/>
      <c r="INK19" s="75"/>
      <c r="INL19" s="75"/>
      <c r="INM19" s="75"/>
      <c r="INN19" s="75"/>
      <c r="INO19" s="75"/>
      <c r="INP19" s="75"/>
      <c r="INQ19" s="75"/>
      <c r="INR19" s="75"/>
      <c r="INS19" s="75"/>
      <c r="INT19" s="75"/>
      <c r="INU19" s="75"/>
      <c r="INV19" s="75"/>
      <c r="INW19" s="75"/>
      <c r="INX19" s="75"/>
      <c r="INY19" s="75"/>
      <c r="INZ19" s="75"/>
      <c r="IOA19" s="75"/>
      <c r="IOB19" s="75"/>
      <c r="IOC19" s="75"/>
      <c r="IOD19" s="75"/>
      <c r="IOE19" s="75"/>
      <c r="IOF19" s="75"/>
      <c r="IOG19" s="75"/>
      <c r="IOH19" s="75"/>
      <c r="IOI19" s="75"/>
      <c r="IOJ19" s="75"/>
      <c r="IOK19" s="75"/>
      <c r="IOL19" s="75"/>
      <c r="IOM19" s="75"/>
      <c r="ION19" s="75"/>
      <c r="IOO19" s="75"/>
      <c r="IOP19" s="75"/>
      <c r="IOQ19" s="75"/>
      <c r="IOR19" s="75"/>
      <c r="IOS19" s="75"/>
      <c r="IOT19" s="75"/>
      <c r="IOU19" s="75"/>
      <c r="IOV19" s="75"/>
      <c r="IOW19" s="75"/>
      <c r="IOX19" s="75"/>
      <c r="IOY19" s="75"/>
      <c r="IOZ19" s="75"/>
      <c r="IPA19" s="75"/>
      <c r="IPB19" s="75"/>
      <c r="IPC19" s="75"/>
      <c r="IPD19" s="75"/>
      <c r="IPE19" s="75"/>
      <c r="IPF19" s="75"/>
      <c r="IPG19" s="75"/>
      <c r="IPH19" s="75"/>
      <c r="IPI19" s="75"/>
      <c r="IPJ19" s="75"/>
      <c r="IPK19" s="75"/>
      <c r="IPL19" s="75"/>
      <c r="IPM19" s="75"/>
      <c r="IPN19" s="75"/>
      <c r="IPO19" s="75"/>
      <c r="IPP19" s="75"/>
      <c r="IPQ19" s="75"/>
      <c r="IPR19" s="75"/>
      <c r="IPS19" s="75"/>
      <c r="IPT19" s="75"/>
      <c r="IPU19" s="75"/>
      <c r="IPV19" s="75"/>
      <c r="IPW19" s="75"/>
      <c r="IPX19" s="75"/>
      <c r="IPY19" s="75"/>
      <c r="IPZ19" s="75"/>
      <c r="IQA19" s="75"/>
      <c r="IQB19" s="75"/>
      <c r="IQC19" s="75"/>
      <c r="IQD19" s="75"/>
      <c r="IQE19" s="75"/>
      <c r="IQF19" s="75"/>
      <c r="IQG19" s="75"/>
      <c r="IQH19" s="75"/>
      <c r="IQI19" s="75"/>
      <c r="IQJ19" s="75"/>
      <c r="IQK19" s="75"/>
      <c r="IQL19" s="75"/>
      <c r="IQM19" s="75"/>
      <c r="IQN19" s="75"/>
      <c r="IQO19" s="75"/>
      <c r="IQP19" s="75"/>
      <c r="IQQ19" s="75"/>
      <c r="IQR19" s="75"/>
      <c r="IQS19" s="75"/>
      <c r="IQT19" s="75"/>
      <c r="IQU19" s="75"/>
      <c r="IQV19" s="75"/>
      <c r="IQW19" s="75"/>
      <c r="IQX19" s="75"/>
      <c r="IQY19" s="75"/>
      <c r="IQZ19" s="75"/>
      <c r="IRA19" s="75"/>
      <c r="IRB19" s="75"/>
      <c r="IRC19" s="75"/>
      <c r="IRD19" s="75"/>
      <c r="IRE19" s="75"/>
      <c r="IRF19" s="75"/>
      <c r="IRG19" s="75"/>
      <c r="IRH19" s="75"/>
      <c r="IRI19" s="75"/>
      <c r="IRJ19" s="75"/>
      <c r="IRK19" s="75"/>
      <c r="IRL19" s="75"/>
      <c r="IRM19" s="75"/>
      <c r="IRN19" s="75"/>
      <c r="IRO19" s="75"/>
      <c r="IRP19" s="75"/>
      <c r="IRQ19" s="75"/>
      <c r="IRR19" s="75"/>
      <c r="IRS19" s="75"/>
      <c r="IRT19" s="75"/>
      <c r="IRU19" s="75"/>
      <c r="IRV19" s="75"/>
      <c r="IRW19" s="75"/>
      <c r="IRX19" s="75"/>
      <c r="IRY19" s="75"/>
      <c r="IRZ19" s="75"/>
      <c r="ISA19" s="75"/>
      <c r="ISB19" s="75"/>
      <c r="ISC19" s="75"/>
      <c r="ISD19" s="75"/>
      <c r="ISE19" s="75"/>
      <c r="ISF19" s="75"/>
      <c r="ISG19" s="75"/>
      <c r="ISH19" s="75"/>
      <c r="ISI19" s="75"/>
      <c r="ISJ19" s="75"/>
      <c r="ISK19" s="75"/>
      <c r="ISL19" s="75"/>
      <c r="ISM19" s="75"/>
      <c r="ISN19" s="75"/>
      <c r="ISO19" s="75"/>
      <c r="ISP19" s="75"/>
      <c r="ISQ19" s="75"/>
      <c r="ISR19" s="75"/>
      <c r="ISS19" s="75"/>
      <c r="IST19" s="75"/>
      <c r="ISU19" s="75"/>
      <c r="ISV19" s="75"/>
      <c r="ISW19" s="75"/>
      <c r="ISX19" s="75"/>
      <c r="ISY19" s="75"/>
      <c r="ISZ19" s="75"/>
      <c r="ITA19" s="75"/>
      <c r="ITB19" s="75"/>
      <c r="ITC19" s="75"/>
      <c r="ITD19" s="75"/>
      <c r="ITE19" s="75"/>
      <c r="ITF19" s="75"/>
      <c r="ITG19" s="75"/>
      <c r="ITH19" s="75"/>
      <c r="ITI19" s="75"/>
      <c r="ITJ19" s="75"/>
      <c r="ITK19" s="75"/>
      <c r="ITL19" s="75"/>
      <c r="ITM19" s="75"/>
      <c r="ITN19" s="75"/>
      <c r="ITO19" s="75"/>
      <c r="ITP19" s="75"/>
      <c r="ITQ19" s="75"/>
      <c r="ITR19" s="75"/>
      <c r="ITS19" s="75"/>
      <c r="ITT19" s="75"/>
      <c r="ITU19" s="75"/>
      <c r="ITV19" s="75"/>
      <c r="ITW19" s="75"/>
      <c r="ITX19" s="75"/>
      <c r="ITY19" s="75"/>
      <c r="ITZ19" s="75"/>
      <c r="IUA19" s="75"/>
      <c r="IUB19" s="75"/>
      <c r="IUC19" s="75"/>
      <c r="IUD19" s="75"/>
      <c r="IUE19" s="75"/>
      <c r="IUF19" s="75"/>
      <c r="IUG19" s="75"/>
      <c r="IUH19" s="75"/>
      <c r="IUI19" s="75"/>
      <c r="IUJ19" s="75"/>
      <c r="IUK19" s="75"/>
      <c r="IUL19" s="75"/>
      <c r="IUM19" s="75"/>
      <c r="IUN19" s="75"/>
      <c r="IUO19" s="75"/>
      <c r="IUP19" s="75"/>
      <c r="IUQ19" s="75"/>
      <c r="IUR19" s="75"/>
      <c r="IUS19" s="75"/>
      <c r="IUT19" s="75"/>
      <c r="IUU19" s="75"/>
      <c r="IUV19" s="75"/>
      <c r="IUW19" s="75"/>
      <c r="IUX19" s="75"/>
      <c r="IUY19" s="75"/>
      <c r="IUZ19" s="75"/>
      <c r="IVA19" s="75"/>
      <c r="IVB19" s="75"/>
      <c r="IVC19" s="75"/>
      <c r="IVD19" s="75"/>
      <c r="IVE19" s="75"/>
      <c r="IVF19" s="75"/>
      <c r="IVG19" s="75"/>
      <c r="IVH19" s="75"/>
      <c r="IVI19" s="75"/>
      <c r="IVJ19" s="75"/>
      <c r="IVK19" s="75"/>
      <c r="IVL19" s="75"/>
      <c r="IVM19" s="75"/>
      <c r="IVN19" s="75"/>
      <c r="IVO19" s="75"/>
      <c r="IVP19" s="75"/>
      <c r="IVQ19" s="75"/>
      <c r="IVR19" s="75"/>
      <c r="IVS19" s="75"/>
      <c r="IVT19" s="75"/>
      <c r="IVU19" s="75"/>
      <c r="IVV19" s="75"/>
      <c r="IVW19" s="75"/>
      <c r="IVX19" s="75"/>
      <c r="IVY19" s="75"/>
      <c r="IVZ19" s="75"/>
      <c r="IWA19" s="75"/>
      <c r="IWB19" s="75"/>
      <c r="IWC19" s="75"/>
      <c r="IWD19" s="75"/>
      <c r="IWE19" s="75"/>
      <c r="IWF19" s="75"/>
      <c r="IWG19" s="75"/>
      <c r="IWH19" s="75"/>
      <c r="IWI19" s="75"/>
      <c r="IWJ19" s="75"/>
      <c r="IWK19" s="75"/>
      <c r="IWL19" s="75"/>
      <c r="IWM19" s="75"/>
      <c r="IWN19" s="75"/>
      <c r="IWO19" s="75"/>
      <c r="IWP19" s="75"/>
      <c r="IWQ19" s="75"/>
      <c r="IWR19" s="75"/>
      <c r="IWS19" s="75"/>
      <c r="IWT19" s="75"/>
      <c r="IWU19" s="75"/>
      <c r="IWV19" s="75"/>
      <c r="IWW19" s="75"/>
      <c r="IWX19" s="75"/>
      <c r="IWY19" s="75"/>
      <c r="IWZ19" s="75"/>
      <c r="IXA19" s="75"/>
      <c r="IXB19" s="75"/>
      <c r="IXC19" s="75"/>
      <c r="IXD19" s="75"/>
      <c r="IXE19" s="75"/>
      <c r="IXF19" s="75"/>
      <c r="IXG19" s="75"/>
      <c r="IXH19" s="75"/>
      <c r="IXI19" s="75"/>
      <c r="IXJ19" s="75"/>
      <c r="IXK19" s="75"/>
      <c r="IXL19" s="75"/>
      <c r="IXM19" s="75"/>
      <c r="IXN19" s="75"/>
      <c r="IXO19" s="75"/>
      <c r="IXP19" s="75"/>
      <c r="IXQ19" s="75"/>
      <c r="IXR19" s="75"/>
      <c r="IXS19" s="75"/>
      <c r="IXT19" s="75"/>
      <c r="IXU19" s="75"/>
      <c r="IXV19" s="75"/>
      <c r="IXW19" s="75"/>
      <c r="IXX19" s="75"/>
      <c r="IXY19" s="75"/>
      <c r="IXZ19" s="75"/>
      <c r="IYA19" s="75"/>
      <c r="IYB19" s="75"/>
      <c r="IYC19" s="75"/>
      <c r="IYD19" s="75"/>
      <c r="IYE19" s="75"/>
      <c r="IYF19" s="75"/>
      <c r="IYG19" s="75"/>
      <c r="IYH19" s="75"/>
      <c r="IYI19" s="75"/>
      <c r="IYJ19" s="75"/>
      <c r="IYK19" s="75"/>
      <c r="IYL19" s="75"/>
      <c r="IYM19" s="75"/>
      <c r="IYN19" s="75"/>
      <c r="IYO19" s="75"/>
      <c r="IYP19" s="75"/>
      <c r="IYQ19" s="75"/>
      <c r="IYR19" s="75"/>
      <c r="IYS19" s="75"/>
      <c r="IYT19" s="75"/>
      <c r="IYU19" s="75"/>
      <c r="IYV19" s="75"/>
      <c r="IYW19" s="75"/>
      <c r="IYX19" s="75"/>
      <c r="IYY19" s="75"/>
      <c r="IYZ19" s="75"/>
      <c r="IZA19" s="75"/>
      <c r="IZB19" s="75"/>
      <c r="IZC19" s="75"/>
      <c r="IZD19" s="75"/>
      <c r="IZE19" s="75"/>
      <c r="IZF19" s="75"/>
      <c r="IZG19" s="75"/>
      <c r="IZH19" s="75"/>
      <c r="IZI19" s="75"/>
      <c r="IZJ19" s="75"/>
      <c r="IZK19" s="75"/>
      <c r="IZL19" s="75"/>
      <c r="IZM19" s="75"/>
      <c r="IZN19" s="75"/>
      <c r="IZO19" s="75"/>
      <c r="IZP19" s="75"/>
      <c r="IZQ19" s="75"/>
      <c r="IZR19" s="75"/>
      <c r="IZS19" s="75"/>
      <c r="IZT19" s="75"/>
      <c r="IZU19" s="75"/>
      <c r="IZV19" s="75"/>
      <c r="IZW19" s="75"/>
      <c r="IZX19" s="75"/>
      <c r="IZY19" s="75"/>
      <c r="IZZ19" s="75"/>
      <c r="JAA19" s="75"/>
      <c r="JAB19" s="75"/>
      <c r="JAC19" s="75"/>
      <c r="JAD19" s="75"/>
      <c r="JAE19" s="75"/>
      <c r="JAF19" s="75"/>
      <c r="JAG19" s="75"/>
      <c r="JAH19" s="75"/>
      <c r="JAI19" s="75"/>
      <c r="JAJ19" s="75"/>
      <c r="JAK19" s="75"/>
      <c r="JAL19" s="75"/>
      <c r="JAM19" s="75"/>
      <c r="JAN19" s="75"/>
      <c r="JAO19" s="75"/>
      <c r="JAP19" s="75"/>
      <c r="JAQ19" s="75"/>
      <c r="JAR19" s="75"/>
      <c r="JAS19" s="75"/>
      <c r="JAT19" s="75"/>
      <c r="JAU19" s="75"/>
      <c r="JAV19" s="75"/>
      <c r="JAW19" s="75"/>
      <c r="JAX19" s="75"/>
      <c r="JAY19" s="75"/>
      <c r="JAZ19" s="75"/>
      <c r="JBA19" s="75"/>
      <c r="JBB19" s="75"/>
      <c r="JBC19" s="75"/>
      <c r="JBD19" s="75"/>
      <c r="JBE19" s="75"/>
      <c r="JBF19" s="75"/>
      <c r="JBG19" s="75"/>
      <c r="JBH19" s="75"/>
      <c r="JBI19" s="75"/>
      <c r="JBJ19" s="75"/>
      <c r="JBK19" s="75"/>
      <c r="JBL19" s="75"/>
      <c r="JBM19" s="75"/>
      <c r="JBN19" s="75"/>
      <c r="JBO19" s="75"/>
      <c r="JBP19" s="75"/>
      <c r="JBQ19" s="75"/>
      <c r="JBR19" s="75"/>
      <c r="JBS19" s="75"/>
      <c r="JBT19" s="75"/>
      <c r="JBU19" s="75"/>
      <c r="JBV19" s="75"/>
      <c r="JBW19" s="75"/>
      <c r="JBX19" s="75"/>
      <c r="JBY19" s="75"/>
      <c r="JBZ19" s="75"/>
      <c r="JCA19" s="75"/>
      <c r="JCB19" s="75"/>
      <c r="JCC19" s="75"/>
      <c r="JCD19" s="75"/>
      <c r="JCE19" s="75"/>
      <c r="JCF19" s="75"/>
      <c r="JCG19" s="75"/>
      <c r="JCH19" s="75"/>
      <c r="JCI19" s="75"/>
      <c r="JCJ19" s="75"/>
      <c r="JCK19" s="75"/>
      <c r="JCL19" s="75"/>
      <c r="JCM19" s="75"/>
      <c r="JCN19" s="75"/>
      <c r="JCO19" s="75"/>
      <c r="JCP19" s="75"/>
      <c r="JCQ19" s="75"/>
      <c r="JCR19" s="75"/>
      <c r="JCS19" s="75"/>
      <c r="JCT19" s="75"/>
      <c r="JCU19" s="75"/>
      <c r="JCV19" s="75"/>
      <c r="JCW19" s="75"/>
      <c r="JCX19" s="75"/>
      <c r="JCY19" s="75"/>
      <c r="JCZ19" s="75"/>
      <c r="JDA19" s="75"/>
      <c r="JDB19" s="75"/>
      <c r="JDC19" s="75"/>
      <c r="JDD19" s="75"/>
      <c r="JDE19" s="75"/>
      <c r="JDF19" s="75"/>
      <c r="JDG19" s="75"/>
      <c r="JDH19" s="75"/>
      <c r="JDI19" s="75"/>
      <c r="JDJ19" s="75"/>
      <c r="JDK19" s="75"/>
      <c r="JDL19" s="75"/>
      <c r="JDM19" s="75"/>
      <c r="JDN19" s="75"/>
      <c r="JDO19" s="75"/>
      <c r="JDP19" s="75"/>
      <c r="JDQ19" s="75"/>
      <c r="JDR19" s="75"/>
      <c r="JDS19" s="75"/>
      <c r="JDT19" s="75"/>
      <c r="JDU19" s="75"/>
      <c r="JDV19" s="75"/>
      <c r="JDW19" s="75"/>
      <c r="JDX19" s="75"/>
      <c r="JDY19" s="75"/>
      <c r="JDZ19" s="75"/>
      <c r="JEA19" s="75"/>
      <c r="JEB19" s="75"/>
      <c r="JEC19" s="75"/>
      <c r="JED19" s="75"/>
      <c r="JEE19" s="75"/>
      <c r="JEF19" s="75"/>
      <c r="JEG19" s="75"/>
      <c r="JEH19" s="75"/>
      <c r="JEI19" s="75"/>
      <c r="JEJ19" s="75"/>
      <c r="JEK19" s="75"/>
      <c r="JEL19" s="75"/>
      <c r="JEM19" s="75"/>
      <c r="JEN19" s="75"/>
      <c r="JEO19" s="75"/>
      <c r="JEP19" s="75"/>
      <c r="JEQ19" s="75"/>
      <c r="JER19" s="75"/>
      <c r="JES19" s="75"/>
      <c r="JET19" s="75"/>
      <c r="JEU19" s="75"/>
      <c r="JEV19" s="75"/>
      <c r="JEW19" s="75"/>
      <c r="JEX19" s="75"/>
      <c r="JEY19" s="75"/>
      <c r="JEZ19" s="75"/>
      <c r="JFA19" s="75"/>
      <c r="JFB19" s="75"/>
      <c r="JFC19" s="75"/>
      <c r="JFD19" s="75"/>
      <c r="JFE19" s="75"/>
      <c r="JFF19" s="75"/>
      <c r="JFG19" s="75"/>
      <c r="JFH19" s="75"/>
      <c r="JFI19" s="75"/>
      <c r="JFJ19" s="75"/>
      <c r="JFK19" s="75"/>
      <c r="JFL19" s="75"/>
      <c r="JFM19" s="75"/>
      <c r="JFN19" s="75"/>
      <c r="JFO19" s="75"/>
      <c r="JFP19" s="75"/>
      <c r="JFQ19" s="75"/>
      <c r="JFR19" s="75"/>
      <c r="JFS19" s="75"/>
      <c r="JFT19" s="75"/>
      <c r="JFU19" s="75"/>
      <c r="JFV19" s="75"/>
      <c r="JFW19" s="75"/>
      <c r="JFX19" s="75"/>
      <c r="JFY19" s="75"/>
      <c r="JFZ19" s="75"/>
      <c r="JGA19" s="75"/>
      <c r="JGB19" s="75"/>
      <c r="JGC19" s="75"/>
      <c r="JGD19" s="75"/>
      <c r="JGE19" s="75"/>
      <c r="JGF19" s="75"/>
      <c r="JGG19" s="75"/>
      <c r="JGH19" s="75"/>
      <c r="JGI19" s="75"/>
      <c r="JGJ19" s="75"/>
      <c r="JGK19" s="75"/>
      <c r="JGL19" s="75"/>
      <c r="JGM19" s="75"/>
      <c r="JGN19" s="75"/>
      <c r="JGO19" s="75"/>
      <c r="JGP19" s="75"/>
      <c r="JGQ19" s="75"/>
      <c r="JGR19" s="75"/>
      <c r="JGS19" s="75"/>
      <c r="JGT19" s="75"/>
      <c r="JGU19" s="75"/>
      <c r="JGV19" s="75"/>
      <c r="JGW19" s="75"/>
      <c r="JGX19" s="75"/>
      <c r="JGY19" s="75"/>
      <c r="JGZ19" s="75"/>
      <c r="JHA19" s="75"/>
      <c r="JHB19" s="75"/>
      <c r="JHC19" s="75"/>
      <c r="JHD19" s="75"/>
      <c r="JHE19" s="75"/>
      <c r="JHF19" s="75"/>
      <c r="JHG19" s="75"/>
      <c r="JHH19" s="75"/>
      <c r="JHI19" s="75"/>
      <c r="JHJ19" s="75"/>
      <c r="JHK19" s="75"/>
      <c r="JHL19" s="75"/>
      <c r="JHM19" s="75"/>
      <c r="JHN19" s="75"/>
      <c r="JHO19" s="75"/>
      <c r="JHP19" s="75"/>
      <c r="JHQ19" s="75"/>
      <c r="JHR19" s="75"/>
      <c r="JHS19" s="75"/>
      <c r="JHT19" s="75"/>
      <c r="JHU19" s="75"/>
      <c r="JHV19" s="75"/>
      <c r="JHW19" s="75"/>
      <c r="JHX19" s="75"/>
      <c r="JHY19" s="75"/>
      <c r="JHZ19" s="75"/>
      <c r="JIA19" s="75"/>
      <c r="JIB19" s="75"/>
      <c r="JIC19" s="75"/>
      <c r="JID19" s="75"/>
      <c r="JIE19" s="75"/>
      <c r="JIF19" s="75"/>
      <c r="JIG19" s="75"/>
      <c r="JIH19" s="75"/>
      <c r="JII19" s="75"/>
      <c r="JIJ19" s="75"/>
      <c r="JIK19" s="75"/>
      <c r="JIL19" s="75"/>
      <c r="JIM19" s="75"/>
      <c r="JIN19" s="75"/>
      <c r="JIO19" s="75"/>
      <c r="JIP19" s="75"/>
      <c r="JIQ19" s="75"/>
      <c r="JIR19" s="75"/>
      <c r="JIS19" s="75"/>
      <c r="JIT19" s="75"/>
      <c r="JIU19" s="75"/>
      <c r="JIV19" s="75"/>
      <c r="JIW19" s="75"/>
      <c r="JIX19" s="75"/>
      <c r="JIY19" s="75"/>
      <c r="JIZ19" s="75"/>
      <c r="JJA19" s="75"/>
      <c r="JJB19" s="75"/>
      <c r="JJC19" s="75"/>
      <c r="JJD19" s="75"/>
      <c r="JJE19" s="75"/>
      <c r="JJF19" s="75"/>
      <c r="JJG19" s="75"/>
      <c r="JJH19" s="75"/>
      <c r="JJI19" s="75"/>
      <c r="JJJ19" s="75"/>
      <c r="JJK19" s="75"/>
      <c r="JJL19" s="75"/>
      <c r="JJM19" s="75"/>
      <c r="JJN19" s="75"/>
      <c r="JJO19" s="75"/>
      <c r="JJP19" s="75"/>
      <c r="JJQ19" s="75"/>
      <c r="JJR19" s="75"/>
      <c r="JJS19" s="75"/>
      <c r="JJT19" s="75"/>
      <c r="JJU19" s="75"/>
      <c r="JJV19" s="75"/>
      <c r="JJW19" s="75"/>
      <c r="JJX19" s="75"/>
      <c r="JJY19" s="75"/>
      <c r="JJZ19" s="75"/>
      <c r="JKA19" s="75"/>
      <c r="JKB19" s="75"/>
      <c r="JKC19" s="75"/>
      <c r="JKD19" s="75"/>
      <c r="JKE19" s="75"/>
      <c r="JKF19" s="75"/>
      <c r="JKG19" s="75"/>
      <c r="JKH19" s="75"/>
      <c r="JKI19" s="75"/>
      <c r="JKJ19" s="75"/>
      <c r="JKK19" s="75"/>
      <c r="JKL19" s="75"/>
      <c r="JKM19" s="75"/>
      <c r="JKN19" s="75"/>
      <c r="JKO19" s="75"/>
      <c r="JKP19" s="75"/>
      <c r="JKQ19" s="75"/>
      <c r="JKR19" s="75"/>
      <c r="JKS19" s="75"/>
      <c r="JKT19" s="75"/>
      <c r="JKU19" s="75"/>
      <c r="JKV19" s="75"/>
      <c r="JKW19" s="75"/>
      <c r="JKX19" s="75"/>
      <c r="JKY19" s="75"/>
      <c r="JKZ19" s="75"/>
      <c r="JLA19" s="75"/>
      <c r="JLB19" s="75"/>
      <c r="JLC19" s="75"/>
      <c r="JLD19" s="75"/>
      <c r="JLE19" s="75"/>
      <c r="JLF19" s="75"/>
      <c r="JLG19" s="75"/>
      <c r="JLH19" s="75"/>
      <c r="JLI19" s="75"/>
      <c r="JLJ19" s="75"/>
      <c r="JLK19" s="75"/>
      <c r="JLL19" s="75"/>
      <c r="JLM19" s="75"/>
      <c r="JLN19" s="75"/>
      <c r="JLO19" s="75"/>
      <c r="JLP19" s="75"/>
      <c r="JLQ19" s="75"/>
      <c r="JLR19" s="75"/>
      <c r="JLS19" s="75"/>
      <c r="JLT19" s="75"/>
      <c r="JLU19" s="75"/>
      <c r="JLV19" s="75"/>
      <c r="JLW19" s="75"/>
      <c r="JLX19" s="75"/>
      <c r="JLY19" s="75"/>
      <c r="JLZ19" s="75"/>
      <c r="JMA19" s="75"/>
      <c r="JMB19" s="75"/>
      <c r="JMC19" s="75"/>
      <c r="JMD19" s="75"/>
      <c r="JME19" s="75"/>
      <c r="JMF19" s="75"/>
      <c r="JMG19" s="75"/>
      <c r="JMH19" s="75"/>
      <c r="JMI19" s="75"/>
      <c r="JMJ19" s="75"/>
      <c r="JMK19" s="75"/>
      <c r="JML19" s="75"/>
      <c r="JMM19" s="75"/>
      <c r="JMN19" s="75"/>
      <c r="JMO19" s="75"/>
      <c r="JMP19" s="75"/>
      <c r="JMQ19" s="75"/>
      <c r="JMR19" s="75"/>
      <c r="JMS19" s="75"/>
      <c r="JMT19" s="75"/>
      <c r="JMU19" s="75"/>
      <c r="JMV19" s="75"/>
      <c r="JMW19" s="75"/>
      <c r="JMX19" s="75"/>
      <c r="JMY19" s="75"/>
      <c r="JMZ19" s="75"/>
      <c r="JNA19" s="75"/>
      <c r="JNB19" s="75"/>
      <c r="JNC19" s="75"/>
      <c r="JND19" s="75"/>
      <c r="JNE19" s="75"/>
      <c r="JNF19" s="75"/>
      <c r="JNG19" s="75"/>
      <c r="JNH19" s="75"/>
      <c r="JNI19" s="75"/>
      <c r="JNJ19" s="75"/>
      <c r="JNK19" s="75"/>
      <c r="JNL19" s="75"/>
      <c r="JNM19" s="75"/>
      <c r="JNN19" s="75"/>
      <c r="JNO19" s="75"/>
      <c r="JNP19" s="75"/>
      <c r="JNQ19" s="75"/>
      <c r="JNR19" s="75"/>
      <c r="JNS19" s="75"/>
      <c r="JNT19" s="75"/>
      <c r="JNU19" s="75"/>
      <c r="JNV19" s="75"/>
      <c r="JNW19" s="75"/>
      <c r="JNX19" s="75"/>
      <c r="JNY19" s="75"/>
      <c r="JNZ19" s="75"/>
      <c r="JOA19" s="75"/>
      <c r="JOB19" s="75"/>
      <c r="JOC19" s="75"/>
      <c r="JOD19" s="75"/>
      <c r="JOE19" s="75"/>
      <c r="JOF19" s="75"/>
      <c r="JOG19" s="75"/>
      <c r="JOH19" s="75"/>
      <c r="JOI19" s="75"/>
      <c r="JOJ19" s="75"/>
      <c r="JOK19" s="75"/>
      <c r="JOL19" s="75"/>
      <c r="JOM19" s="75"/>
      <c r="JON19" s="75"/>
      <c r="JOO19" s="75"/>
      <c r="JOP19" s="75"/>
      <c r="JOQ19" s="75"/>
      <c r="JOR19" s="75"/>
      <c r="JOS19" s="75"/>
      <c r="JOT19" s="75"/>
      <c r="JOU19" s="75"/>
      <c r="JOV19" s="75"/>
      <c r="JOW19" s="75"/>
      <c r="JOX19" s="75"/>
      <c r="JOY19" s="75"/>
      <c r="JOZ19" s="75"/>
      <c r="JPA19" s="75"/>
      <c r="JPB19" s="75"/>
      <c r="JPC19" s="75"/>
      <c r="JPD19" s="75"/>
      <c r="JPE19" s="75"/>
      <c r="JPF19" s="75"/>
      <c r="JPG19" s="75"/>
      <c r="JPH19" s="75"/>
      <c r="JPI19" s="75"/>
      <c r="JPJ19" s="75"/>
      <c r="JPK19" s="75"/>
      <c r="JPL19" s="75"/>
      <c r="JPM19" s="75"/>
      <c r="JPN19" s="75"/>
      <c r="JPO19" s="75"/>
      <c r="JPP19" s="75"/>
      <c r="JPQ19" s="75"/>
      <c r="JPR19" s="75"/>
      <c r="JPS19" s="75"/>
      <c r="JPT19" s="75"/>
      <c r="JPU19" s="75"/>
      <c r="JPV19" s="75"/>
      <c r="JPW19" s="75"/>
      <c r="JPX19" s="75"/>
      <c r="JPY19" s="75"/>
      <c r="JPZ19" s="75"/>
      <c r="JQA19" s="75"/>
      <c r="JQB19" s="75"/>
      <c r="JQC19" s="75"/>
      <c r="JQD19" s="75"/>
      <c r="JQE19" s="75"/>
      <c r="JQF19" s="75"/>
      <c r="JQG19" s="75"/>
      <c r="JQH19" s="75"/>
      <c r="JQI19" s="75"/>
      <c r="JQJ19" s="75"/>
      <c r="JQK19" s="75"/>
      <c r="JQL19" s="75"/>
      <c r="JQM19" s="75"/>
      <c r="JQN19" s="75"/>
      <c r="JQO19" s="75"/>
      <c r="JQP19" s="75"/>
      <c r="JQQ19" s="75"/>
      <c r="JQR19" s="75"/>
      <c r="JQS19" s="75"/>
      <c r="JQT19" s="75"/>
      <c r="JQU19" s="75"/>
      <c r="JQV19" s="75"/>
      <c r="JQW19" s="75"/>
      <c r="JQX19" s="75"/>
      <c r="JQY19" s="75"/>
      <c r="JQZ19" s="75"/>
      <c r="JRA19" s="75"/>
      <c r="JRB19" s="75"/>
      <c r="JRC19" s="75"/>
      <c r="JRD19" s="75"/>
      <c r="JRE19" s="75"/>
      <c r="JRF19" s="75"/>
      <c r="JRG19" s="75"/>
      <c r="JRH19" s="75"/>
      <c r="JRI19" s="75"/>
      <c r="JRJ19" s="75"/>
      <c r="JRK19" s="75"/>
      <c r="JRL19" s="75"/>
      <c r="JRM19" s="75"/>
      <c r="JRN19" s="75"/>
      <c r="JRO19" s="75"/>
      <c r="JRP19" s="75"/>
      <c r="JRQ19" s="75"/>
      <c r="JRR19" s="75"/>
      <c r="JRS19" s="75"/>
      <c r="JRT19" s="75"/>
      <c r="JRU19" s="75"/>
      <c r="JRV19" s="75"/>
      <c r="JRW19" s="75"/>
      <c r="JRX19" s="75"/>
      <c r="JRY19" s="75"/>
      <c r="JRZ19" s="75"/>
      <c r="JSA19" s="75"/>
      <c r="JSB19" s="75"/>
      <c r="JSC19" s="75"/>
      <c r="JSD19" s="75"/>
      <c r="JSE19" s="75"/>
      <c r="JSF19" s="75"/>
      <c r="JSG19" s="75"/>
      <c r="JSH19" s="75"/>
      <c r="JSI19" s="75"/>
      <c r="JSJ19" s="75"/>
      <c r="JSK19" s="75"/>
      <c r="JSL19" s="75"/>
      <c r="JSM19" s="75"/>
      <c r="JSN19" s="75"/>
      <c r="JSO19" s="75"/>
      <c r="JSP19" s="75"/>
      <c r="JSQ19" s="75"/>
      <c r="JSR19" s="75"/>
      <c r="JSS19" s="75"/>
      <c r="JST19" s="75"/>
      <c r="JSU19" s="75"/>
      <c r="JSV19" s="75"/>
      <c r="JSW19" s="75"/>
      <c r="JSX19" s="75"/>
      <c r="JSY19" s="75"/>
      <c r="JSZ19" s="75"/>
      <c r="JTA19" s="75"/>
      <c r="JTB19" s="75"/>
      <c r="JTC19" s="75"/>
      <c r="JTD19" s="75"/>
      <c r="JTE19" s="75"/>
      <c r="JTF19" s="75"/>
      <c r="JTG19" s="75"/>
      <c r="JTH19" s="75"/>
      <c r="JTI19" s="75"/>
      <c r="JTJ19" s="75"/>
      <c r="JTK19" s="75"/>
      <c r="JTL19" s="75"/>
      <c r="JTM19" s="75"/>
      <c r="JTN19" s="75"/>
      <c r="JTO19" s="75"/>
      <c r="JTP19" s="75"/>
      <c r="JTQ19" s="75"/>
      <c r="JTR19" s="75"/>
      <c r="JTS19" s="75"/>
      <c r="JTT19" s="75"/>
      <c r="JTU19" s="75"/>
      <c r="JTV19" s="75"/>
      <c r="JTW19" s="75"/>
      <c r="JTX19" s="75"/>
      <c r="JTY19" s="75"/>
      <c r="JTZ19" s="75"/>
      <c r="JUA19" s="75"/>
      <c r="JUB19" s="75"/>
      <c r="JUC19" s="75"/>
      <c r="JUD19" s="75"/>
      <c r="JUE19" s="75"/>
      <c r="JUF19" s="75"/>
      <c r="JUG19" s="75"/>
      <c r="JUH19" s="75"/>
      <c r="JUI19" s="75"/>
      <c r="JUJ19" s="75"/>
      <c r="JUK19" s="75"/>
      <c r="JUL19" s="75"/>
      <c r="JUM19" s="75"/>
      <c r="JUN19" s="75"/>
      <c r="JUO19" s="75"/>
      <c r="JUP19" s="75"/>
      <c r="JUQ19" s="75"/>
      <c r="JUR19" s="75"/>
      <c r="JUS19" s="75"/>
      <c r="JUT19" s="75"/>
      <c r="JUU19" s="75"/>
      <c r="JUV19" s="75"/>
      <c r="JUW19" s="75"/>
      <c r="JUX19" s="75"/>
      <c r="JUY19" s="75"/>
      <c r="JUZ19" s="75"/>
      <c r="JVA19" s="75"/>
      <c r="JVB19" s="75"/>
      <c r="JVC19" s="75"/>
      <c r="JVD19" s="75"/>
      <c r="JVE19" s="75"/>
      <c r="JVF19" s="75"/>
      <c r="JVG19" s="75"/>
      <c r="JVH19" s="75"/>
      <c r="JVI19" s="75"/>
      <c r="JVJ19" s="75"/>
      <c r="JVK19" s="75"/>
      <c r="JVL19" s="75"/>
      <c r="JVM19" s="75"/>
      <c r="JVN19" s="75"/>
      <c r="JVO19" s="75"/>
      <c r="JVP19" s="75"/>
      <c r="JVQ19" s="75"/>
      <c r="JVR19" s="75"/>
      <c r="JVS19" s="75"/>
      <c r="JVT19" s="75"/>
      <c r="JVU19" s="75"/>
      <c r="JVV19" s="75"/>
      <c r="JVW19" s="75"/>
      <c r="JVX19" s="75"/>
      <c r="JVY19" s="75"/>
      <c r="JVZ19" s="75"/>
      <c r="JWA19" s="75"/>
      <c r="JWB19" s="75"/>
      <c r="JWC19" s="75"/>
      <c r="JWD19" s="75"/>
      <c r="JWE19" s="75"/>
      <c r="JWF19" s="75"/>
      <c r="JWG19" s="75"/>
      <c r="JWH19" s="75"/>
      <c r="JWI19" s="75"/>
      <c r="JWJ19" s="75"/>
      <c r="JWK19" s="75"/>
      <c r="JWL19" s="75"/>
      <c r="JWM19" s="75"/>
      <c r="JWN19" s="75"/>
      <c r="JWO19" s="75"/>
      <c r="JWP19" s="75"/>
      <c r="JWQ19" s="75"/>
      <c r="JWR19" s="75"/>
      <c r="JWS19" s="75"/>
      <c r="JWT19" s="75"/>
      <c r="JWU19" s="75"/>
      <c r="JWV19" s="75"/>
      <c r="JWW19" s="75"/>
      <c r="JWX19" s="75"/>
      <c r="JWY19" s="75"/>
      <c r="JWZ19" s="75"/>
      <c r="JXA19" s="75"/>
      <c r="JXB19" s="75"/>
      <c r="JXC19" s="75"/>
      <c r="JXD19" s="75"/>
      <c r="JXE19" s="75"/>
      <c r="JXF19" s="75"/>
      <c r="JXG19" s="75"/>
      <c r="JXH19" s="75"/>
      <c r="JXI19" s="75"/>
      <c r="JXJ19" s="75"/>
      <c r="JXK19" s="75"/>
      <c r="JXL19" s="75"/>
      <c r="JXM19" s="75"/>
      <c r="JXN19" s="75"/>
      <c r="JXO19" s="75"/>
      <c r="JXP19" s="75"/>
      <c r="JXQ19" s="75"/>
      <c r="JXR19" s="75"/>
      <c r="JXS19" s="75"/>
      <c r="JXT19" s="75"/>
      <c r="JXU19" s="75"/>
      <c r="JXV19" s="75"/>
      <c r="JXW19" s="75"/>
      <c r="JXX19" s="75"/>
      <c r="JXY19" s="75"/>
      <c r="JXZ19" s="75"/>
      <c r="JYA19" s="75"/>
      <c r="JYB19" s="75"/>
      <c r="JYC19" s="75"/>
      <c r="JYD19" s="75"/>
      <c r="JYE19" s="75"/>
      <c r="JYF19" s="75"/>
      <c r="JYG19" s="75"/>
      <c r="JYH19" s="75"/>
      <c r="JYI19" s="75"/>
      <c r="JYJ19" s="75"/>
      <c r="JYK19" s="75"/>
      <c r="JYL19" s="75"/>
      <c r="JYM19" s="75"/>
      <c r="JYN19" s="75"/>
      <c r="JYO19" s="75"/>
      <c r="JYP19" s="75"/>
      <c r="JYQ19" s="75"/>
      <c r="JYR19" s="75"/>
      <c r="JYS19" s="75"/>
      <c r="JYT19" s="75"/>
      <c r="JYU19" s="75"/>
      <c r="JYV19" s="75"/>
      <c r="JYW19" s="75"/>
      <c r="JYX19" s="75"/>
      <c r="JYY19" s="75"/>
      <c r="JYZ19" s="75"/>
      <c r="JZA19" s="75"/>
      <c r="JZB19" s="75"/>
      <c r="JZC19" s="75"/>
      <c r="JZD19" s="75"/>
      <c r="JZE19" s="75"/>
      <c r="JZF19" s="75"/>
      <c r="JZG19" s="75"/>
      <c r="JZH19" s="75"/>
      <c r="JZI19" s="75"/>
      <c r="JZJ19" s="75"/>
      <c r="JZK19" s="75"/>
      <c r="JZL19" s="75"/>
      <c r="JZM19" s="75"/>
      <c r="JZN19" s="75"/>
      <c r="JZO19" s="75"/>
      <c r="JZP19" s="75"/>
      <c r="JZQ19" s="75"/>
      <c r="JZR19" s="75"/>
      <c r="JZS19" s="75"/>
      <c r="JZT19" s="75"/>
      <c r="JZU19" s="75"/>
      <c r="JZV19" s="75"/>
      <c r="JZW19" s="75"/>
      <c r="JZX19" s="75"/>
      <c r="JZY19" s="75"/>
      <c r="JZZ19" s="75"/>
      <c r="KAA19" s="75"/>
      <c r="KAB19" s="75"/>
      <c r="KAC19" s="75"/>
      <c r="KAD19" s="75"/>
      <c r="KAE19" s="75"/>
      <c r="KAF19" s="75"/>
      <c r="KAG19" s="75"/>
      <c r="KAH19" s="75"/>
      <c r="KAI19" s="75"/>
      <c r="KAJ19" s="75"/>
      <c r="KAK19" s="75"/>
      <c r="KAL19" s="75"/>
      <c r="KAM19" s="75"/>
      <c r="KAN19" s="75"/>
      <c r="KAO19" s="75"/>
      <c r="KAP19" s="75"/>
      <c r="KAQ19" s="75"/>
      <c r="KAR19" s="75"/>
      <c r="KAS19" s="75"/>
      <c r="KAT19" s="75"/>
      <c r="KAU19" s="75"/>
      <c r="KAV19" s="75"/>
      <c r="KAW19" s="75"/>
      <c r="KAX19" s="75"/>
      <c r="KAY19" s="75"/>
      <c r="KAZ19" s="75"/>
      <c r="KBA19" s="75"/>
      <c r="KBB19" s="75"/>
      <c r="KBC19" s="75"/>
      <c r="KBD19" s="75"/>
      <c r="KBE19" s="75"/>
      <c r="KBF19" s="75"/>
      <c r="KBG19" s="75"/>
      <c r="KBH19" s="75"/>
      <c r="KBI19" s="75"/>
      <c r="KBJ19" s="75"/>
      <c r="KBK19" s="75"/>
      <c r="KBL19" s="75"/>
      <c r="KBM19" s="75"/>
      <c r="KBN19" s="75"/>
      <c r="KBO19" s="75"/>
      <c r="KBP19" s="75"/>
      <c r="KBQ19" s="75"/>
      <c r="KBR19" s="75"/>
      <c r="KBS19" s="75"/>
      <c r="KBT19" s="75"/>
      <c r="KBU19" s="75"/>
      <c r="KBV19" s="75"/>
      <c r="KBW19" s="75"/>
      <c r="KBX19" s="75"/>
      <c r="KBY19" s="75"/>
      <c r="KBZ19" s="75"/>
      <c r="KCA19" s="75"/>
      <c r="KCB19" s="75"/>
      <c r="KCC19" s="75"/>
      <c r="KCD19" s="75"/>
      <c r="KCE19" s="75"/>
      <c r="KCF19" s="75"/>
      <c r="KCG19" s="75"/>
      <c r="KCH19" s="75"/>
      <c r="KCI19" s="75"/>
      <c r="KCJ19" s="75"/>
      <c r="KCK19" s="75"/>
      <c r="KCL19" s="75"/>
      <c r="KCM19" s="75"/>
      <c r="KCN19" s="75"/>
      <c r="KCO19" s="75"/>
      <c r="KCP19" s="75"/>
      <c r="KCQ19" s="75"/>
      <c r="KCR19" s="75"/>
      <c r="KCS19" s="75"/>
      <c r="KCT19" s="75"/>
      <c r="KCU19" s="75"/>
      <c r="KCV19" s="75"/>
      <c r="KCW19" s="75"/>
      <c r="KCX19" s="75"/>
      <c r="KCY19" s="75"/>
      <c r="KCZ19" s="75"/>
      <c r="KDA19" s="75"/>
      <c r="KDB19" s="75"/>
      <c r="KDC19" s="75"/>
      <c r="KDD19" s="75"/>
      <c r="KDE19" s="75"/>
      <c r="KDF19" s="75"/>
      <c r="KDG19" s="75"/>
      <c r="KDH19" s="75"/>
      <c r="KDI19" s="75"/>
      <c r="KDJ19" s="75"/>
      <c r="KDK19" s="75"/>
      <c r="KDL19" s="75"/>
      <c r="KDM19" s="75"/>
      <c r="KDN19" s="75"/>
      <c r="KDO19" s="75"/>
      <c r="KDP19" s="75"/>
      <c r="KDQ19" s="75"/>
      <c r="KDR19" s="75"/>
      <c r="KDS19" s="75"/>
      <c r="KDT19" s="75"/>
      <c r="KDU19" s="75"/>
      <c r="KDV19" s="75"/>
      <c r="KDW19" s="75"/>
      <c r="KDX19" s="75"/>
      <c r="KDY19" s="75"/>
      <c r="KDZ19" s="75"/>
      <c r="KEA19" s="75"/>
      <c r="KEB19" s="75"/>
      <c r="KEC19" s="75"/>
      <c r="KED19" s="75"/>
      <c r="KEE19" s="75"/>
      <c r="KEF19" s="75"/>
      <c r="KEG19" s="75"/>
      <c r="KEH19" s="75"/>
      <c r="KEI19" s="75"/>
      <c r="KEJ19" s="75"/>
      <c r="KEK19" s="75"/>
      <c r="KEL19" s="75"/>
      <c r="KEM19" s="75"/>
      <c r="KEN19" s="75"/>
      <c r="KEO19" s="75"/>
      <c r="KEP19" s="75"/>
      <c r="KEQ19" s="75"/>
      <c r="KER19" s="75"/>
      <c r="KES19" s="75"/>
      <c r="KET19" s="75"/>
      <c r="KEU19" s="75"/>
      <c r="KEV19" s="75"/>
      <c r="KEW19" s="75"/>
      <c r="KEX19" s="75"/>
      <c r="KEY19" s="75"/>
      <c r="KEZ19" s="75"/>
      <c r="KFA19" s="75"/>
      <c r="KFB19" s="75"/>
      <c r="KFC19" s="75"/>
      <c r="KFD19" s="75"/>
      <c r="KFE19" s="75"/>
      <c r="KFF19" s="75"/>
      <c r="KFG19" s="75"/>
      <c r="KFH19" s="75"/>
      <c r="KFI19" s="75"/>
      <c r="KFJ19" s="75"/>
      <c r="KFK19" s="75"/>
      <c r="KFL19" s="75"/>
      <c r="KFM19" s="75"/>
      <c r="KFN19" s="75"/>
      <c r="KFO19" s="75"/>
      <c r="KFP19" s="75"/>
      <c r="KFQ19" s="75"/>
      <c r="KFR19" s="75"/>
      <c r="KFS19" s="75"/>
      <c r="KFT19" s="75"/>
      <c r="KFU19" s="75"/>
      <c r="KFV19" s="75"/>
      <c r="KFW19" s="75"/>
      <c r="KFX19" s="75"/>
      <c r="KFY19" s="75"/>
      <c r="KFZ19" s="75"/>
      <c r="KGA19" s="75"/>
      <c r="KGB19" s="75"/>
      <c r="KGC19" s="75"/>
      <c r="KGD19" s="75"/>
      <c r="KGE19" s="75"/>
      <c r="KGF19" s="75"/>
      <c r="KGG19" s="75"/>
      <c r="KGH19" s="75"/>
      <c r="KGI19" s="75"/>
      <c r="KGJ19" s="75"/>
      <c r="KGK19" s="75"/>
      <c r="KGL19" s="75"/>
      <c r="KGM19" s="75"/>
      <c r="KGN19" s="75"/>
      <c r="KGO19" s="75"/>
      <c r="KGP19" s="75"/>
      <c r="KGQ19" s="75"/>
      <c r="KGR19" s="75"/>
      <c r="KGS19" s="75"/>
      <c r="KGT19" s="75"/>
      <c r="KGU19" s="75"/>
      <c r="KGV19" s="75"/>
      <c r="KGW19" s="75"/>
      <c r="KGX19" s="75"/>
      <c r="KGY19" s="75"/>
      <c r="KGZ19" s="75"/>
      <c r="KHA19" s="75"/>
      <c r="KHB19" s="75"/>
      <c r="KHC19" s="75"/>
      <c r="KHD19" s="75"/>
      <c r="KHE19" s="75"/>
      <c r="KHF19" s="75"/>
      <c r="KHG19" s="75"/>
      <c r="KHH19" s="75"/>
      <c r="KHI19" s="75"/>
      <c r="KHJ19" s="75"/>
      <c r="KHK19" s="75"/>
      <c r="KHL19" s="75"/>
      <c r="KHM19" s="75"/>
      <c r="KHN19" s="75"/>
      <c r="KHO19" s="75"/>
      <c r="KHP19" s="75"/>
      <c r="KHQ19" s="75"/>
      <c r="KHR19" s="75"/>
      <c r="KHS19" s="75"/>
      <c r="KHT19" s="75"/>
      <c r="KHU19" s="75"/>
      <c r="KHV19" s="75"/>
      <c r="KHW19" s="75"/>
      <c r="KHX19" s="75"/>
      <c r="KHY19" s="75"/>
      <c r="KHZ19" s="75"/>
      <c r="KIA19" s="75"/>
      <c r="KIB19" s="75"/>
      <c r="KIC19" s="75"/>
      <c r="KID19" s="75"/>
      <c r="KIE19" s="75"/>
      <c r="KIF19" s="75"/>
      <c r="KIG19" s="75"/>
      <c r="KIH19" s="75"/>
      <c r="KII19" s="75"/>
      <c r="KIJ19" s="75"/>
      <c r="KIK19" s="75"/>
      <c r="KIL19" s="75"/>
      <c r="KIM19" s="75"/>
      <c r="KIN19" s="75"/>
      <c r="KIO19" s="75"/>
      <c r="KIP19" s="75"/>
      <c r="KIQ19" s="75"/>
      <c r="KIR19" s="75"/>
      <c r="KIS19" s="75"/>
      <c r="KIT19" s="75"/>
      <c r="KIU19" s="75"/>
      <c r="KIV19" s="75"/>
      <c r="KIW19" s="75"/>
      <c r="KIX19" s="75"/>
      <c r="KIY19" s="75"/>
      <c r="KIZ19" s="75"/>
      <c r="KJA19" s="75"/>
      <c r="KJB19" s="75"/>
      <c r="KJC19" s="75"/>
      <c r="KJD19" s="75"/>
      <c r="KJE19" s="75"/>
      <c r="KJF19" s="75"/>
      <c r="KJG19" s="75"/>
      <c r="KJH19" s="75"/>
      <c r="KJI19" s="75"/>
      <c r="KJJ19" s="75"/>
      <c r="KJK19" s="75"/>
      <c r="KJL19" s="75"/>
      <c r="KJM19" s="75"/>
      <c r="KJN19" s="75"/>
      <c r="KJO19" s="75"/>
      <c r="KJP19" s="75"/>
      <c r="KJQ19" s="75"/>
      <c r="KJR19" s="75"/>
      <c r="KJS19" s="75"/>
      <c r="KJT19" s="75"/>
      <c r="KJU19" s="75"/>
      <c r="KJV19" s="75"/>
      <c r="KJW19" s="75"/>
      <c r="KJX19" s="75"/>
      <c r="KJY19" s="75"/>
      <c r="KJZ19" s="75"/>
      <c r="KKA19" s="75"/>
      <c r="KKB19" s="75"/>
      <c r="KKC19" s="75"/>
      <c r="KKD19" s="75"/>
      <c r="KKE19" s="75"/>
      <c r="KKF19" s="75"/>
      <c r="KKG19" s="75"/>
      <c r="KKH19" s="75"/>
      <c r="KKI19" s="75"/>
      <c r="KKJ19" s="75"/>
      <c r="KKK19" s="75"/>
      <c r="KKL19" s="75"/>
      <c r="KKM19" s="75"/>
      <c r="KKN19" s="75"/>
      <c r="KKO19" s="75"/>
      <c r="KKP19" s="75"/>
      <c r="KKQ19" s="75"/>
      <c r="KKR19" s="75"/>
      <c r="KKS19" s="75"/>
      <c r="KKT19" s="75"/>
      <c r="KKU19" s="75"/>
      <c r="KKV19" s="75"/>
      <c r="KKW19" s="75"/>
      <c r="KKX19" s="75"/>
      <c r="KKY19" s="75"/>
      <c r="KKZ19" s="75"/>
      <c r="KLA19" s="75"/>
      <c r="KLB19" s="75"/>
      <c r="KLC19" s="75"/>
      <c r="KLD19" s="75"/>
      <c r="KLE19" s="75"/>
      <c r="KLF19" s="75"/>
      <c r="KLG19" s="75"/>
      <c r="KLH19" s="75"/>
      <c r="KLI19" s="75"/>
      <c r="KLJ19" s="75"/>
      <c r="KLK19" s="75"/>
      <c r="KLL19" s="75"/>
      <c r="KLM19" s="75"/>
      <c r="KLN19" s="75"/>
      <c r="KLO19" s="75"/>
      <c r="KLP19" s="75"/>
      <c r="KLQ19" s="75"/>
      <c r="KLR19" s="75"/>
      <c r="KLS19" s="75"/>
      <c r="KLT19" s="75"/>
      <c r="KLU19" s="75"/>
      <c r="KLV19" s="75"/>
      <c r="KLW19" s="75"/>
      <c r="KLX19" s="75"/>
      <c r="KLY19" s="75"/>
      <c r="KLZ19" s="75"/>
      <c r="KMA19" s="75"/>
      <c r="KMB19" s="75"/>
      <c r="KMC19" s="75"/>
      <c r="KMD19" s="75"/>
      <c r="KME19" s="75"/>
      <c r="KMF19" s="75"/>
      <c r="KMG19" s="75"/>
      <c r="KMH19" s="75"/>
      <c r="KMI19" s="75"/>
      <c r="KMJ19" s="75"/>
      <c r="KMK19" s="75"/>
      <c r="KML19" s="75"/>
      <c r="KMM19" s="75"/>
      <c r="KMN19" s="75"/>
      <c r="KMO19" s="75"/>
      <c r="KMP19" s="75"/>
      <c r="KMQ19" s="75"/>
      <c r="KMR19" s="75"/>
      <c r="KMS19" s="75"/>
      <c r="KMT19" s="75"/>
      <c r="KMU19" s="75"/>
      <c r="KMV19" s="75"/>
      <c r="KMW19" s="75"/>
      <c r="KMX19" s="75"/>
      <c r="KMY19" s="75"/>
      <c r="KMZ19" s="75"/>
      <c r="KNA19" s="75"/>
      <c r="KNB19" s="75"/>
      <c r="KNC19" s="75"/>
      <c r="KND19" s="75"/>
      <c r="KNE19" s="75"/>
      <c r="KNF19" s="75"/>
      <c r="KNG19" s="75"/>
      <c r="KNH19" s="75"/>
      <c r="KNI19" s="75"/>
      <c r="KNJ19" s="75"/>
      <c r="KNK19" s="75"/>
      <c r="KNL19" s="75"/>
      <c r="KNM19" s="75"/>
      <c r="KNN19" s="75"/>
      <c r="KNO19" s="75"/>
      <c r="KNP19" s="75"/>
      <c r="KNQ19" s="75"/>
      <c r="KNR19" s="75"/>
      <c r="KNS19" s="75"/>
      <c r="KNT19" s="75"/>
      <c r="KNU19" s="75"/>
      <c r="KNV19" s="75"/>
      <c r="KNW19" s="75"/>
      <c r="KNX19" s="75"/>
      <c r="KNY19" s="75"/>
      <c r="KNZ19" s="75"/>
      <c r="KOA19" s="75"/>
      <c r="KOB19" s="75"/>
      <c r="KOC19" s="75"/>
      <c r="KOD19" s="75"/>
      <c r="KOE19" s="75"/>
      <c r="KOF19" s="75"/>
      <c r="KOG19" s="75"/>
      <c r="KOH19" s="75"/>
      <c r="KOI19" s="75"/>
      <c r="KOJ19" s="75"/>
      <c r="KOK19" s="75"/>
      <c r="KOL19" s="75"/>
      <c r="KOM19" s="75"/>
      <c r="KON19" s="75"/>
      <c r="KOO19" s="75"/>
      <c r="KOP19" s="75"/>
      <c r="KOQ19" s="75"/>
      <c r="KOR19" s="75"/>
      <c r="KOS19" s="75"/>
      <c r="KOT19" s="75"/>
      <c r="KOU19" s="75"/>
      <c r="KOV19" s="75"/>
      <c r="KOW19" s="75"/>
      <c r="KOX19" s="75"/>
      <c r="KOY19" s="75"/>
      <c r="KOZ19" s="75"/>
      <c r="KPA19" s="75"/>
      <c r="KPB19" s="75"/>
      <c r="KPC19" s="75"/>
      <c r="KPD19" s="75"/>
      <c r="KPE19" s="75"/>
      <c r="KPF19" s="75"/>
      <c r="KPG19" s="75"/>
      <c r="KPH19" s="75"/>
      <c r="KPI19" s="75"/>
      <c r="KPJ19" s="75"/>
      <c r="KPK19" s="75"/>
      <c r="KPL19" s="75"/>
      <c r="KPM19" s="75"/>
      <c r="KPN19" s="75"/>
      <c r="KPO19" s="75"/>
      <c r="KPP19" s="75"/>
      <c r="KPQ19" s="75"/>
      <c r="KPR19" s="75"/>
      <c r="KPS19" s="75"/>
      <c r="KPT19" s="75"/>
      <c r="KPU19" s="75"/>
      <c r="KPV19" s="75"/>
      <c r="KPW19" s="75"/>
      <c r="KPX19" s="75"/>
      <c r="KPY19" s="75"/>
      <c r="KPZ19" s="75"/>
      <c r="KQA19" s="75"/>
      <c r="KQB19" s="75"/>
      <c r="KQC19" s="75"/>
      <c r="KQD19" s="75"/>
      <c r="KQE19" s="75"/>
      <c r="KQF19" s="75"/>
      <c r="KQG19" s="75"/>
      <c r="KQH19" s="75"/>
      <c r="KQI19" s="75"/>
      <c r="KQJ19" s="75"/>
      <c r="KQK19" s="75"/>
      <c r="KQL19" s="75"/>
      <c r="KQM19" s="75"/>
      <c r="KQN19" s="75"/>
      <c r="KQO19" s="75"/>
      <c r="KQP19" s="75"/>
      <c r="KQQ19" s="75"/>
      <c r="KQR19" s="75"/>
      <c r="KQS19" s="75"/>
      <c r="KQT19" s="75"/>
      <c r="KQU19" s="75"/>
      <c r="KQV19" s="75"/>
      <c r="KQW19" s="75"/>
      <c r="KQX19" s="75"/>
      <c r="KQY19" s="75"/>
      <c r="KQZ19" s="75"/>
      <c r="KRA19" s="75"/>
      <c r="KRB19" s="75"/>
      <c r="KRC19" s="75"/>
      <c r="KRD19" s="75"/>
      <c r="KRE19" s="75"/>
      <c r="KRF19" s="75"/>
      <c r="KRG19" s="75"/>
      <c r="KRH19" s="75"/>
      <c r="KRI19" s="75"/>
      <c r="KRJ19" s="75"/>
      <c r="KRK19" s="75"/>
      <c r="KRL19" s="75"/>
      <c r="KRM19" s="75"/>
      <c r="KRN19" s="75"/>
      <c r="KRO19" s="75"/>
      <c r="KRP19" s="75"/>
      <c r="KRQ19" s="75"/>
      <c r="KRR19" s="75"/>
      <c r="KRS19" s="75"/>
      <c r="KRT19" s="75"/>
      <c r="KRU19" s="75"/>
      <c r="KRV19" s="75"/>
      <c r="KRW19" s="75"/>
      <c r="KRX19" s="75"/>
      <c r="KRY19" s="75"/>
      <c r="KRZ19" s="75"/>
      <c r="KSA19" s="75"/>
      <c r="KSB19" s="75"/>
      <c r="KSC19" s="75"/>
      <c r="KSD19" s="75"/>
      <c r="KSE19" s="75"/>
      <c r="KSF19" s="75"/>
      <c r="KSG19" s="75"/>
      <c r="KSH19" s="75"/>
      <c r="KSI19" s="75"/>
      <c r="KSJ19" s="75"/>
      <c r="KSK19" s="75"/>
      <c r="KSL19" s="75"/>
      <c r="KSM19" s="75"/>
      <c r="KSN19" s="75"/>
      <c r="KSO19" s="75"/>
      <c r="KSP19" s="75"/>
      <c r="KSQ19" s="75"/>
      <c r="KSR19" s="75"/>
      <c r="KSS19" s="75"/>
      <c r="KST19" s="75"/>
      <c r="KSU19" s="75"/>
      <c r="KSV19" s="75"/>
      <c r="KSW19" s="75"/>
      <c r="KSX19" s="75"/>
      <c r="KSY19" s="75"/>
      <c r="KSZ19" s="75"/>
      <c r="KTA19" s="75"/>
      <c r="KTB19" s="75"/>
      <c r="KTC19" s="75"/>
      <c r="KTD19" s="75"/>
      <c r="KTE19" s="75"/>
      <c r="KTF19" s="75"/>
      <c r="KTG19" s="75"/>
      <c r="KTH19" s="75"/>
      <c r="KTI19" s="75"/>
      <c r="KTJ19" s="75"/>
      <c r="KTK19" s="75"/>
      <c r="KTL19" s="75"/>
      <c r="KTM19" s="75"/>
      <c r="KTN19" s="75"/>
      <c r="KTO19" s="75"/>
      <c r="KTP19" s="75"/>
      <c r="KTQ19" s="75"/>
      <c r="KTR19" s="75"/>
      <c r="KTS19" s="75"/>
      <c r="KTT19" s="75"/>
      <c r="KTU19" s="75"/>
      <c r="KTV19" s="75"/>
      <c r="KTW19" s="75"/>
      <c r="KTX19" s="75"/>
      <c r="KTY19" s="75"/>
      <c r="KTZ19" s="75"/>
      <c r="KUA19" s="75"/>
      <c r="KUB19" s="75"/>
      <c r="KUC19" s="75"/>
      <c r="KUD19" s="75"/>
      <c r="KUE19" s="75"/>
      <c r="KUF19" s="75"/>
      <c r="KUG19" s="75"/>
      <c r="KUH19" s="75"/>
      <c r="KUI19" s="75"/>
      <c r="KUJ19" s="75"/>
      <c r="KUK19" s="75"/>
      <c r="KUL19" s="75"/>
      <c r="KUM19" s="75"/>
      <c r="KUN19" s="75"/>
      <c r="KUO19" s="75"/>
      <c r="KUP19" s="75"/>
      <c r="KUQ19" s="75"/>
      <c r="KUR19" s="75"/>
      <c r="KUS19" s="75"/>
      <c r="KUT19" s="75"/>
      <c r="KUU19" s="75"/>
      <c r="KUV19" s="75"/>
      <c r="KUW19" s="75"/>
      <c r="KUX19" s="75"/>
      <c r="KUY19" s="75"/>
      <c r="KUZ19" s="75"/>
      <c r="KVA19" s="75"/>
      <c r="KVB19" s="75"/>
      <c r="KVC19" s="75"/>
      <c r="KVD19" s="75"/>
      <c r="KVE19" s="75"/>
      <c r="KVF19" s="75"/>
      <c r="KVG19" s="75"/>
      <c r="KVH19" s="75"/>
      <c r="KVI19" s="75"/>
      <c r="KVJ19" s="75"/>
      <c r="KVK19" s="75"/>
      <c r="KVL19" s="75"/>
      <c r="KVM19" s="75"/>
      <c r="KVN19" s="75"/>
      <c r="KVO19" s="75"/>
      <c r="KVP19" s="75"/>
      <c r="KVQ19" s="75"/>
      <c r="KVR19" s="75"/>
      <c r="KVS19" s="75"/>
      <c r="KVT19" s="75"/>
      <c r="KVU19" s="75"/>
      <c r="KVV19" s="75"/>
      <c r="KVW19" s="75"/>
      <c r="KVX19" s="75"/>
      <c r="KVY19" s="75"/>
      <c r="KVZ19" s="75"/>
      <c r="KWA19" s="75"/>
      <c r="KWB19" s="75"/>
      <c r="KWC19" s="75"/>
      <c r="KWD19" s="75"/>
      <c r="KWE19" s="75"/>
      <c r="KWF19" s="75"/>
      <c r="KWG19" s="75"/>
      <c r="KWH19" s="75"/>
      <c r="KWI19" s="75"/>
      <c r="KWJ19" s="75"/>
      <c r="KWK19" s="75"/>
      <c r="KWL19" s="75"/>
      <c r="KWM19" s="75"/>
      <c r="KWN19" s="75"/>
      <c r="KWO19" s="75"/>
      <c r="KWP19" s="75"/>
      <c r="KWQ19" s="75"/>
      <c r="KWR19" s="75"/>
      <c r="KWS19" s="75"/>
      <c r="KWT19" s="75"/>
      <c r="KWU19" s="75"/>
      <c r="KWV19" s="75"/>
      <c r="KWW19" s="75"/>
      <c r="KWX19" s="75"/>
      <c r="KWY19" s="75"/>
      <c r="KWZ19" s="75"/>
      <c r="KXA19" s="75"/>
      <c r="KXB19" s="75"/>
      <c r="KXC19" s="75"/>
      <c r="KXD19" s="75"/>
      <c r="KXE19" s="75"/>
      <c r="KXF19" s="75"/>
      <c r="KXG19" s="75"/>
      <c r="KXH19" s="75"/>
      <c r="KXI19" s="75"/>
      <c r="KXJ19" s="75"/>
      <c r="KXK19" s="75"/>
      <c r="KXL19" s="75"/>
      <c r="KXM19" s="75"/>
      <c r="KXN19" s="75"/>
      <c r="KXO19" s="75"/>
      <c r="KXP19" s="75"/>
      <c r="KXQ19" s="75"/>
      <c r="KXR19" s="75"/>
      <c r="KXS19" s="75"/>
      <c r="KXT19" s="75"/>
      <c r="KXU19" s="75"/>
      <c r="KXV19" s="75"/>
      <c r="KXW19" s="75"/>
      <c r="KXX19" s="75"/>
      <c r="KXY19" s="75"/>
      <c r="KXZ19" s="75"/>
      <c r="KYA19" s="75"/>
      <c r="KYB19" s="75"/>
      <c r="KYC19" s="75"/>
      <c r="KYD19" s="75"/>
      <c r="KYE19" s="75"/>
      <c r="KYF19" s="75"/>
      <c r="KYG19" s="75"/>
      <c r="KYH19" s="75"/>
      <c r="KYI19" s="75"/>
      <c r="KYJ19" s="75"/>
      <c r="KYK19" s="75"/>
      <c r="KYL19" s="75"/>
      <c r="KYM19" s="75"/>
      <c r="KYN19" s="75"/>
      <c r="KYO19" s="75"/>
      <c r="KYP19" s="75"/>
      <c r="KYQ19" s="75"/>
      <c r="KYR19" s="75"/>
      <c r="KYS19" s="75"/>
      <c r="KYT19" s="75"/>
      <c r="KYU19" s="75"/>
      <c r="KYV19" s="75"/>
      <c r="KYW19" s="75"/>
      <c r="KYX19" s="75"/>
      <c r="KYY19" s="75"/>
      <c r="KYZ19" s="75"/>
      <c r="KZA19" s="75"/>
      <c r="KZB19" s="75"/>
      <c r="KZC19" s="75"/>
      <c r="KZD19" s="75"/>
      <c r="KZE19" s="75"/>
      <c r="KZF19" s="75"/>
      <c r="KZG19" s="75"/>
      <c r="KZH19" s="75"/>
      <c r="KZI19" s="75"/>
      <c r="KZJ19" s="75"/>
      <c r="KZK19" s="75"/>
      <c r="KZL19" s="75"/>
      <c r="KZM19" s="75"/>
      <c r="KZN19" s="75"/>
      <c r="KZO19" s="75"/>
      <c r="KZP19" s="75"/>
      <c r="KZQ19" s="75"/>
      <c r="KZR19" s="75"/>
      <c r="KZS19" s="75"/>
      <c r="KZT19" s="75"/>
      <c r="KZU19" s="75"/>
      <c r="KZV19" s="75"/>
      <c r="KZW19" s="75"/>
      <c r="KZX19" s="75"/>
      <c r="KZY19" s="75"/>
      <c r="KZZ19" s="75"/>
      <c r="LAA19" s="75"/>
      <c r="LAB19" s="75"/>
      <c r="LAC19" s="75"/>
      <c r="LAD19" s="75"/>
      <c r="LAE19" s="75"/>
      <c r="LAF19" s="75"/>
      <c r="LAG19" s="75"/>
      <c r="LAH19" s="75"/>
      <c r="LAI19" s="75"/>
      <c r="LAJ19" s="75"/>
      <c r="LAK19" s="75"/>
      <c r="LAL19" s="75"/>
      <c r="LAM19" s="75"/>
      <c r="LAN19" s="75"/>
      <c r="LAO19" s="75"/>
      <c r="LAP19" s="75"/>
      <c r="LAQ19" s="75"/>
      <c r="LAR19" s="75"/>
      <c r="LAS19" s="75"/>
      <c r="LAT19" s="75"/>
      <c r="LAU19" s="75"/>
      <c r="LAV19" s="75"/>
      <c r="LAW19" s="75"/>
      <c r="LAX19" s="75"/>
      <c r="LAY19" s="75"/>
      <c r="LAZ19" s="75"/>
      <c r="LBA19" s="75"/>
      <c r="LBB19" s="75"/>
      <c r="LBC19" s="75"/>
      <c r="LBD19" s="75"/>
      <c r="LBE19" s="75"/>
      <c r="LBF19" s="75"/>
      <c r="LBG19" s="75"/>
      <c r="LBH19" s="75"/>
      <c r="LBI19" s="75"/>
      <c r="LBJ19" s="75"/>
      <c r="LBK19" s="75"/>
      <c r="LBL19" s="75"/>
      <c r="LBM19" s="75"/>
      <c r="LBN19" s="75"/>
      <c r="LBO19" s="75"/>
      <c r="LBP19" s="75"/>
      <c r="LBQ19" s="75"/>
      <c r="LBR19" s="75"/>
      <c r="LBS19" s="75"/>
      <c r="LBT19" s="75"/>
      <c r="LBU19" s="75"/>
      <c r="LBV19" s="75"/>
      <c r="LBW19" s="75"/>
      <c r="LBX19" s="75"/>
      <c r="LBY19" s="75"/>
      <c r="LBZ19" s="75"/>
      <c r="LCA19" s="75"/>
      <c r="LCB19" s="75"/>
      <c r="LCC19" s="75"/>
      <c r="LCD19" s="75"/>
      <c r="LCE19" s="75"/>
      <c r="LCF19" s="75"/>
      <c r="LCG19" s="75"/>
      <c r="LCH19" s="75"/>
      <c r="LCI19" s="75"/>
      <c r="LCJ19" s="75"/>
      <c r="LCK19" s="75"/>
      <c r="LCL19" s="75"/>
      <c r="LCM19" s="75"/>
      <c r="LCN19" s="75"/>
      <c r="LCO19" s="75"/>
      <c r="LCP19" s="75"/>
      <c r="LCQ19" s="75"/>
      <c r="LCR19" s="75"/>
      <c r="LCS19" s="75"/>
      <c r="LCT19" s="75"/>
      <c r="LCU19" s="75"/>
      <c r="LCV19" s="75"/>
      <c r="LCW19" s="75"/>
      <c r="LCX19" s="75"/>
      <c r="LCY19" s="75"/>
      <c r="LCZ19" s="75"/>
      <c r="LDA19" s="75"/>
      <c r="LDB19" s="75"/>
      <c r="LDC19" s="75"/>
      <c r="LDD19" s="75"/>
      <c r="LDE19" s="75"/>
      <c r="LDF19" s="75"/>
      <c r="LDG19" s="75"/>
      <c r="LDH19" s="75"/>
      <c r="LDI19" s="75"/>
      <c r="LDJ19" s="75"/>
      <c r="LDK19" s="75"/>
      <c r="LDL19" s="75"/>
      <c r="LDM19" s="75"/>
      <c r="LDN19" s="75"/>
      <c r="LDO19" s="75"/>
      <c r="LDP19" s="75"/>
      <c r="LDQ19" s="75"/>
      <c r="LDR19" s="75"/>
      <c r="LDS19" s="75"/>
      <c r="LDT19" s="75"/>
      <c r="LDU19" s="75"/>
      <c r="LDV19" s="75"/>
      <c r="LDW19" s="75"/>
      <c r="LDX19" s="75"/>
      <c r="LDY19" s="75"/>
      <c r="LDZ19" s="75"/>
      <c r="LEA19" s="75"/>
      <c r="LEB19" s="75"/>
      <c r="LEC19" s="75"/>
      <c r="LED19" s="75"/>
      <c r="LEE19" s="75"/>
      <c r="LEF19" s="75"/>
      <c r="LEG19" s="75"/>
      <c r="LEH19" s="75"/>
      <c r="LEI19" s="75"/>
      <c r="LEJ19" s="75"/>
      <c r="LEK19" s="75"/>
      <c r="LEL19" s="75"/>
      <c r="LEM19" s="75"/>
      <c r="LEN19" s="75"/>
      <c r="LEO19" s="75"/>
      <c r="LEP19" s="75"/>
      <c r="LEQ19" s="75"/>
      <c r="LER19" s="75"/>
      <c r="LES19" s="75"/>
      <c r="LET19" s="75"/>
      <c r="LEU19" s="75"/>
      <c r="LEV19" s="75"/>
      <c r="LEW19" s="75"/>
      <c r="LEX19" s="75"/>
      <c r="LEY19" s="75"/>
      <c r="LEZ19" s="75"/>
      <c r="LFA19" s="75"/>
      <c r="LFB19" s="75"/>
      <c r="LFC19" s="75"/>
      <c r="LFD19" s="75"/>
      <c r="LFE19" s="75"/>
      <c r="LFF19" s="75"/>
      <c r="LFG19" s="75"/>
      <c r="LFH19" s="75"/>
      <c r="LFI19" s="75"/>
      <c r="LFJ19" s="75"/>
      <c r="LFK19" s="75"/>
      <c r="LFL19" s="75"/>
      <c r="LFM19" s="75"/>
      <c r="LFN19" s="75"/>
      <c r="LFO19" s="75"/>
      <c r="LFP19" s="75"/>
      <c r="LFQ19" s="75"/>
      <c r="LFR19" s="75"/>
      <c r="LFS19" s="75"/>
      <c r="LFT19" s="75"/>
      <c r="LFU19" s="75"/>
      <c r="LFV19" s="75"/>
      <c r="LFW19" s="75"/>
      <c r="LFX19" s="75"/>
      <c r="LFY19" s="75"/>
      <c r="LFZ19" s="75"/>
      <c r="LGA19" s="75"/>
      <c r="LGB19" s="75"/>
      <c r="LGC19" s="75"/>
      <c r="LGD19" s="75"/>
      <c r="LGE19" s="75"/>
      <c r="LGF19" s="75"/>
      <c r="LGG19" s="75"/>
      <c r="LGH19" s="75"/>
      <c r="LGI19" s="75"/>
      <c r="LGJ19" s="75"/>
      <c r="LGK19" s="75"/>
      <c r="LGL19" s="75"/>
      <c r="LGM19" s="75"/>
      <c r="LGN19" s="75"/>
      <c r="LGO19" s="75"/>
      <c r="LGP19" s="75"/>
      <c r="LGQ19" s="75"/>
      <c r="LGR19" s="75"/>
      <c r="LGS19" s="75"/>
      <c r="LGT19" s="75"/>
      <c r="LGU19" s="75"/>
      <c r="LGV19" s="75"/>
      <c r="LGW19" s="75"/>
      <c r="LGX19" s="75"/>
      <c r="LGY19" s="75"/>
      <c r="LGZ19" s="75"/>
      <c r="LHA19" s="75"/>
      <c r="LHB19" s="75"/>
      <c r="LHC19" s="75"/>
      <c r="LHD19" s="75"/>
      <c r="LHE19" s="75"/>
      <c r="LHF19" s="75"/>
      <c r="LHG19" s="75"/>
      <c r="LHH19" s="75"/>
      <c r="LHI19" s="75"/>
      <c r="LHJ19" s="75"/>
      <c r="LHK19" s="75"/>
      <c r="LHL19" s="75"/>
      <c r="LHM19" s="75"/>
      <c r="LHN19" s="75"/>
      <c r="LHO19" s="75"/>
      <c r="LHP19" s="75"/>
      <c r="LHQ19" s="75"/>
      <c r="LHR19" s="75"/>
      <c r="LHS19" s="75"/>
      <c r="LHT19" s="75"/>
      <c r="LHU19" s="75"/>
      <c r="LHV19" s="75"/>
      <c r="LHW19" s="75"/>
      <c r="LHX19" s="75"/>
      <c r="LHY19" s="75"/>
      <c r="LHZ19" s="75"/>
      <c r="LIA19" s="75"/>
      <c r="LIB19" s="75"/>
      <c r="LIC19" s="75"/>
      <c r="LID19" s="75"/>
      <c r="LIE19" s="75"/>
      <c r="LIF19" s="75"/>
      <c r="LIG19" s="75"/>
      <c r="LIH19" s="75"/>
      <c r="LII19" s="75"/>
      <c r="LIJ19" s="75"/>
      <c r="LIK19" s="75"/>
      <c r="LIL19" s="75"/>
      <c r="LIM19" s="75"/>
      <c r="LIN19" s="75"/>
      <c r="LIO19" s="75"/>
      <c r="LIP19" s="75"/>
      <c r="LIQ19" s="75"/>
      <c r="LIR19" s="75"/>
      <c r="LIS19" s="75"/>
      <c r="LIT19" s="75"/>
      <c r="LIU19" s="75"/>
      <c r="LIV19" s="75"/>
      <c r="LIW19" s="75"/>
      <c r="LIX19" s="75"/>
      <c r="LIY19" s="75"/>
      <c r="LIZ19" s="75"/>
      <c r="LJA19" s="75"/>
      <c r="LJB19" s="75"/>
      <c r="LJC19" s="75"/>
      <c r="LJD19" s="75"/>
      <c r="LJE19" s="75"/>
      <c r="LJF19" s="75"/>
      <c r="LJG19" s="75"/>
      <c r="LJH19" s="75"/>
      <c r="LJI19" s="75"/>
      <c r="LJJ19" s="75"/>
      <c r="LJK19" s="75"/>
      <c r="LJL19" s="75"/>
      <c r="LJM19" s="75"/>
      <c r="LJN19" s="75"/>
      <c r="LJO19" s="75"/>
      <c r="LJP19" s="75"/>
      <c r="LJQ19" s="75"/>
      <c r="LJR19" s="75"/>
      <c r="LJS19" s="75"/>
      <c r="LJT19" s="75"/>
      <c r="LJU19" s="75"/>
      <c r="LJV19" s="75"/>
      <c r="LJW19" s="75"/>
      <c r="LJX19" s="75"/>
      <c r="LJY19" s="75"/>
      <c r="LJZ19" s="75"/>
      <c r="LKA19" s="75"/>
      <c r="LKB19" s="75"/>
      <c r="LKC19" s="75"/>
      <c r="LKD19" s="75"/>
      <c r="LKE19" s="75"/>
      <c r="LKF19" s="75"/>
      <c r="LKG19" s="75"/>
      <c r="LKH19" s="75"/>
      <c r="LKI19" s="75"/>
      <c r="LKJ19" s="75"/>
      <c r="LKK19" s="75"/>
      <c r="LKL19" s="75"/>
      <c r="LKM19" s="75"/>
      <c r="LKN19" s="75"/>
      <c r="LKO19" s="75"/>
      <c r="LKP19" s="75"/>
      <c r="LKQ19" s="75"/>
      <c r="LKR19" s="75"/>
      <c r="LKS19" s="75"/>
      <c r="LKT19" s="75"/>
      <c r="LKU19" s="75"/>
      <c r="LKV19" s="75"/>
      <c r="LKW19" s="75"/>
      <c r="LKX19" s="75"/>
      <c r="LKY19" s="75"/>
      <c r="LKZ19" s="75"/>
      <c r="LLA19" s="75"/>
      <c r="LLB19" s="75"/>
      <c r="LLC19" s="75"/>
      <c r="LLD19" s="75"/>
      <c r="LLE19" s="75"/>
      <c r="LLF19" s="75"/>
      <c r="LLG19" s="75"/>
      <c r="LLH19" s="75"/>
      <c r="LLI19" s="75"/>
      <c r="LLJ19" s="75"/>
      <c r="LLK19" s="75"/>
      <c r="LLL19" s="75"/>
      <c r="LLM19" s="75"/>
      <c r="LLN19" s="75"/>
      <c r="LLO19" s="75"/>
      <c r="LLP19" s="75"/>
      <c r="LLQ19" s="75"/>
      <c r="LLR19" s="75"/>
      <c r="LLS19" s="75"/>
      <c r="LLT19" s="75"/>
      <c r="LLU19" s="75"/>
      <c r="LLV19" s="75"/>
      <c r="LLW19" s="75"/>
      <c r="LLX19" s="75"/>
      <c r="LLY19" s="75"/>
      <c r="LLZ19" s="75"/>
      <c r="LMA19" s="75"/>
      <c r="LMB19" s="75"/>
      <c r="LMC19" s="75"/>
      <c r="LMD19" s="75"/>
      <c r="LME19" s="75"/>
      <c r="LMF19" s="75"/>
      <c r="LMG19" s="75"/>
      <c r="LMH19" s="75"/>
      <c r="LMI19" s="75"/>
      <c r="LMJ19" s="75"/>
      <c r="LMK19" s="75"/>
      <c r="LML19" s="75"/>
      <c r="LMM19" s="75"/>
      <c r="LMN19" s="75"/>
      <c r="LMO19" s="75"/>
      <c r="LMP19" s="75"/>
      <c r="LMQ19" s="75"/>
      <c r="LMR19" s="75"/>
      <c r="LMS19" s="75"/>
      <c r="LMT19" s="75"/>
      <c r="LMU19" s="75"/>
      <c r="LMV19" s="75"/>
      <c r="LMW19" s="75"/>
      <c r="LMX19" s="75"/>
      <c r="LMY19" s="75"/>
      <c r="LMZ19" s="75"/>
      <c r="LNA19" s="75"/>
      <c r="LNB19" s="75"/>
      <c r="LNC19" s="75"/>
      <c r="LND19" s="75"/>
      <c r="LNE19" s="75"/>
      <c r="LNF19" s="75"/>
      <c r="LNG19" s="75"/>
      <c r="LNH19" s="75"/>
      <c r="LNI19" s="75"/>
      <c r="LNJ19" s="75"/>
      <c r="LNK19" s="75"/>
      <c r="LNL19" s="75"/>
      <c r="LNM19" s="75"/>
      <c r="LNN19" s="75"/>
      <c r="LNO19" s="75"/>
      <c r="LNP19" s="75"/>
      <c r="LNQ19" s="75"/>
      <c r="LNR19" s="75"/>
      <c r="LNS19" s="75"/>
      <c r="LNT19" s="75"/>
      <c r="LNU19" s="75"/>
      <c r="LNV19" s="75"/>
      <c r="LNW19" s="75"/>
      <c r="LNX19" s="75"/>
      <c r="LNY19" s="75"/>
      <c r="LNZ19" s="75"/>
      <c r="LOA19" s="75"/>
      <c r="LOB19" s="75"/>
      <c r="LOC19" s="75"/>
      <c r="LOD19" s="75"/>
      <c r="LOE19" s="75"/>
      <c r="LOF19" s="75"/>
      <c r="LOG19" s="75"/>
      <c r="LOH19" s="75"/>
      <c r="LOI19" s="75"/>
      <c r="LOJ19" s="75"/>
      <c r="LOK19" s="75"/>
      <c r="LOL19" s="75"/>
      <c r="LOM19" s="75"/>
      <c r="LON19" s="75"/>
      <c r="LOO19" s="75"/>
      <c r="LOP19" s="75"/>
      <c r="LOQ19" s="75"/>
      <c r="LOR19" s="75"/>
      <c r="LOS19" s="75"/>
      <c r="LOT19" s="75"/>
      <c r="LOU19" s="75"/>
      <c r="LOV19" s="75"/>
      <c r="LOW19" s="75"/>
      <c r="LOX19" s="75"/>
      <c r="LOY19" s="75"/>
      <c r="LOZ19" s="75"/>
      <c r="LPA19" s="75"/>
      <c r="LPB19" s="75"/>
      <c r="LPC19" s="75"/>
      <c r="LPD19" s="75"/>
      <c r="LPE19" s="75"/>
      <c r="LPF19" s="75"/>
      <c r="LPG19" s="75"/>
      <c r="LPH19" s="75"/>
      <c r="LPI19" s="75"/>
      <c r="LPJ19" s="75"/>
      <c r="LPK19" s="75"/>
      <c r="LPL19" s="75"/>
      <c r="LPM19" s="75"/>
      <c r="LPN19" s="75"/>
      <c r="LPO19" s="75"/>
      <c r="LPP19" s="75"/>
      <c r="LPQ19" s="75"/>
      <c r="LPR19" s="75"/>
      <c r="LPS19" s="75"/>
      <c r="LPT19" s="75"/>
      <c r="LPU19" s="75"/>
      <c r="LPV19" s="75"/>
      <c r="LPW19" s="75"/>
      <c r="LPX19" s="75"/>
      <c r="LPY19" s="75"/>
      <c r="LPZ19" s="75"/>
      <c r="LQA19" s="75"/>
      <c r="LQB19" s="75"/>
      <c r="LQC19" s="75"/>
      <c r="LQD19" s="75"/>
      <c r="LQE19" s="75"/>
      <c r="LQF19" s="75"/>
      <c r="LQG19" s="75"/>
      <c r="LQH19" s="75"/>
      <c r="LQI19" s="75"/>
      <c r="LQJ19" s="75"/>
      <c r="LQK19" s="75"/>
      <c r="LQL19" s="75"/>
      <c r="LQM19" s="75"/>
      <c r="LQN19" s="75"/>
      <c r="LQO19" s="75"/>
      <c r="LQP19" s="75"/>
      <c r="LQQ19" s="75"/>
      <c r="LQR19" s="75"/>
      <c r="LQS19" s="75"/>
      <c r="LQT19" s="75"/>
      <c r="LQU19" s="75"/>
      <c r="LQV19" s="75"/>
      <c r="LQW19" s="75"/>
      <c r="LQX19" s="75"/>
      <c r="LQY19" s="75"/>
      <c r="LQZ19" s="75"/>
      <c r="LRA19" s="75"/>
      <c r="LRB19" s="75"/>
      <c r="LRC19" s="75"/>
      <c r="LRD19" s="75"/>
      <c r="LRE19" s="75"/>
      <c r="LRF19" s="75"/>
      <c r="LRG19" s="75"/>
      <c r="LRH19" s="75"/>
      <c r="LRI19" s="75"/>
      <c r="LRJ19" s="75"/>
      <c r="LRK19" s="75"/>
      <c r="LRL19" s="75"/>
      <c r="LRM19" s="75"/>
      <c r="LRN19" s="75"/>
      <c r="LRO19" s="75"/>
      <c r="LRP19" s="75"/>
      <c r="LRQ19" s="75"/>
      <c r="LRR19" s="75"/>
      <c r="LRS19" s="75"/>
      <c r="LRT19" s="75"/>
      <c r="LRU19" s="75"/>
      <c r="LRV19" s="75"/>
      <c r="LRW19" s="75"/>
      <c r="LRX19" s="75"/>
      <c r="LRY19" s="75"/>
      <c r="LRZ19" s="75"/>
      <c r="LSA19" s="75"/>
      <c r="LSB19" s="75"/>
      <c r="LSC19" s="75"/>
      <c r="LSD19" s="75"/>
      <c r="LSE19" s="75"/>
      <c r="LSF19" s="75"/>
      <c r="LSG19" s="75"/>
      <c r="LSH19" s="75"/>
      <c r="LSI19" s="75"/>
      <c r="LSJ19" s="75"/>
      <c r="LSK19" s="75"/>
      <c r="LSL19" s="75"/>
      <c r="LSM19" s="75"/>
      <c r="LSN19" s="75"/>
      <c r="LSO19" s="75"/>
      <c r="LSP19" s="75"/>
      <c r="LSQ19" s="75"/>
      <c r="LSR19" s="75"/>
      <c r="LSS19" s="75"/>
      <c r="LST19" s="75"/>
      <c r="LSU19" s="75"/>
      <c r="LSV19" s="75"/>
      <c r="LSW19" s="75"/>
      <c r="LSX19" s="75"/>
      <c r="LSY19" s="75"/>
      <c r="LSZ19" s="75"/>
      <c r="LTA19" s="75"/>
      <c r="LTB19" s="75"/>
      <c r="LTC19" s="75"/>
      <c r="LTD19" s="75"/>
      <c r="LTE19" s="75"/>
      <c r="LTF19" s="75"/>
      <c r="LTG19" s="75"/>
      <c r="LTH19" s="75"/>
      <c r="LTI19" s="75"/>
      <c r="LTJ19" s="75"/>
      <c r="LTK19" s="75"/>
      <c r="LTL19" s="75"/>
      <c r="LTM19" s="75"/>
      <c r="LTN19" s="75"/>
      <c r="LTO19" s="75"/>
      <c r="LTP19" s="75"/>
      <c r="LTQ19" s="75"/>
      <c r="LTR19" s="75"/>
      <c r="LTS19" s="75"/>
      <c r="LTT19" s="75"/>
      <c r="LTU19" s="75"/>
      <c r="LTV19" s="75"/>
      <c r="LTW19" s="75"/>
      <c r="LTX19" s="75"/>
      <c r="LTY19" s="75"/>
      <c r="LTZ19" s="75"/>
      <c r="LUA19" s="75"/>
      <c r="LUB19" s="75"/>
      <c r="LUC19" s="75"/>
      <c r="LUD19" s="75"/>
      <c r="LUE19" s="75"/>
      <c r="LUF19" s="75"/>
      <c r="LUG19" s="75"/>
      <c r="LUH19" s="75"/>
      <c r="LUI19" s="75"/>
      <c r="LUJ19" s="75"/>
      <c r="LUK19" s="75"/>
      <c r="LUL19" s="75"/>
      <c r="LUM19" s="75"/>
      <c r="LUN19" s="75"/>
      <c r="LUO19" s="75"/>
      <c r="LUP19" s="75"/>
      <c r="LUQ19" s="75"/>
      <c r="LUR19" s="75"/>
      <c r="LUS19" s="75"/>
      <c r="LUT19" s="75"/>
      <c r="LUU19" s="75"/>
      <c r="LUV19" s="75"/>
      <c r="LUW19" s="75"/>
      <c r="LUX19" s="75"/>
      <c r="LUY19" s="75"/>
      <c r="LUZ19" s="75"/>
      <c r="LVA19" s="75"/>
      <c r="LVB19" s="75"/>
      <c r="LVC19" s="75"/>
      <c r="LVD19" s="75"/>
      <c r="LVE19" s="75"/>
      <c r="LVF19" s="75"/>
      <c r="LVG19" s="75"/>
      <c r="LVH19" s="75"/>
      <c r="LVI19" s="75"/>
      <c r="LVJ19" s="75"/>
      <c r="LVK19" s="75"/>
      <c r="LVL19" s="75"/>
      <c r="LVM19" s="75"/>
      <c r="LVN19" s="75"/>
      <c r="LVO19" s="75"/>
      <c r="LVP19" s="75"/>
      <c r="LVQ19" s="75"/>
      <c r="LVR19" s="75"/>
      <c r="LVS19" s="75"/>
      <c r="LVT19" s="75"/>
      <c r="LVU19" s="75"/>
      <c r="LVV19" s="75"/>
      <c r="LVW19" s="75"/>
      <c r="LVX19" s="75"/>
      <c r="LVY19" s="75"/>
      <c r="LVZ19" s="75"/>
      <c r="LWA19" s="75"/>
      <c r="LWB19" s="75"/>
      <c r="LWC19" s="75"/>
      <c r="LWD19" s="75"/>
      <c r="LWE19" s="75"/>
      <c r="LWF19" s="75"/>
      <c r="LWG19" s="75"/>
      <c r="LWH19" s="75"/>
      <c r="LWI19" s="75"/>
      <c r="LWJ19" s="75"/>
      <c r="LWK19" s="75"/>
      <c r="LWL19" s="75"/>
      <c r="LWM19" s="75"/>
      <c r="LWN19" s="75"/>
      <c r="LWO19" s="75"/>
      <c r="LWP19" s="75"/>
      <c r="LWQ19" s="75"/>
      <c r="LWR19" s="75"/>
      <c r="LWS19" s="75"/>
      <c r="LWT19" s="75"/>
      <c r="LWU19" s="75"/>
      <c r="LWV19" s="75"/>
      <c r="LWW19" s="75"/>
      <c r="LWX19" s="75"/>
      <c r="LWY19" s="75"/>
      <c r="LWZ19" s="75"/>
      <c r="LXA19" s="75"/>
      <c r="LXB19" s="75"/>
      <c r="LXC19" s="75"/>
      <c r="LXD19" s="75"/>
      <c r="LXE19" s="75"/>
      <c r="LXF19" s="75"/>
      <c r="LXG19" s="75"/>
      <c r="LXH19" s="75"/>
      <c r="LXI19" s="75"/>
      <c r="LXJ19" s="75"/>
      <c r="LXK19" s="75"/>
      <c r="LXL19" s="75"/>
      <c r="LXM19" s="75"/>
      <c r="LXN19" s="75"/>
      <c r="LXO19" s="75"/>
      <c r="LXP19" s="75"/>
      <c r="LXQ19" s="75"/>
      <c r="LXR19" s="75"/>
      <c r="LXS19" s="75"/>
      <c r="LXT19" s="75"/>
      <c r="LXU19" s="75"/>
      <c r="LXV19" s="75"/>
      <c r="LXW19" s="75"/>
      <c r="LXX19" s="75"/>
      <c r="LXY19" s="75"/>
      <c r="LXZ19" s="75"/>
      <c r="LYA19" s="75"/>
      <c r="LYB19" s="75"/>
      <c r="LYC19" s="75"/>
      <c r="LYD19" s="75"/>
      <c r="LYE19" s="75"/>
      <c r="LYF19" s="75"/>
      <c r="LYG19" s="75"/>
      <c r="LYH19" s="75"/>
      <c r="LYI19" s="75"/>
      <c r="LYJ19" s="75"/>
      <c r="LYK19" s="75"/>
      <c r="LYL19" s="75"/>
      <c r="LYM19" s="75"/>
      <c r="LYN19" s="75"/>
      <c r="LYO19" s="75"/>
      <c r="LYP19" s="75"/>
      <c r="LYQ19" s="75"/>
      <c r="LYR19" s="75"/>
      <c r="LYS19" s="75"/>
      <c r="LYT19" s="75"/>
      <c r="LYU19" s="75"/>
      <c r="LYV19" s="75"/>
      <c r="LYW19" s="75"/>
      <c r="LYX19" s="75"/>
      <c r="LYY19" s="75"/>
      <c r="LYZ19" s="75"/>
      <c r="LZA19" s="75"/>
      <c r="LZB19" s="75"/>
      <c r="LZC19" s="75"/>
      <c r="LZD19" s="75"/>
      <c r="LZE19" s="75"/>
      <c r="LZF19" s="75"/>
      <c r="LZG19" s="75"/>
      <c r="LZH19" s="75"/>
      <c r="LZI19" s="75"/>
      <c r="LZJ19" s="75"/>
      <c r="LZK19" s="75"/>
      <c r="LZL19" s="75"/>
      <c r="LZM19" s="75"/>
      <c r="LZN19" s="75"/>
      <c r="LZO19" s="75"/>
      <c r="LZP19" s="75"/>
      <c r="LZQ19" s="75"/>
      <c r="LZR19" s="75"/>
      <c r="LZS19" s="75"/>
      <c r="LZT19" s="75"/>
      <c r="LZU19" s="75"/>
      <c r="LZV19" s="75"/>
      <c r="LZW19" s="75"/>
      <c r="LZX19" s="75"/>
      <c r="LZY19" s="75"/>
      <c r="LZZ19" s="75"/>
      <c r="MAA19" s="75"/>
      <c r="MAB19" s="75"/>
      <c r="MAC19" s="75"/>
      <c r="MAD19" s="75"/>
      <c r="MAE19" s="75"/>
      <c r="MAF19" s="75"/>
      <c r="MAG19" s="75"/>
      <c r="MAH19" s="75"/>
      <c r="MAI19" s="75"/>
      <c r="MAJ19" s="75"/>
      <c r="MAK19" s="75"/>
      <c r="MAL19" s="75"/>
      <c r="MAM19" s="75"/>
      <c r="MAN19" s="75"/>
      <c r="MAO19" s="75"/>
      <c r="MAP19" s="75"/>
      <c r="MAQ19" s="75"/>
      <c r="MAR19" s="75"/>
      <c r="MAS19" s="75"/>
      <c r="MAT19" s="75"/>
      <c r="MAU19" s="75"/>
      <c r="MAV19" s="75"/>
      <c r="MAW19" s="75"/>
      <c r="MAX19" s="75"/>
      <c r="MAY19" s="75"/>
      <c r="MAZ19" s="75"/>
      <c r="MBA19" s="75"/>
      <c r="MBB19" s="75"/>
      <c r="MBC19" s="75"/>
      <c r="MBD19" s="75"/>
      <c r="MBE19" s="75"/>
      <c r="MBF19" s="75"/>
      <c r="MBG19" s="75"/>
      <c r="MBH19" s="75"/>
      <c r="MBI19" s="75"/>
      <c r="MBJ19" s="75"/>
      <c r="MBK19" s="75"/>
      <c r="MBL19" s="75"/>
      <c r="MBM19" s="75"/>
      <c r="MBN19" s="75"/>
      <c r="MBO19" s="75"/>
      <c r="MBP19" s="75"/>
      <c r="MBQ19" s="75"/>
      <c r="MBR19" s="75"/>
      <c r="MBS19" s="75"/>
      <c r="MBT19" s="75"/>
      <c r="MBU19" s="75"/>
      <c r="MBV19" s="75"/>
      <c r="MBW19" s="75"/>
      <c r="MBX19" s="75"/>
      <c r="MBY19" s="75"/>
      <c r="MBZ19" s="75"/>
      <c r="MCA19" s="75"/>
      <c r="MCB19" s="75"/>
      <c r="MCC19" s="75"/>
      <c r="MCD19" s="75"/>
      <c r="MCE19" s="75"/>
      <c r="MCF19" s="75"/>
      <c r="MCG19" s="75"/>
      <c r="MCH19" s="75"/>
      <c r="MCI19" s="75"/>
      <c r="MCJ19" s="75"/>
      <c r="MCK19" s="75"/>
      <c r="MCL19" s="75"/>
      <c r="MCM19" s="75"/>
      <c r="MCN19" s="75"/>
      <c r="MCO19" s="75"/>
      <c r="MCP19" s="75"/>
      <c r="MCQ19" s="75"/>
      <c r="MCR19" s="75"/>
      <c r="MCS19" s="75"/>
      <c r="MCT19" s="75"/>
      <c r="MCU19" s="75"/>
      <c r="MCV19" s="75"/>
      <c r="MCW19" s="75"/>
      <c r="MCX19" s="75"/>
      <c r="MCY19" s="75"/>
      <c r="MCZ19" s="75"/>
      <c r="MDA19" s="75"/>
      <c r="MDB19" s="75"/>
      <c r="MDC19" s="75"/>
      <c r="MDD19" s="75"/>
      <c r="MDE19" s="75"/>
      <c r="MDF19" s="75"/>
      <c r="MDG19" s="75"/>
      <c r="MDH19" s="75"/>
      <c r="MDI19" s="75"/>
      <c r="MDJ19" s="75"/>
      <c r="MDK19" s="75"/>
      <c r="MDL19" s="75"/>
      <c r="MDM19" s="75"/>
      <c r="MDN19" s="75"/>
      <c r="MDO19" s="75"/>
      <c r="MDP19" s="75"/>
      <c r="MDQ19" s="75"/>
      <c r="MDR19" s="75"/>
      <c r="MDS19" s="75"/>
      <c r="MDT19" s="75"/>
      <c r="MDU19" s="75"/>
      <c r="MDV19" s="75"/>
      <c r="MDW19" s="75"/>
      <c r="MDX19" s="75"/>
      <c r="MDY19" s="75"/>
      <c r="MDZ19" s="75"/>
      <c r="MEA19" s="75"/>
      <c r="MEB19" s="75"/>
      <c r="MEC19" s="75"/>
      <c r="MED19" s="75"/>
      <c r="MEE19" s="75"/>
      <c r="MEF19" s="75"/>
      <c r="MEG19" s="75"/>
      <c r="MEH19" s="75"/>
      <c r="MEI19" s="75"/>
      <c r="MEJ19" s="75"/>
      <c r="MEK19" s="75"/>
      <c r="MEL19" s="75"/>
      <c r="MEM19" s="75"/>
      <c r="MEN19" s="75"/>
      <c r="MEO19" s="75"/>
      <c r="MEP19" s="75"/>
      <c r="MEQ19" s="75"/>
      <c r="MER19" s="75"/>
      <c r="MES19" s="75"/>
      <c r="MET19" s="75"/>
      <c r="MEU19" s="75"/>
      <c r="MEV19" s="75"/>
      <c r="MEW19" s="75"/>
      <c r="MEX19" s="75"/>
      <c r="MEY19" s="75"/>
      <c r="MEZ19" s="75"/>
      <c r="MFA19" s="75"/>
      <c r="MFB19" s="75"/>
      <c r="MFC19" s="75"/>
      <c r="MFD19" s="75"/>
      <c r="MFE19" s="75"/>
      <c r="MFF19" s="75"/>
      <c r="MFG19" s="75"/>
      <c r="MFH19" s="75"/>
      <c r="MFI19" s="75"/>
      <c r="MFJ19" s="75"/>
      <c r="MFK19" s="75"/>
      <c r="MFL19" s="75"/>
      <c r="MFM19" s="75"/>
      <c r="MFN19" s="75"/>
      <c r="MFO19" s="75"/>
      <c r="MFP19" s="75"/>
      <c r="MFQ19" s="75"/>
      <c r="MFR19" s="75"/>
      <c r="MFS19" s="75"/>
      <c r="MFT19" s="75"/>
      <c r="MFU19" s="75"/>
      <c r="MFV19" s="75"/>
      <c r="MFW19" s="75"/>
      <c r="MFX19" s="75"/>
      <c r="MFY19" s="75"/>
      <c r="MFZ19" s="75"/>
      <c r="MGA19" s="75"/>
      <c r="MGB19" s="75"/>
      <c r="MGC19" s="75"/>
      <c r="MGD19" s="75"/>
      <c r="MGE19" s="75"/>
      <c r="MGF19" s="75"/>
      <c r="MGG19" s="75"/>
      <c r="MGH19" s="75"/>
      <c r="MGI19" s="75"/>
      <c r="MGJ19" s="75"/>
      <c r="MGK19" s="75"/>
      <c r="MGL19" s="75"/>
      <c r="MGM19" s="75"/>
      <c r="MGN19" s="75"/>
      <c r="MGO19" s="75"/>
      <c r="MGP19" s="75"/>
      <c r="MGQ19" s="75"/>
      <c r="MGR19" s="75"/>
      <c r="MGS19" s="75"/>
      <c r="MGT19" s="75"/>
      <c r="MGU19" s="75"/>
      <c r="MGV19" s="75"/>
      <c r="MGW19" s="75"/>
      <c r="MGX19" s="75"/>
      <c r="MGY19" s="75"/>
      <c r="MGZ19" s="75"/>
      <c r="MHA19" s="75"/>
      <c r="MHB19" s="75"/>
      <c r="MHC19" s="75"/>
      <c r="MHD19" s="75"/>
      <c r="MHE19" s="75"/>
      <c r="MHF19" s="75"/>
      <c r="MHG19" s="75"/>
      <c r="MHH19" s="75"/>
      <c r="MHI19" s="75"/>
      <c r="MHJ19" s="75"/>
      <c r="MHK19" s="75"/>
      <c r="MHL19" s="75"/>
      <c r="MHM19" s="75"/>
      <c r="MHN19" s="75"/>
      <c r="MHO19" s="75"/>
      <c r="MHP19" s="75"/>
      <c r="MHQ19" s="75"/>
      <c r="MHR19" s="75"/>
      <c r="MHS19" s="75"/>
      <c r="MHT19" s="75"/>
      <c r="MHU19" s="75"/>
      <c r="MHV19" s="75"/>
      <c r="MHW19" s="75"/>
      <c r="MHX19" s="75"/>
      <c r="MHY19" s="75"/>
      <c r="MHZ19" s="75"/>
      <c r="MIA19" s="75"/>
      <c r="MIB19" s="75"/>
      <c r="MIC19" s="75"/>
      <c r="MID19" s="75"/>
      <c r="MIE19" s="75"/>
      <c r="MIF19" s="75"/>
      <c r="MIG19" s="75"/>
      <c r="MIH19" s="75"/>
      <c r="MII19" s="75"/>
      <c r="MIJ19" s="75"/>
      <c r="MIK19" s="75"/>
      <c r="MIL19" s="75"/>
      <c r="MIM19" s="75"/>
      <c r="MIN19" s="75"/>
      <c r="MIO19" s="75"/>
      <c r="MIP19" s="75"/>
      <c r="MIQ19" s="75"/>
      <c r="MIR19" s="75"/>
      <c r="MIS19" s="75"/>
      <c r="MIT19" s="75"/>
      <c r="MIU19" s="75"/>
      <c r="MIV19" s="75"/>
      <c r="MIW19" s="75"/>
      <c r="MIX19" s="75"/>
      <c r="MIY19" s="75"/>
      <c r="MIZ19" s="75"/>
      <c r="MJA19" s="75"/>
      <c r="MJB19" s="75"/>
      <c r="MJC19" s="75"/>
      <c r="MJD19" s="75"/>
      <c r="MJE19" s="75"/>
      <c r="MJF19" s="75"/>
      <c r="MJG19" s="75"/>
      <c r="MJH19" s="75"/>
      <c r="MJI19" s="75"/>
      <c r="MJJ19" s="75"/>
      <c r="MJK19" s="75"/>
      <c r="MJL19" s="75"/>
      <c r="MJM19" s="75"/>
      <c r="MJN19" s="75"/>
      <c r="MJO19" s="75"/>
      <c r="MJP19" s="75"/>
      <c r="MJQ19" s="75"/>
      <c r="MJR19" s="75"/>
      <c r="MJS19" s="75"/>
      <c r="MJT19" s="75"/>
      <c r="MJU19" s="75"/>
      <c r="MJV19" s="75"/>
      <c r="MJW19" s="75"/>
      <c r="MJX19" s="75"/>
      <c r="MJY19" s="75"/>
      <c r="MJZ19" s="75"/>
      <c r="MKA19" s="75"/>
      <c r="MKB19" s="75"/>
      <c r="MKC19" s="75"/>
      <c r="MKD19" s="75"/>
      <c r="MKE19" s="75"/>
      <c r="MKF19" s="75"/>
      <c r="MKG19" s="75"/>
      <c r="MKH19" s="75"/>
      <c r="MKI19" s="75"/>
      <c r="MKJ19" s="75"/>
      <c r="MKK19" s="75"/>
      <c r="MKL19" s="75"/>
      <c r="MKM19" s="75"/>
      <c r="MKN19" s="75"/>
      <c r="MKO19" s="75"/>
      <c r="MKP19" s="75"/>
      <c r="MKQ19" s="75"/>
      <c r="MKR19" s="75"/>
      <c r="MKS19" s="75"/>
      <c r="MKT19" s="75"/>
      <c r="MKU19" s="75"/>
      <c r="MKV19" s="75"/>
      <c r="MKW19" s="75"/>
      <c r="MKX19" s="75"/>
      <c r="MKY19" s="75"/>
      <c r="MKZ19" s="75"/>
      <c r="MLA19" s="75"/>
      <c r="MLB19" s="75"/>
      <c r="MLC19" s="75"/>
      <c r="MLD19" s="75"/>
      <c r="MLE19" s="75"/>
      <c r="MLF19" s="75"/>
      <c r="MLG19" s="75"/>
      <c r="MLH19" s="75"/>
      <c r="MLI19" s="75"/>
      <c r="MLJ19" s="75"/>
      <c r="MLK19" s="75"/>
      <c r="MLL19" s="75"/>
      <c r="MLM19" s="75"/>
      <c r="MLN19" s="75"/>
      <c r="MLO19" s="75"/>
      <c r="MLP19" s="75"/>
      <c r="MLQ19" s="75"/>
      <c r="MLR19" s="75"/>
      <c r="MLS19" s="75"/>
      <c r="MLT19" s="75"/>
      <c r="MLU19" s="75"/>
      <c r="MLV19" s="75"/>
      <c r="MLW19" s="75"/>
      <c r="MLX19" s="75"/>
      <c r="MLY19" s="75"/>
      <c r="MLZ19" s="75"/>
      <c r="MMA19" s="75"/>
      <c r="MMB19" s="75"/>
      <c r="MMC19" s="75"/>
      <c r="MMD19" s="75"/>
      <c r="MME19" s="75"/>
      <c r="MMF19" s="75"/>
      <c r="MMG19" s="75"/>
      <c r="MMH19" s="75"/>
      <c r="MMI19" s="75"/>
      <c r="MMJ19" s="75"/>
      <c r="MMK19" s="75"/>
      <c r="MML19" s="75"/>
      <c r="MMM19" s="75"/>
      <c r="MMN19" s="75"/>
      <c r="MMO19" s="75"/>
      <c r="MMP19" s="75"/>
      <c r="MMQ19" s="75"/>
      <c r="MMR19" s="75"/>
      <c r="MMS19" s="75"/>
      <c r="MMT19" s="75"/>
      <c r="MMU19" s="75"/>
      <c r="MMV19" s="75"/>
      <c r="MMW19" s="75"/>
      <c r="MMX19" s="75"/>
      <c r="MMY19" s="75"/>
      <c r="MMZ19" s="75"/>
      <c r="MNA19" s="75"/>
      <c r="MNB19" s="75"/>
      <c r="MNC19" s="75"/>
      <c r="MND19" s="75"/>
      <c r="MNE19" s="75"/>
      <c r="MNF19" s="75"/>
      <c r="MNG19" s="75"/>
      <c r="MNH19" s="75"/>
      <c r="MNI19" s="75"/>
      <c r="MNJ19" s="75"/>
      <c r="MNK19" s="75"/>
      <c r="MNL19" s="75"/>
      <c r="MNM19" s="75"/>
      <c r="MNN19" s="75"/>
      <c r="MNO19" s="75"/>
      <c r="MNP19" s="75"/>
      <c r="MNQ19" s="75"/>
      <c r="MNR19" s="75"/>
      <c r="MNS19" s="75"/>
      <c r="MNT19" s="75"/>
      <c r="MNU19" s="75"/>
      <c r="MNV19" s="75"/>
      <c r="MNW19" s="75"/>
      <c r="MNX19" s="75"/>
      <c r="MNY19" s="75"/>
      <c r="MNZ19" s="75"/>
      <c r="MOA19" s="75"/>
      <c r="MOB19" s="75"/>
      <c r="MOC19" s="75"/>
      <c r="MOD19" s="75"/>
      <c r="MOE19" s="75"/>
      <c r="MOF19" s="75"/>
      <c r="MOG19" s="75"/>
      <c r="MOH19" s="75"/>
      <c r="MOI19" s="75"/>
      <c r="MOJ19" s="75"/>
      <c r="MOK19" s="75"/>
      <c r="MOL19" s="75"/>
      <c r="MOM19" s="75"/>
      <c r="MON19" s="75"/>
      <c r="MOO19" s="75"/>
      <c r="MOP19" s="75"/>
      <c r="MOQ19" s="75"/>
      <c r="MOR19" s="75"/>
      <c r="MOS19" s="75"/>
      <c r="MOT19" s="75"/>
      <c r="MOU19" s="75"/>
      <c r="MOV19" s="75"/>
      <c r="MOW19" s="75"/>
      <c r="MOX19" s="75"/>
      <c r="MOY19" s="75"/>
      <c r="MOZ19" s="75"/>
      <c r="MPA19" s="75"/>
      <c r="MPB19" s="75"/>
      <c r="MPC19" s="75"/>
      <c r="MPD19" s="75"/>
      <c r="MPE19" s="75"/>
      <c r="MPF19" s="75"/>
      <c r="MPG19" s="75"/>
      <c r="MPH19" s="75"/>
      <c r="MPI19" s="75"/>
      <c r="MPJ19" s="75"/>
      <c r="MPK19" s="75"/>
      <c r="MPL19" s="75"/>
      <c r="MPM19" s="75"/>
      <c r="MPN19" s="75"/>
      <c r="MPO19" s="75"/>
      <c r="MPP19" s="75"/>
      <c r="MPQ19" s="75"/>
      <c r="MPR19" s="75"/>
      <c r="MPS19" s="75"/>
      <c r="MPT19" s="75"/>
      <c r="MPU19" s="75"/>
      <c r="MPV19" s="75"/>
      <c r="MPW19" s="75"/>
      <c r="MPX19" s="75"/>
      <c r="MPY19" s="75"/>
      <c r="MPZ19" s="75"/>
      <c r="MQA19" s="75"/>
      <c r="MQB19" s="75"/>
      <c r="MQC19" s="75"/>
      <c r="MQD19" s="75"/>
      <c r="MQE19" s="75"/>
      <c r="MQF19" s="75"/>
      <c r="MQG19" s="75"/>
      <c r="MQH19" s="75"/>
      <c r="MQI19" s="75"/>
      <c r="MQJ19" s="75"/>
      <c r="MQK19" s="75"/>
      <c r="MQL19" s="75"/>
      <c r="MQM19" s="75"/>
      <c r="MQN19" s="75"/>
      <c r="MQO19" s="75"/>
      <c r="MQP19" s="75"/>
      <c r="MQQ19" s="75"/>
      <c r="MQR19" s="75"/>
      <c r="MQS19" s="75"/>
      <c r="MQT19" s="75"/>
      <c r="MQU19" s="75"/>
      <c r="MQV19" s="75"/>
      <c r="MQW19" s="75"/>
      <c r="MQX19" s="75"/>
      <c r="MQY19" s="75"/>
      <c r="MQZ19" s="75"/>
      <c r="MRA19" s="75"/>
      <c r="MRB19" s="75"/>
      <c r="MRC19" s="75"/>
      <c r="MRD19" s="75"/>
      <c r="MRE19" s="75"/>
      <c r="MRF19" s="75"/>
      <c r="MRG19" s="75"/>
      <c r="MRH19" s="75"/>
      <c r="MRI19" s="75"/>
      <c r="MRJ19" s="75"/>
      <c r="MRK19" s="75"/>
      <c r="MRL19" s="75"/>
      <c r="MRM19" s="75"/>
      <c r="MRN19" s="75"/>
      <c r="MRO19" s="75"/>
      <c r="MRP19" s="75"/>
      <c r="MRQ19" s="75"/>
      <c r="MRR19" s="75"/>
      <c r="MRS19" s="75"/>
      <c r="MRT19" s="75"/>
      <c r="MRU19" s="75"/>
      <c r="MRV19" s="75"/>
      <c r="MRW19" s="75"/>
      <c r="MRX19" s="75"/>
      <c r="MRY19" s="75"/>
      <c r="MRZ19" s="75"/>
      <c r="MSA19" s="75"/>
      <c r="MSB19" s="75"/>
      <c r="MSC19" s="75"/>
      <c r="MSD19" s="75"/>
      <c r="MSE19" s="75"/>
      <c r="MSF19" s="75"/>
      <c r="MSG19" s="75"/>
      <c r="MSH19" s="75"/>
      <c r="MSI19" s="75"/>
      <c r="MSJ19" s="75"/>
      <c r="MSK19" s="75"/>
      <c r="MSL19" s="75"/>
      <c r="MSM19" s="75"/>
      <c r="MSN19" s="75"/>
      <c r="MSO19" s="75"/>
      <c r="MSP19" s="75"/>
      <c r="MSQ19" s="75"/>
      <c r="MSR19" s="75"/>
      <c r="MSS19" s="75"/>
      <c r="MST19" s="75"/>
      <c r="MSU19" s="75"/>
      <c r="MSV19" s="75"/>
      <c r="MSW19" s="75"/>
      <c r="MSX19" s="75"/>
      <c r="MSY19" s="75"/>
      <c r="MSZ19" s="75"/>
      <c r="MTA19" s="75"/>
      <c r="MTB19" s="75"/>
      <c r="MTC19" s="75"/>
      <c r="MTD19" s="75"/>
      <c r="MTE19" s="75"/>
      <c r="MTF19" s="75"/>
      <c r="MTG19" s="75"/>
      <c r="MTH19" s="75"/>
      <c r="MTI19" s="75"/>
      <c r="MTJ19" s="75"/>
      <c r="MTK19" s="75"/>
      <c r="MTL19" s="75"/>
      <c r="MTM19" s="75"/>
      <c r="MTN19" s="75"/>
      <c r="MTO19" s="75"/>
      <c r="MTP19" s="75"/>
      <c r="MTQ19" s="75"/>
      <c r="MTR19" s="75"/>
      <c r="MTS19" s="75"/>
      <c r="MTT19" s="75"/>
      <c r="MTU19" s="75"/>
      <c r="MTV19" s="75"/>
      <c r="MTW19" s="75"/>
      <c r="MTX19" s="75"/>
      <c r="MTY19" s="75"/>
      <c r="MTZ19" s="75"/>
      <c r="MUA19" s="75"/>
      <c r="MUB19" s="75"/>
      <c r="MUC19" s="75"/>
      <c r="MUD19" s="75"/>
      <c r="MUE19" s="75"/>
      <c r="MUF19" s="75"/>
      <c r="MUG19" s="75"/>
      <c r="MUH19" s="75"/>
      <c r="MUI19" s="75"/>
      <c r="MUJ19" s="75"/>
      <c r="MUK19" s="75"/>
      <c r="MUL19" s="75"/>
      <c r="MUM19" s="75"/>
      <c r="MUN19" s="75"/>
      <c r="MUO19" s="75"/>
      <c r="MUP19" s="75"/>
      <c r="MUQ19" s="75"/>
      <c r="MUR19" s="75"/>
      <c r="MUS19" s="75"/>
      <c r="MUT19" s="75"/>
      <c r="MUU19" s="75"/>
      <c r="MUV19" s="75"/>
      <c r="MUW19" s="75"/>
      <c r="MUX19" s="75"/>
      <c r="MUY19" s="75"/>
      <c r="MUZ19" s="75"/>
      <c r="MVA19" s="75"/>
      <c r="MVB19" s="75"/>
      <c r="MVC19" s="75"/>
      <c r="MVD19" s="75"/>
      <c r="MVE19" s="75"/>
      <c r="MVF19" s="75"/>
      <c r="MVG19" s="75"/>
      <c r="MVH19" s="75"/>
      <c r="MVI19" s="75"/>
      <c r="MVJ19" s="75"/>
      <c r="MVK19" s="75"/>
      <c r="MVL19" s="75"/>
      <c r="MVM19" s="75"/>
      <c r="MVN19" s="75"/>
      <c r="MVO19" s="75"/>
      <c r="MVP19" s="75"/>
      <c r="MVQ19" s="75"/>
      <c r="MVR19" s="75"/>
      <c r="MVS19" s="75"/>
      <c r="MVT19" s="75"/>
      <c r="MVU19" s="75"/>
      <c r="MVV19" s="75"/>
      <c r="MVW19" s="75"/>
      <c r="MVX19" s="75"/>
      <c r="MVY19" s="75"/>
      <c r="MVZ19" s="75"/>
      <c r="MWA19" s="75"/>
      <c r="MWB19" s="75"/>
      <c r="MWC19" s="75"/>
      <c r="MWD19" s="75"/>
      <c r="MWE19" s="75"/>
      <c r="MWF19" s="75"/>
      <c r="MWG19" s="75"/>
      <c r="MWH19" s="75"/>
      <c r="MWI19" s="75"/>
      <c r="MWJ19" s="75"/>
      <c r="MWK19" s="75"/>
      <c r="MWL19" s="75"/>
      <c r="MWM19" s="75"/>
      <c r="MWN19" s="75"/>
      <c r="MWO19" s="75"/>
      <c r="MWP19" s="75"/>
      <c r="MWQ19" s="75"/>
      <c r="MWR19" s="75"/>
      <c r="MWS19" s="75"/>
      <c r="MWT19" s="75"/>
      <c r="MWU19" s="75"/>
      <c r="MWV19" s="75"/>
      <c r="MWW19" s="75"/>
      <c r="MWX19" s="75"/>
      <c r="MWY19" s="75"/>
      <c r="MWZ19" s="75"/>
      <c r="MXA19" s="75"/>
      <c r="MXB19" s="75"/>
      <c r="MXC19" s="75"/>
      <c r="MXD19" s="75"/>
      <c r="MXE19" s="75"/>
      <c r="MXF19" s="75"/>
      <c r="MXG19" s="75"/>
      <c r="MXH19" s="75"/>
      <c r="MXI19" s="75"/>
      <c r="MXJ19" s="75"/>
      <c r="MXK19" s="75"/>
      <c r="MXL19" s="75"/>
      <c r="MXM19" s="75"/>
      <c r="MXN19" s="75"/>
      <c r="MXO19" s="75"/>
      <c r="MXP19" s="75"/>
      <c r="MXQ19" s="75"/>
      <c r="MXR19" s="75"/>
      <c r="MXS19" s="75"/>
      <c r="MXT19" s="75"/>
      <c r="MXU19" s="75"/>
      <c r="MXV19" s="75"/>
      <c r="MXW19" s="75"/>
      <c r="MXX19" s="75"/>
      <c r="MXY19" s="75"/>
      <c r="MXZ19" s="75"/>
      <c r="MYA19" s="75"/>
      <c r="MYB19" s="75"/>
      <c r="MYC19" s="75"/>
      <c r="MYD19" s="75"/>
      <c r="MYE19" s="75"/>
      <c r="MYF19" s="75"/>
      <c r="MYG19" s="75"/>
      <c r="MYH19" s="75"/>
      <c r="MYI19" s="75"/>
      <c r="MYJ19" s="75"/>
      <c r="MYK19" s="75"/>
      <c r="MYL19" s="75"/>
      <c r="MYM19" s="75"/>
      <c r="MYN19" s="75"/>
      <c r="MYO19" s="75"/>
      <c r="MYP19" s="75"/>
      <c r="MYQ19" s="75"/>
      <c r="MYR19" s="75"/>
      <c r="MYS19" s="75"/>
      <c r="MYT19" s="75"/>
      <c r="MYU19" s="75"/>
      <c r="MYV19" s="75"/>
      <c r="MYW19" s="75"/>
      <c r="MYX19" s="75"/>
      <c r="MYY19" s="75"/>
      <c r="MYZ19" s="75"/>
      <c r="MZA19" s="75"/>
      <c r="MZB19" s="75"/>
      <c r="MZC19" s="75"/>
      <c r="MZD19" s="75"/>
      <c r="MZE19" s="75"/>
      <c r="MZF19" s="75"/>
      <c r="MZG19" s="75"/>
      <c r="MZH19" s="75"/>
      <c r="MZI19" s="75"/>
      <c r="MZJ19" s="75"/>
      <c r="MZK19" s="75"/>
      <c r="MZL19" s="75"/>
      <c r="MZM19" s="75"/>
      <c r="MZN19" s="75"/>
      <c r="MZO19" s="75"/>
      <c r="MZP19" s="75"/>
      <c r="MZQ19" s="75"/>
      <c r="MZR19" s="75"/>
      <c r="MZS19" s="75"/>
      <c r="MZT19" s="75"/>
      <c r="MZU19" s="75"/>
      <c r="MZV19" s="75"/>
      <c r="MZW19" s="75"/>
      <c r="MZX19" s="75"/>
      <c r="MZY19" s="75"/>
      <c r="MZZ19" s="75"/>
      <c r="NAA19" s="75"/>
      <c r="NAB19" s="75"/>
      <c r="NAC19" s="75"/>
      <c r="NAD19" s="75"/>
      <c r="NAE19" s="75"/>
      <c r="NAF19" s="75"/>
      <c r="NAG19" s="75"/>
      <c r="NAH19" s="75"/>
      <c r="NAI19" s="75"/>
      <c r="NAJ19" s="75"/>
      <c r="NAK19" s="75"/>
      <c r="NAL19" s="75"/>
      <c r="NAM19" s="75"/>
      <c r="NAN19" s="75"/>
      <c r="NAO19" s="75"/>
      <c r="NAP19" s="75"/>
      <c r="NAQ19" s="75"/>
      <c r="NAR19" s="75"/>
      <c r="NAS19" s="75"/>
      <c r="NAT19" s="75"/>
      <c r="NAU19" s="75"/>
      <c r="NAV19" s="75"/>
      <c r="NAW19" s="75"/>
      <c r="NAX19" s="75"/>
      <c r="NAY19" s="75"/>
      <c r="NAZ19" s="75"/>
      <c r="NBA19" s="75"/>
      <c r="NBB19" s="75"/>
      <c r="NBC19" s="75"/>
      <c r="NBD19" s="75"/>
      <c r="NBE19" s="75"/>
      <c r="NBF19" s="75"/>
      <c r="NBG19" s="75"/>
      <c r="NBH19" s="75"/>
      <c r="NBI19" s="75"/>
      <c r="NBJ19" s="75"/>
      <c r="NBK19" s="75"/>
      <c r="NBL19" s="75"/>
      <c r="NBM19" s="75"/>
      <c r="NBN19" s="75"/>
      <c r="NBO19" s="75"/>
      <c r="NBP19" s="75"/>
      <c r="NBQ19" s="75"/>
      <c r="NBR19" s="75"/>
      <c r="NBS19" s="75"/>
      <c r="NBT19" s="75"/>
      <c r="NBU19" s="75"/>
      <c r="NBV19" s="75"/>
      <c r="NBW19" s="75"/>
      <c r="NBX19" s="75"/>
      <c r="NBY19" s="75"/>
      <c r="NBZ19" s="75"/>
      <c r="NCA19" s="75"/>
      <c r="NCB19" s="75"/>
      <c r="NCC19" s="75"/>
      <c r="NCD19" s="75"/>
      <c r="NCE19" s="75"/>
      <c r="NCF19" s="75"/>
      <c r="NCG19" s="75"/>
      <c r="NCH19" s="75"/>
      <c r="NCI19" s="75"/>
      <c r="NCJ19" s="75"/>
      <c r="NCK19" s="75"/>
      <c r="NCL19" s="75"/>
      <c r="NCM19" s="75"/>
      <c r="NCN19" s="75"/>
      <c r="NCO19" s="75"/>
      <c r="NCP19" s="75"/>
      <c r="NCQ19" s="75"/>
      <c r="NCR19" s="75"/>
      <c r="NCS19" s="75"/>
      <c r="NCT19" s="75"/>
      <c r="NCU19" s="75"/>
      <c r="NCV19" s="75"/>
      <c r="NCW19" s="75"/>
      <c r="NCX19" s="75"/>
      <c r="NCY19" s="75"/>
      <c r="NCZ19" s="75"/>
      <c r="NDA19" s="75"/>
      <c r="NDB19" s="75"/>
      <c r="NDC19" s="75"/>
      <c r="NDD19" s="75"/>
      <c r="NDE19" s="75"/>
      <c r="NDF19" s="75"/>
      <c r="NDG19" s="75"/>
      <c r="NDH19" s="75"/>
      <c r="NDI19" s="75"/>
      <c r="NDJ19" s="75"/>
      <c r="NDK19" s="75"/>
      <c r="NDL19" s="75"/>
      <c r="NDM19" s="75"/>
      <c r="NDN19" s="75"/>
      <c r="NDO19" s="75"/>
      <c r="NDP19" s="75"/>
      <c r="NDQ19" s="75"/>
      <c r="NDR19" s="75"/>
      <c r="NDS19" s="75"/>
      <c r="NDT19" s="75"/>
      <c r="NDU19" s="75"/>
      <c r="NDV19" s="75"/>
      <c r="NDW19" s="75"/>
      <c r="NDX19" s="75"/>
      <c r="NDY19" s="75"/>
      <c r="NDZ19" s="75"/>
      <c r="NEA19" s="75"/>
      <c r="NEB19" s="75"/>
      <c r="NEC19" s="75"/>
      <c r="NED19" s="75"/>
      <c r="NEE19" s="75"/>
      <c r="NEF19" s="75"/>
      <c r="NEG19" s="75"/>
      <c r="NEH19" s="75"/>
      <c r="NEI19" s="75"/>
      <c r="NEJ19" s="75"/>
      <c r="NEK19" s="75"/>
      <c r="NEL19" s="75"/>
      <c r="NEM19" s="75"/>
      <c r="NEN19" s="75"/>
      <c r="NEO19" s="75"/>
      <c r="NEP19" s="75"/>
      <c r="NEQ19" s="75"/>
      <c r="NER19" s="75"/>
      <c r="NES19" s="75"/>
      <c r="NET19" s="75"/>
      <c r="NEU19" s="75"/>
      <c r="NEV19" s="75"/>
      <c r="NEW19" s="75"/>
      <c r="NEX19" s="75"/>
      <c r="NEY19" s="75"/>
      <c r="NEZ19" s="75"/>
      <c r="NFA19" s="75"/>
      <c r="NFB19" s="75"/>
      <c r="NFC19" s="75"/>
      <c r="NFD19" s="75"/>
      <c r="NFE19" s="75"/>
      <c r="NFF19" s="75"/>
      <c r="NFG19" s="75"/>
      <c r="NFH19" s="75"/>
      <c r="NFI19" s="75"/>
      <c r="NFJ19" s="75"/>
      <c r="NFK19" s="75"/>
      <c r="NFL19" s="75"/>
      <c r="NFM19" s="75"/>
      <c r="NFN19" s="75"/>
      <c r="NFO19" s="75"/>
      <c r="NFP19" s="75"/>
      <c r="NFQ19" s="75"/>
      <c r="NFR19" s="75"/>
      <c r="NFS19" s="75"/>
      <c r="NFT19" s="75"/>
      <c r="NFU19" s="75"/>
      <c r="NFV19" s="75"/>
      <c r="NFW19" s="75"/>
      <c r="NFX19" s="75"/>
      <c r="NFY19" s="75"/>
      <c r="NFZ19" s="75"/>
      <c r="NGA19" s="75"/>
      <c r="NGB19" s="75"/>
      <c r="NGC19" s="75"/>
      <c r="NGD19" s="75"/>
      <c r="NGE19" s="75"/>
      <c r="NGF19" s="75"/>
      <c r="NGG19" s="75"/>
      <c r="NGH19" s="75"/>
      <c r="NGI19" s="75"/>
      <c r="NGJ19" s="75"/>
      <c r="NGK19" s="75"/>
      <c r="NGL19" s="75"/>
      <c r="NGM19" s="75"/>
      <c r="NGN19" s="75"/>
      <c r="NGO19" s="75"/>
      <c r="NGP19" s="75"/>
      <c r="NGQ19" s="75"/>
      <c r="NGR19" s="75"/>
      <c r="NGS19" s="75"/>
      <c r="NGT19" s="75"/>
      <c r="NGU19" s="75"/>
      <c r="NGV19" s="75"/>
      <c r="NGW19" s="75"/>
      <c r="NGX19" s="75"/>
      <c r="NGY19" s="75"/>
      <c r="NGZ19" s="75"/>
      <c r="NHA19" s="75"/>
      <c r="NHB19" s="75"/>
      <c r="NHC19" s="75"/>
      <c r="NHD19" s="75"/>
      <c r="NHE19" s="75"/>
      <c r="NHF19" s="75"/>
      <c r="NHG19" s="75"/>
      <c r="NHH19" s="75"/>
      <c r="NHI19" s="75"/>
      <c r="NHJ19" s="75"/>
      <c r="NHK19" s="75"/>
      <c r="NHL19" s="75"/>
      <c r="NHM19" s="75"/>
      <c r="NHN19" s="75"/>
      <c r="NHO19" s="75"/>
      <c r="NHP19" s="75"/>
      <c r="NHQ19" s="75"/>
      <c r="NHR19" s="75"/>
      <c r="NHS19" s="75"/>
      <c r="NHT19" s="75"/>
      <c r="NHU19" s="75"/>
      <c r="NHV19" s="75"/>
      <c r="NHW19" s="75"/>
      <c r="NHX19" s="75"/>
      <c r="NHY19" s="75"/>
      <c r="NHZ19" s="75"/>
      <c r="NIA19" s="75"/>
      <c r="NIB19" s="75"/>
      <c r="NIC19" s="75"/>
      <c r="NID19" s="75"/>
      <c r="NIE19" s="75"/>
      <c r="NIF19" s="75"/>
      <c r="NIG19" s="75"/>
      <c r="NIH19" s="75"/>
      <c r="NII19" s="75"/>
      <c r="NIJ19" s="75"/>
      <c r="NIK19" s="75"/>
      <c r="NIL19" s="75"/>
      <c r="NIM19" s="75"/>
      <c r="NIN19" s="75"/>
      <c r="NIO19" s="75"/>
      <c r="NIP19" s="75"/>
      <c r="NIQ19" s="75"/>
      <c r="NIR19" s="75"/>
      <c r="NIS19" s="75"/>
      <c r="NIT19" s="75"/>
      <c r="NIU19" s="75"/>
      <c r="NIV19" s="75"/>
      <c r="NIW19" s="75"/>
      <c r="NIX19" s="75"/>
      <c r="NIY19" s="75"/>
      <c r="NIZ19" s="75"/>
      <c r="NJA19" s="75"/>
      <c r="NJB19" s="75"/>
      <c r="NJC19" s="75"/>
      <c r="NJD19" s="75"/>
      <c r="NJE19" s="75"/>
      <c r="NJF19" s="75"/>
      <c r="NJG19" s="75"/>
      <c r="NJH19" s="75"/>
      <c r="NJI19" s="75"/>
      <c r="NJJ19" s="75"/>
      <c r="NJK19" s="75"/>
      <c r="NJL19" s="75"/>
      <c r="NJM19" s="75"/>
      <c r="NJN19" s="75"/>
      <c r="NJO19" s="75"/>
      <c r="NJP19" s="75"/>
      <c r="NJQ19" s="75"/>
      <c r="NJR19" s="75"/>
      <c r="NJS19" s="75"/>
      <c r="NJT19" s="75"/>
      <c r="NJU19" s="75"/>
      <c r="NJV19" s="75"/>
      <c r="NJW19" s="75"/>
      <c r="NJX19" s="75"/>
      <c r="NJY19" s="75"/>
      <c r="NJZ19" s="75"/>
      <c r="NKA19" s="75"/>
      <c r="NKB19" s="75"/>
      <c r="NKC19" s="75"/>
      <c r="NKD19" s="75"/>
      <c r="NKE19" s="75"/>
      <c r="NKF19" s="75"/>
      <c r="NKG19" s="75"/>
      <c r="NKH19" s="75"/>
      <c r="NKI19" s="75"/>
      <c r="NKJ19" s="75"/>
      <c r="NKK19" s="75"/>
      <c r="NKL19" s="75"/>
      <c r="NKM19" s="75"/>
      <c r="NKN19" s="75"/>
      <c r="NKO19" s="75"/>
      <c r="NKP19" s="75"/>
      <c r="NKQ19" s="75"/>
      <c r="NKR19" s="75"/>
      <c r="NKS19" s="75"/>
      <c r="NKT19" s="75"/>
      <c r="NKU19" s="75"/>
      <c r="NKV19" s="75"/>
      <c r="NKW19" s="75"/>
      <c r="NKX19" s="75"/>
      <c r="NKY19" s="75"/>
      <c r="NKZ19" s="75"/>
      <c r="NLA19" s="75"/>
      <c r="NLB19" s="75"/>
      <c r="NLC19" s="75"/>
      <c r="NLD19" s="75"/>
      <c r="NLE19" s="75"/>
      <c r="NLF19" s="75"/>
      <c r="NLG19" s="75"/>
      <c r="NLH19" s="75"/>
      <c r="NLI19" s="75"/>
      <c r="NLJ19" s="75"/>
      <c r="NLK19" s="75"/>
      <c r="NLL19" s="75"/>
      <c r="NLM19" s="75"/>
      <c r="NLN19" s="75"/>
      <c r="NLO19" s="75"/>
      <c r="NLP19" s="75"/>
      <c r="NLQ19" s="75"/>
      <c r="NLR19" s="75"/>
      <c r="NLS19" s="75"/>
      <c r="NLT19" s="75"/>
      <c r="NLU19" s="75"/>
      <c r="NLV19" s="75"/>
      <c r="NLW19" s="75"/>
      <c r="NLX19" s="75"/>
      <c r="NLY19" s="75"/>
      <c r="NLZ19" s="75"/>
      <c r="NMA19" s="75"/>
      <c r="NMB19" s="75"/>
      <c r="NMC19" s="75"/>
      <c r="NMD19" s="75"/>
      <c r="NME19" s="75"/>
      <c r="NMF19" s="75"/>
      <c r="NMG19" s="75"/>
      <c r="NMH19" s="75"/>
      <c r="NMI19" s="75"/>
      <c r="NMJ19" s="75"/>
      <c r="NMK19" s="75"/>
      <c r="NML19" s="75"/>
      <c r="NMM19" s="75"/>
      <c r="NMN19" s="75"/>
      <c r="NMO19" s="75"/>
      <c r="NMP19" s="75"/>
      <c r="NMQ19" s="75"/>
      <c r="NMR19" s="75"/>
      <c r="NMS19" s="75"/>
      <c r="NMT19" s="75"/>
      <c r="NMU19" s="75"/>
      <c r="NMV19" s="75"/>
      <c r="NMW19" s="75"/>
      <c r="NMX19" s="75"/>
      <c r="NMY19" s="75"/>
      <c r="NMZ19" s="75"/>
      <c r="NNA19" s="75"/>
      <c r="NNB19" s="75"/>
      <c r="NNC19" s="75"/>
      <c r="NND19" s="75"/>
      <c r="NNE19" s="75"/>
      <c r="NNF19" s="75"/>
      <c r="NNG19" s="75"/>
      <c r="NNH19" s="75"/>
      <c r="NNI19" s="75"/>
      <c r="NNJ19" s="75"/>
      <c r="NNK19" s="75"/>
      <c r="NNL19" s="75"/>
      <c r="NNM19" s="75"/>
      <c r="NNN19" s="75"/>
      <c r="NNO19" s="75"/>
      <c r="NNP19" s="75"/>
      <c r="NNQ19" s="75"/>
      <c r="NNR19" s="75"/>
      <c r="NNS19" s="75"/>
      <c r="NNT19" s="75"/>
      <c r="NNU19" s="75"/>
      <c r="NNV19" s="75"/>
      <c r="NNW19" s="75"/>
      <c r="NNX19" s="75"/>
      <c r="NNY19" s="75"/>
      <c r="NNZ19" s="75"/>
      <c r="NOA19" s="75"/>
      <c r="NOB19" s="75"/>
      <c r="NOC19" s="75"/>
      <c r="NOD19" s="75"/>
      <c r="NOE19" s="75"/>
      <c r="NOF19" s="75"/>
      <c r="NOG19" s="75"/>
      <c r="NOH19" s="75"/>
      <c r="NOI19" s="75"/>
      <c r="NOJ19" s="75"/>
      <c r="NOK19" s="75"/>
      <c r="NOL19" s="75"/>
      <c r="NOM19" s="75"/>
      <c r="NON19" s="75"/>
      <c r="NOO19" s="75"/>
      <c r="NOP19" s="75"/>
      <c r="NOQ19" s="75"/>
      <c r="NOR19" s="75"/>
      <c r="NOS19" s="75"/>
      <c r="NOT19" s="75"/>
      <c r="NOU19" s="75"/>
      <c r="NOV19" s="75"/>
      <c r="NOW19" s="75"/>
      <c r="NOX19" s="75"/>
      <c r="NOY19" s="75"/>
      <c r="NOZ19" s="75"/>
      <c r="NPA19" s="75"/>
      <c r="NPB19" s="75"/>
      <c r="NPC19" s="75"/>
      <c r="NPD19" s="75"/>
      <c r="NPE19" s="75"/>
      <c r="NPF19" s="75"/>
      <c r="NPG19" s="75"/>
      <c r="NPH19" s="75"/>
      <c r="NPI19" s="75"/>
      <c r="NPJ19" s="75"/>
      <c r="NPK19" s="75"/>
      <c r="NPL19" s="75"/>
      <c r="NPM19" s="75"/>
      <c r="NPN19" s="75"/>
      <c r="NPO19" s="75"/>
      <c r="NPP19" s="75"/>
      <c r="NPQ19" s="75"/>
      <c r="NPR19" s="75"/>
      <c r="NPS19" s="75"/>
      <c r="NPT19" s="75"/>
      <c r="NPU19" s="75"/>
      <c r="NPV19" s="75"/>
      <c r="NPW19" s="75"/>
      <c r="NPX19" s="75"/>
      <c r="NPY19" s="75"/>
      <c r="NPZ19" s="75"/>
      <c r="NQA19" s="75"/>
      <c r="NQB19" s="75"/>
      <c r="NQC19" s="75"/>
      <c r="NQD19" s="75"/>
      <c r="NQE19" s="75"/>
      <c r="NQF19" s="75"/>
      <c r="NQG19" s="75"/>
      <c r="NQH19" s="75"/>
      <c r="NQI19" s="75"/>
      <c r="NQJ19" s="75"/>
      <c r="NQK19" s="75"/>
      <c r="NQL19" s="75"/>
      <c r="NQM19" s="75"/>
      <c r="NQN19" s="75"/>
      <c r="NQO19" s="75"/>
      <c r="NQP19" s="75"/>
      <c r="NQQ19" s="75"/>
      <c r="NQR19" s="75"/>
      <c r="NQS19" s="75"/>
      <c r="NQT19" s="75"/>
      <c r="NQU19" s="75"/>
      <c r="NQV19" s="75"/>
      <c r="NQW19" s="75"/>
      <c r="NQX19" s="75"/>
      <c r="NQY19" s="75"/>
      <c r="NQZ19" s="75"/>
      <c r="NRA19" s="75"/>
      <c r="NRB19" s="75"/>
      <c r="NRC19" s="75"/>
      <c r="NRD19" s="75"/>
      <c r="NRE19" s="75"/>
      <c r="NRF19" s="75"/>
      <c r="NRG19" s="75"/>
      <c r="NRH19" s="75"/>
      <c r="NRI19" s="75"/>
      <c r="NRJ19" s="75"/>
      <c r="NRK19" s="75"/>
      <c r="NRL19" s="75"/>
      <c r="NRM19" s="75"/>
      <c r="NRN19" s="75"/>
      <c r="NRO19" s="75"/>
      <c r="NRP19" s="75"/>
      <c r="NRQ19" s="75"/>
      <c r="NRR19" s="75"/>
      <c r="NRS19" s="75"/>
      <c r="NRT19" s="75"/>
      <c r="NRU19" s="75"/>
      <c r="NRV19" s="75"/>
      <c r="NRW19" s="75"/>
      <c r="NRX19" s="75"/>
      <c r="NRY19" s="75"/>
      <c r="NRZ19" s="75"/>
      <c r="NSA19" s="75"/>
      <c r="NSB19" s="75"/>
      <c r="NSC19" s="75"/>
      <c r="NSD19" s="75"/>
      <c r="NSE19" s="75"/>
      <c r="NSF19" s="75"/>
      <c r="NSG19" s="75"/>
      <c r="NSH19" s="75"/>
      <c r="NSI19" s="75"/>
      <c r="NSJ19" s="75"/>
      <c r="NSK19" s="75"/>
      <c r="NSL19" s="75"/>
      <c r="NSM19" s="75"/>
      <c r="NSN19" s="75"/>
      <c r="NSO19" s="75"/>
      <c r="NSP19" s="75"/>
      <c r="NSQ19" s="75"/>
      <c r="NSR19" s="75"/>
      <c r="NSS19" s="75"/>
      <c r="NST19" s="75"/>
      <c r="NSU19" s="75"/>
      <c r="NSV19" s="75"/>
      <c r="NSW19" s="75"/>
      <c r="NSX19" s="75"/>
      <c r="NSY19" s="75"/>
      <c r="NSZ19" s="75"/>
      <c r="NTA19" s="75"/>
      <c r="NTB19" s="75"/>
      <c r="NTC19" s="75"/>
      <c r="NTD19" s="75"/>
      <c r="NTE19" s="75"/>
      <c r="NTF19" s="75"/>
      <c r="NTG19" s="75"/>
      <c r="NTH19" s="75"/>
      <c r="NTI19" s="75"/>
      <c r="NTJ19" s="75"/>
      <c r="NTK19" s="75"/>
      <c r="NTL19" s="75"/>
      <c r="NTM19" s="75"/>
      <c r="NTN19" s="75"/>
      <c r="NTO19" s="75"/>
      <c r="NTP19" s="75"/>
      <c r="NTQ19" s="75"/>
      <c r="NTR19" s="75"/>
      <c r="NTS19" s="75"/>
      <c r="NTT19" s="75"/>
      <c r="NTU19" s="75"/>
      <c r="NTV19" s="75"/>
      <c r="NTW19" s="75"/>
      <c r="NTX19" s="75"/>
      <c r="NTY19" s="75"/>
      <c r="NTZ19" s="75"/>
      <c r="NUA19" s="75"/>
      <c r="NUB19" s="75"/>
      <c r="NUC19" s="75"/>
      <c r="NUD19" s="75"/>
      <c r="NUE19" s="75"/>
      <c r="NUF19" s="75"/>
      <c r="NUG19" s="75"/>
      <c r="NUH19" s="75"/>
      <c r="NUI19" s="75"/>
      <c r="NUJ19" s="75"/>
      <c r="NUK19" s="75"/>
      <c r="NUL19" s="75"/>
      <c r="NUM19" s="75"/>
      <c r="NUN19" s="75"/>
      <c r="NUO19" s="75"/>
      <c r="NUP19" s="75"/>
      <c r="NUQ19" s="75"/>
      <c r="NUR19" s="75"/>
      <c r="NUS19" s="75"/>
      <c r="NUT19" s="75"/>
      <c r="NUU19" s="75"/>
      <c r="NUV19" s="75"/>
      <c r="NUW19" s="75"/>
      <c r="NUX19" s="75"/>
      <c r="NUY19" s="75"/>
      <c r="NUZ19" s="75"/>
      <c r="NVA19" s="75"/>
      <c r="NVB19" s="75"/>
      <c r="NVC19" s="75"/>
      <c r="NVD19" s="75"/>
      <c r="NVE19" s="75"/>
      <c r="NVF19" s="75"/>
      <c r="NVG19" s="75"/>
      <c r="NVH19" s="75"/>
      <c r="NVI19" s="75"/>
      <c r="NVJ19" s="75"/>
      <c r="NVK19" s="75"/>
      <c r="NVL19" s="75"/>
      <c r="NVM19" s="75"/>
      <c r="NVN19" s="75"/>
      <c r="NVO19" s="75"/>
      <c r="NVP19" s="75"/>
      <c r="NVQ19" s="75"/>
      <c r="NVR19" s="75"/>
      <c r="NVS19" s="75"/>
      <c r="NVT19" s="75"/>
      <c r="NVU19" s="75"/>
      <c r="NVV19" s="75"/>
      <c r="NVW19" s="75"/>
      <c r="NVX19" s="75"/>
      <c r="NVY19" s="75"/>
      <c r="NVZ19" s="75"/>
      <c r="NWA19" s="75"/>
      <c r="NWB19" s="75"/>
      <c r="NWC19" s="75"/>
      <c r="NWD19" s="75"/>
      <c r="NWE19" s="75"/>
      <c r="NWF19" s="75"/>
      <c r="NWG19" s="75"/>
      <c r="NWH19" s="75"/>
      <c r="NWI19" s="75"/>
      <c r="NWJ19" s="75"/>
      <c r="NWK19" s="75"/>
      <c r="NWL19" s="75"/>
      <c r="NWM19" s="75"/>
      <c r="NWN19" s="75"/>
      <c r="NWO19" s="75"/>
      <c r="NWP19" s="75"/>
      <c r="NWQ19" s="75"/>
      <c r="NWR19" s="75"/>
      <c r="NWS19" s="75"/>
      <c r="NWT19" s="75"/>
      <c r="NWU19" s="75"/>
      <c r="NWV19" s="75"/>
      <c r="NWW19" s="75"/>
      <c r="NWX19" s="75"/>
      <c r="NWY19" s="75"/>
      <c r="NWZ19" s="75"/>
      <c r="NXA19" s="75"/>
      <c r="NXB19" s="75"/>
      <c r="NXC19" s="75"/>
      <c r="NXD19" s="75"/>
      <c r="NXE19" s="75"/>
      <c r="NXF19" s="75"/>
      <c r="NXG19" s="75"/>
      <c r="NXH19" s="75"/>
      <c r="NXI19" s="75"/>
      <c r="NXJ19" s="75"/>
      <c r="NXK19" s="75"/>
      <c r="NXL19" s="75"/>
      <c r="NXM19" s="75"/>
      <c r="NXN19" s="75"/>
      <c r="NXO19" s="75"/>
      <c r="NXP19" s="75"/>
      <c r="NXQ19" s="75"/>
      <c r="NXR19" s="75"/>
      <c r="NXS19" s="75"/>
      <c r="NXT19" s="75"/>
      <c r="NXU19" s="75"/>
      <c r="NXV19" s="75"/>
      <c r="NXW19" s="75"/>
      <c r="NXX19" s="75"/>
      <c r="NXY19" s="75"/>
      <c r="NXZ19" s="75"/>
      <c r="NYA19" s="75"/>
      <c r="NYB19" s="75"/>
      <c r="NYC19" s="75"/>
      <c r="NYD19" s="75"/>
      <c r="NYE19" s="75"/>
      <c r="NYF19" s="75"/>
      <c r="NYG19" s="75"/>
      <c r="NYH19" s="75"/>
      <c r="NYI19" s="75"/>
      <c r="NYJ19" s="75"/>
      <c r="NYK19" s="75"/>
      <c r="NYL19" s="75"/>
      <c r="NYM19" s="75"/>
      <c r="NYN19" s="75"/>
      <c r="NYO19" s="75"/>
      <c r="NYP19" s="75"/>
      <c r="NYQ19" s="75"/>
      <c r="NYR19" s="75"/>
      <c r="NYS19" s="75"/>
      <c r="NYT19" s="75"/>
      <c r="NYU19" s="75"/>
      <c r="NYV19" s="75"/>
      <c r="NYW19" s="75"/>
      <c r="NYX19" s="75"/>
      <c r="NYY19" s="75"/>
      <c r="NYZ19" s="75"/>
      <c r="NZA19" s="75"/>
      <c r="NZB19" s="75"/>
      <c r="NZC19" s="75"/>
      <c r="NZD19" s="75"/>
      <c r="NZE19" s="75"/>
      <c r="NZF19" s="75"/>
      <c r="NZG19" s="75"/>
      <c r="NZH19" s="75"/>
      <c r="NZI19" s="75"/>
      <c r="NZJ19" s="75"/>
      <c r="NZK19" s="75"/>
      <c r="NZL19" s="75"/>
      <c r="NZM19" s="75"/>
      <c r="NZN19" s="75"/>
      <c r="NZO19" s="75"/>
      <c r="NZP19" s="75"/>
      <c r="NZQ19" s="75"/>
      <c r="NZR19" s="75"/>
      <c r="NZS19" s="75"/>
      <c r="NZT19" s="75"/>
      <c r="NZU19" s="75"/>
      <c r="NZV19" s="75"/>
      <c r="NZW19" s="75"/>
      <c r="NZX19" s="75"/>
      <c r="NZY19" s="75"/>
      <c r="NZZ19" s="75"/>
      <c r="OAA19" s="75"/>
      <c r="OAB19" s="75"/>
      <c r="OAC19" s="75"/>
      <c r="OAD19" s="75"/>
      <c r="OAE19" s="75"/>
      <c r="OAF19" s="75"/>
      <c r="OAG19" s="75"/>
      <c r="OAH19" s="75"/>
      <c r="OAI19" s="75"/>
      <c r="OAJ19" s="75"/>
      <c r="OAK19" s="75"/>
      <c r="OAL19" s="75"/>
      <c r="OAM19" s="75"/>
      <c r="OAN19" s="75"/>
      <c r="OAO19" s="75"/>
      <c r="OAP19" s="75"/>
      <c r="OAQ19" s="75"/>
      <c r="OAR19" s="75"/>
      <c r="OAS19" s="75"/>
      <c r="OAT19" s="75"/>
      <c r="OAU19" s="75"/>
      <c r="OAV19" s="75"/>
      <c r="OAW19" s="75"/>
      <c r="OAX19" s="75"/>
      <c r="OAY19" s="75"/>
      <c r="OAZ19" s="75"/>
      <c r="OBA19" s="75"/>
      <c r="OBB19" s="75"/>
      <c r="OBC19" s="75"/>
      <c r="OBD19" s="75"/>
      <c r="OBE19" s="75"/>
      <c r="OBF19" s="75"/>
      <c r="OBG19" s="75"/>
      <c r="OBH19" s="75"/>
      <c r="OBI19" s="75"/>
      <c r="OBJ19" s="75"/>
      <c r="OBK19" s="75"/>
      <c r="OBL19" s="75"/>
      <c r="OBM19" s="75"/>
      <c r="OBN19" s="75"/>
      <c r="OBO19" s="75"/>
      <c r="OBP19" s="75"/>
      <c r="OBQ19" s="75"/>
      <c r="OBR19" s="75"/>
      <c r="OBS19" s="75"/>
      <c r="OBT19" s="75"/>
      <c r="OBU19" s="75"/>
      <c r="OBV19" s="75"/>
      <c r="OBW19" s="75"/>
      <c r="OBX19" s="75"/>
      <c r="OBY19" s="75"/>
      <c r="OBZ19" s="75"/>
      <c r="OCA19" s="75"/>
      <c r="OCB19" s="75"/>
      <c r="OCC19" s="75"/>
      <c r="OCD19" s="75"/>
      <c r="OCE19" s="75"/>
      <c r="OCF19" s="75"/>
      <c r="OCG19" s="75"/>
      <c r="OCH19" s="75"/>
      <c r="OCI19" s="75"/>
      <c r="OCJ19" s="75"/>
      <c r="OCK19" s="75"/>
      <c r="OCL19" s="75"/>
      <c r="OCM19" s="75"/>
      <c r="OCN19" s="75"/>
      <c r="OCO19" s="75"/>
      <c r="OCP19" s="75"/>
      <c r="OCQ19" s="75"/>
      <c r="OCR19" s="75"/>
      <c r="OCS19" s="75"/>
      <c r="OCT19" s="75"/>
      <c r="OCU19" s="75"/>
      <c r="OCV19" s="75"/>
      <c r="OCW19" s="75"/>
      <c r="OCX19" s="75"/>
      <c r="OCY19" s="75"/>
      <c r="OCZ19" s="75"/>
      <c r="ODA19" s="75"/>
      <c r="ODB19" s="75"/>
      <c r="ODC19" s="75"/>
      <c r="ODD19" s="75"/>
      <c r="ODE19" s="75"/>
      <c r="ODF19" s="75"/>
      <c r="ODG19" s="75"/>
      <c r="ODH19" s="75"/>
      <c r="ODI19" s="75"/>
      <c r="ODJ19" s="75"/>
      <c r="ODK19" s="75"/>
      <c r="ODL19" s="75"/>
      <c r="ODM19" s="75"/>
      <c r="ODN19" s="75"/>
      <c r="ODO19" s="75"/>
      <c r="ODP19" s="75"/>
      <c r="ODQ19" s="75"/>
      <c r="ODR19" s="75"/>
      <c r="ODS19" s="75"/>
      <c r="ODT19" s="75"/>
      <c r="ODU19" s="75"/>
      <c r="ODV19" s="75"/>
      <c r="ODW19" s="75"/>
      <c r="ODX19" s="75"/>
      <c r="ODY19" s="75"/>
      <c r="ODZ19" s="75"/>
      <c r="OEA19" s="75"/>
      <c r="OEB19" s="75"/>
      <c r="OEC19" s="75"/>
      <c r="OED19" s="75"/>
      <c r="OEE19" s="75"/>
      <c r="OEF19" s="75"/>
      <c r="OEG19" s="75"/>
      <c r="OEH19" s="75"/>
      <c r="OEI19" s="75"/>
      <c r="OEJ19" s="75"/>
      <c r="OEK19" s="75"/>
      <c r="OEL19" s="75"/>
      <c r="OEM19" s="75"/>
      <c r="OEN19" s="75"/>
      <c r="OEO19" s="75"/>
      <c r="OEP19" s="75"/>
      <c r="OEQ19" s="75"/>
      <c r="OER19" s="75"/>
      <c r="OES19" s="75"/>
      <c r="OET19" s="75"/>
      <c r="OEU19" s="75"/>
      <c r="OEV19" s="75"/>
      <c r="OEW19" s="75"/>
      <c r="OEX19" s="75"/>
      <c r="OEY19" s="75"/>
      <c r="OEZ19" s="75"/>
      <c r="OFA19" s="75"/>
      <c r="OFB19" s="75"/>
      <c r="OFC19" s="75"/>
      <c r="OFD19" s="75"/>
      <c r="OFE19" s="75"/>
      <c r="OFF19" s="75"/>
      <c r="OFG19" s="75"/>
      <c r="OFH19" s="75"/>
      <c r="OFI19" s="75"/>
      <c r="OFJ19" s="75"/>
      <c r="OFK19" s="75"/>
      <c r="OFL19" s="75"/>
      <c r="OFM19" s="75"/>
      <c r="OFN19" s="75"/>
      <c r="OFO19" s="75"/>
      <c r="OFP19" s="75"/>
      <c r="OFQ19" s="75"/>
      <c r="OFR19" s="75"/>
      <c r="OFS19" s="75"/>
      <c r="OFT19" s="75"/>
      <c r="OFU19" s="75"/>
      <c r="OFV19" s="75"/>
      <c r="OFW19" s="75"/>
      <c r="OFX19" s="75"/>
      <c r="OFY19" s="75"/>
      <c r="OFZ19" s="75"/>
      <c r="OGA19" s="75"/>
      <c r="OGB19" s="75"/>
      <c r="OGC19" s="75"/>
      <c r="OGD19" s="75"/>
      <c r="OGE19" s="75"/>
      <c r="OGF19" s="75"/>
      <c r="OGG19" s="75"/>
      <c r="OGH19" s="75"/>
      <c r="OGI19" s="75"/>
      <c r="OGJ19" s="75"/>
      <c r="OGK19" s="75"/>
      <c r="OGL19" s="75"/>
      <c r="OGM19" s="75"/>
      <c r="OGN19" s="75"/>
      <c r="OGO19" s="75"/>
      <c r="OGP19" s="75"/>
      <c r="OGQ19" s="75"/>
      <c r="OGR19" s="75"/>
      <c r="OGS19" s="75"/>
      <c r="OGT19" s="75"/>
      <c r="OGU19" s="75"/>
      <c r="OGV19" s="75"/>
      <c r="OGW19" s="75"/>
      <c r="OGX19" s="75"/>
      <c r="OGY19" s="75"/>
      <c r="OGZ19" s="75"/>
      <c r="OHA19" s="75"/>
      <c r="OHB19" s="75"/>
      <c r="OHC19" s="75"/>
      <c r="OHD19" s="75"/>
      <c r="OHE19" s="75"/>
      <c r="OHF19" s="75"/>
      <c r="OHG19" s="75"/>
      <c r="OHH19" s="75"/>
      <c r="OHI19" s="75"/>
      <c r="OHJ19" s="75"/>
      <c r="OHK19" s="75"/>
      <c r="OHL19" s="75"/>
      <c r="OHM19" s="75"/>
      <c r="OHN19" s="75"/>
      <c r="OHO19" s="75"/>
      <c r="OHP19" s="75"/>
      <c r="OHQ19" s="75"/>
      <c r="OHR19" s="75"/>
      <c r="OHS19" s="75"/>
      <c r="OHT19" s="75"/>
      <c r="OHU19" s="75"/>
      <c r="OHV19" s="75"/>
      <c r="OHW19" s="75"/>
      <c r="OHX19" s="75"/>
      <c r="OHY19" s="75"/>
      <c r="OHZ19" s="75"/>
      <c r="OIA19" s="75"/>
      <c r="OIB19" s="75"/>
      <c r="OIC19" s="75"/>
      <c r="OID19" s="75"/>
      <c r="OIE19" s="75"/>
      <c r="OIF19" s="75"/>
      <c r="OIG19" s="75"/>
      <c r="OIH19" s="75"/>
      <c r="OII19" s="75"/>
      <c r="OIJ19" s="75"/>
      <c r="OIK19" s="75"/>
      <c r="OIL19" s="75"/>
      <c r="OIM19" s="75"/>
      <c r="OIN19" s="75"/>
      <c r="OIO19" s="75"/>
      <c r="OIP19" s="75"/>
      <c r="OIQ19" s="75"/>
      <c r="OIR19" s="75"/>
      <c r="OIS19" s="75"/>
      <c r="OIT19" s="75"/>
      <c r="OIU19" s="75"/>
      <c r="OIV19" s="75"/>
      <c r="OIW19" s="75"/>
      <c r="OIX19" s="75"/>
      <c r="OIY19" s="75"/>
      <c r="OIZ19" s="75"/>
      <c r="OJA19" s="75"/>
      <c r="OJB19" s="75"/>
      <c r="OJC19" s="75"/>
      <c r="OJD19" s="75"/>
      <c r="OJE19" s="75"/>
      <c r="OJF19" s="75"/>
      <c r="OJG19" s="75"/>
      <c r="OJH19" s="75"/>
      <c r="OJI19" s="75"/>
      <c r="OJJ19" s="75"/>
      <c r="OJK19" s="75"/>
      <c r="OJL19" s="75"/>
      <c r="OJM19" s="75"/>
      <c r="OJN19" s="75"/>
      <c r="OJO19" s="75"/>
      <c r="OJP19" s="75"/>
      <c r="OJQ19" s="75"/>
      <c r="OJR19" s="75"/>
      <c r="OJS19" s="75"/>
      <c r="OJT19" s="75"/>
      <c r="OJU19" s="75"/>
      <c r="OJV19" s="75"/>
      <c r="OJW19" s="75"/>
      <c r="OJX19" s="75"/>
      <c r="OJY19" s="75"/>
      <c r="OJZ19" s="75"/>
      <c r="OKA19" s="75"/>
      <c r="OKB19" s="75"/>
      <c r="OKC19" s="75"/>
      <c r="OKD19" s="75"/>
      <c r="OKE19" s="75"/>
      <c r="OKF19" s="75"/>
      <c r="OKG19" s="75"/>
      <c r="OKH19" s="75"/>
      <c r="OKI19" s="75"/>
      <c r="OKJ19" s="75"/>
      <c r="OKK19" s="75"/>
      <c r="OKL19" s="75"/>
      <c r="OKM19" s="75"/>
      <c r="OKN19" s="75"/>
      <c r="OKO19" s="75"/>
      <c r="OKP19" s="75"/>
      <c r="OKQ19" s="75"/>
      <c r="OKR19" s="75"/>
      <c r="OKS19" s="75"/>
      <c r="OKT19" s="75"/>
      <c r="OKU19" s="75"/>
      <c r="OKV19" s="75"/>
      <c r="OKW19" s="75"/>
      <c r="OKX19" s="75"/>
      <c r="OKY19" s="75"/>
      <c r="OKZ19" s="75"/>
      <c r="OLA19" s="75"/>
      <c r="OLB19" s="75"/>
      <c r="OLC19" s="75"/>
      <c r="OLD19" s="75"/>
      <c r="OLE19" s="75"/>
      <c r="OLF19" s="75"/>
      <c r="OLG19" s="75"/>
      <c r="OLH19" s="75"/>
      <c r="OLI19" s="75"/>
      <c r="OLJ19" s="75"/>
      <c r="OLK19" s="75"/>
      <c r="OLL19" s="75"/>
      <c r="OLM19" s="75"/>
      <c r="OLN19" s="75"/>
      <c r="OLO19" s="75"/>
      <c r="OLP19" s="75"/>
      <c r="OLQ19" s="75"/>
      <c r="OLR19" s="75"/>
      <c r="OLS19" s="75"/>
      <c r="OLT19" s="75"/>
      <c r="OLU19" s="75"/>
      <c r="OLV19" s="75"/>
      <c r="OLW19" s="75"/>
      <c r="OLX19" s="75"/>
      <c r="OLY19" s="75"/>
      <c r="OLZ19" s="75"/>
      <c r="OMA19" s="75"/>
      <c r="OMB19" s="75"/>
      <c r="OMC19" s="75"/>
      <c r="OMD19" s="75"/>
      <c r="OME19" s="75"/>
      <c r="OMF19" s="75"/>
      <c r="OMG19" s="75"/>
      <c r="OMH19" s="75"/>
      <c r="OMI19" s="75"/>
      <c r="OMJ19" s="75"/>
      <c r="OMK19" s="75"/>
      <c r="OML19" s="75"/>
      <c r="OMM19" s="75"/>
      <c r="OMN19" s="75"/>
      <c r="OMO19" s="75"/>
      <c r="OMP19" s="75"/>
      <c r="OMQ19" s="75"/>
      <c r="OMR19" s="75"/>
      <c r="OMS19" s="75"/>
      <c r="OMT19" s="75"/>
      <c r="OMU19" s="75"/>
      <c r="OMV19" s="75"/>
      <c r="OMW19" s="75"/>
      <c r="OMX19" s="75"/>
      <c r="OMY19" s="75"/>
      <c r="OMZ19" s="75"/>
      <c r="ONA19" s="75"/>
      <c r="ONB19" s="75"/>
      <c r="ONC19" s="75"/>
      <c r="OND19" s="75"/>
      <c r="ONE19" s="75"/>
      <c r="ONF19" s="75"/>
      <c r="ONG19" s="75"/>
      <c r="ONH19" s="75"/>
      <c r="ONI19" s="75"/>
      <c r="ONJ19" s="75"/>
      <c r="ONK19" s="75"/>
      <c r="ONL19" s="75"/>
      <c r="ONM19" s="75"/>
      <c r="ONN19" s="75"/>
      <c r="ONO19" s="75"/>
      <c r="ONP19" s="75"/>
      <c r="ONQ19" s="75"/>
      <c r="ONR19" s="75"/>
      <c r="ONS19" s="75"/>
      <c r="ONT19" s="75"/>
      <c r="ONU19" s="75"/>
      <c r="ONV19" s="75"/>
      <c r="ONW19" s="75"/>
      <c r="ONX19" s="75"/>
      <c r="ONY19" s="75"/>
      <c r="ONZ19" s="75"/>
      <c r="OOA19" s="75"/>
      <c r="OOB19" s="75"/>
      <c r="OOC19" s="75"/>
      <c r="OOD19" s="75"/>
      <c r="OOE19" s="75"/>
      <c r="OOF19" s="75"/>
      <c r="OOG19" s="75"/>
      <c r="OOH19" s="75"/>
      <c r="OOI19" s="75"/>
      <c r="OOJ19" s="75"/>
      <c r="OOK19" s="75"/>
      <c r="OOL19" s="75"/>
      <c r="OOM19" s="75"/>
      <c r="OON19" s="75"/>
      <c r="OOO19" s="75"/>
      <c r="OOP19" s="75"/>
      <c r="OOQ19" s="75"/>
      <c r="OOR19" s="75"/>
      <c r="OOS19" s="75"/>
      <c r="OOT19" s="75"/>
      <c r="OOU19" s="75"/>
      <c r="OOV19" s="75"/>
      <c r="OOW19" s="75"/>
      <c r="OOX19" s="75"/>
      <c r="OOY19" s="75"/>
      <c r="OOZ19" s="75"/>
      <c r="OPA19" s="75"/>
      <c r="OPB19" s="75"/>
      <c r="OPC19" s="75"/>
      <c r="OPD19" s="75"/>
      <c r="OPE19" s="75"/>
      <c r="OPF19" s="75"/>
      <c r="OPG19" s="75"/>
      <c r="OPH19" s="75"/>
      <c r="OPI19" s="75"/>
      <c r="OPJ19" s="75"/>
      <c r="OPK19" s="75"/>
      <c r="OPL19" s="75"/>
      <c r="OPM19" s="75"/>
      <c r="OPN19" s="75"/>
      <c r="OPO19" s="75"/>
      <c r="OPP19" s="75"/>
      <c r="OPQ19" s="75"/>
      <c r="OPR19" s="75"/>
      <c r="OPS19" s="75"/>
      <c r="OPT19" s="75"/>
      <c r="OPU19" s="75"/>
      <c r="OPV19" s="75"/>
      <c r="OPW19" s="75"/>
      <c r="OPX19" s="75"/>
      <c r="OPY19" s="75"/>
      <c r="OPZ19" s="75"/>
      <c r="OQA19" s="75"/>
      <c r="OQB19" s="75"/>
      <c r="OQC19" s="75"/>
      <c r="OQD19" s="75"/>
      <c r="OQE19" s="75"/>
      <c r="OQF19" s="75"/>
      <c r="OQG19" s="75"/>
      <c r="OQH19" s="75"/>
      <c r="OQI19" s="75"/>
      <c r="OQJ19" s="75"/>
      <c r="OQK19" s="75"/>
      <c r="OQL19" s="75"/>
      <c r="OQM19" s="75"/>
      <c r="OQN19" s="75"/>
      <c r="OQO19" s="75"/>
      <c r="OQP19" s="75"/>
      <c r="OQQ19" s="75"/>
      <c r="OQR19" s="75"/>
      <c r="OQS19" s="75"/>
      <c r="OQT19" s="75"/>
      <c r="OQU19" s="75"/>
      <c r="OQV19" s="75"/>
      <c r="OQW19" s="75"/>
      <c r="OQX19" s="75"/>
      <c r="OQY19" s="75"/>
      <c r="OQZ19" s="75"/>
      <c r="ORA19" s="75"/>
      <c r="ORB19" s="75"/>
      <c r="ORC19" s="75"/>
      <c r="ORD19" s="75"/>
      <c r="ORE19" s="75"/>
      <c r="ORF19" s="75"/>
      <c r="ORG19" s="75"/>
      <c r="ORH19" s="75"/>
      <c r="ORI19" s="75"/>
      <c r="ORJ19" s="75"/>
      <c r="ORK19" s="75"/>
      <c r="ORL19" s="75"/>
      <c r="ORM19" s="75"/>
      <c r="ORN19" s="75"/>
      <c r="ORO19" s="75"/>
      <c r="ORP19" s="75"/>
      <c r="ORQ19" s="75"/>
      <c r="ORR19" s="75"/>
      <c r="ORS19" s="75"/>
      <c r="ORT19" s="75"/>
      <c r="ORU19" s="75"/>
      <c r="ORV19" s="75"/>
      <c r="ORW19" s="75"/>
      <c r="ORX19" s="75"/>
      <c r="ORY19" s="75"/>
      <c r="ORZ19" s="75"/>
      <c r="OSA19" s="75"/>
      <c r="OSB19" s="75"/>
      <c r="OSC19" s="75"/>
      <c r="OSD19" s="75"/>
      <c r="OSE19" s="75"/>
      <c r="OSF19" s="75"/>
      <c r="OSG19" s="75"/>
      <c r="OSH19" s="75"/>
      <c r="OSI19" s="75"/>
      <c r="OSJ19" s="75"/>
      <c r="OSK19" s="75"/>
      <c r="OSL19" s="75"/>
      <c r="OSM19" s="75"/>
      <c r="OSN19" s="75"/>
      <c r="OSO19" s="75"/>
      <c r="OSP19" s="75"/>
      <c r="OSQ19" s="75"/>
      <c r="OSR19" s="75"/>
      <c r="OSS19" s="75"/>
      <c r="OST19" s="75"/>
      <c r="OSU19" s="75"/>
      <c r="OSV19" s="75"/>
      <c r="OSW19" s="75"/>
      <c r="OSX19" s="75"/>
      <c r="OSY19" s="75"/>
      <c r="OSZ19" s="75"/>
      <c r="OTA19" s="75"/>
      <c r="OTB19" s="75"/>
      <c r="OTC19" s="75"/>
      <c r="OTD19" s="75"/>
      <c r="OTE19" s="75"/>
      <c r="OTF19" s="75"/>
      <c r="OTG19" s="75"/>
      <c r="OTH19" s="75"/>
      <c r="OTI19" s="75"/>
      <c r="OTJ19" s="75"/>
      <c r="OTK19" s="75"/>
      <c r="OTL19" s="75"/>
      <c r="OTM19" s="75"/>
      <c r="OTN19" s="75"/>
      <c r="OTO19" s="75"/>
      <c r="OTP19" s="75"/>
      <c r="OTQ19" s="75"/>
      <c r="OTR19" s="75"/>
      <c r="OTS19" s="75"/>
      <c r="OTT19" s="75"/>
      <c r="OTU19" s="75"/>
      <c r="OTV19" s="75"/>
      <c r="OTW19" s="75"/>
      <c r="OTX19" s="75"/>
      <c r="OTY19" s="75"/>
      <c r="OTZ19" s="75"/>
      <c r="OUA19" s="75"/>
      <c r="OUB19" s="75"/>
      <c r="OUC19" s="75"/>
      <c r="OUD19" s="75"/>
      <c r="OUE19" s="75"/>
      <c r="OUF19" s="75"/>
      <c r="OUG19" s="75"/>
      <c r="OUH19" s="75"/>
      <c r="OUI19" s="75"/>
      <c r="OUJ19" s="75"/>
      <c r="OUK19" s="75"/>
      <c r="OUL19" s="75"/>
      <c r="OUM19" s="75"/>
      <c r="OUN19" s="75"/>
      <c r="OUO19" s="75"/>
      <c r="OUP19" s="75"/>
      <c r="OUQ19" s="75"/>
      <c r="OUR19" s="75"/>
      <c r="OUS19" s="75"/>
      <c r="OUT19" s="75"/>
      <c r="OUU19" s="75"/>
      <c r="OUV19" s="75"/>
      <c r="OUW19" s="75"/>
      <c r="OUX19" s="75"/>
      <c r="OUY19" s="75"/>
      <c r="OUZ19" s="75"/>
      <c r="OVA19" s="75"/>
      <c r="OVB19" s="75"/>
      <c r="OVC19" s="75"/>
      <c r="OVD19" s="75"/>
      <c r="OVE19" s="75"/>
      <c r="OVF19" s="75"/>
      <c r="OVG19" s="75"/>
      <c r="OVH19" s="75"/>
      <c r="OVI19" s="75"/>
      <c r="OVJ19" s="75"/>
      <c r="OVK19" s="75"/>
      <c r="OVL19" s="75"/>
      <c r="OVM19" s="75"/>
      <c r="OVN19" s="75"/>
      <c r="OVO19" s="75"/>
      <c r="OVP19" s="75"/>
      <c r="OVQ19" s="75"/>
      <c r="OVR19" s="75"/>
      <c r="OVS19" s="75"/>
      <c r="OVT19" s="75"/>
      <c r="OVU19" s="75"/>
      <c r="OVV19" s="75"/>
      <c r="OVW19" s="75"/>
      <c r="OVX19" s="75"/>
      <c r="OVY19" s="75"/>
      <c r="OVZ19" s="75"/>
      <c r="OWA19" s="75"/>
      <c r="OWB19" s="75"/>
      <c r="OWC19" s="75"/>
      <c r="OWD19" s="75"/>
      <c r="OWE19" s="75"/>
      <c r="OWF19" s="75"/>
      <c r="OWG19" s="75"/>
      <c r="OWH19" s="75"/>
      <c r="OWI19" s="75"/>
      <c r="OWJ19" s="75"/>
      <c r="OWK19" s="75"/>
      <c r="OWL19" s="75"/>
      <c r="OWM19" s="75"/>
      <c r="OWN19" s="75"/>
      <c r="OWO19" s="75"/>
      <c r="OWP19" s="75"/>
      <c r="OWQ19" s="75"/>
      <c r="OWR19" s="75"/>
      <c r="OWS19" s="75"/>
      <c r="OWT19" s="75"/>
      <c r="OWU19" s="75"/>
      <c r="OWV19" s="75"/>
      <c r="OWW19" s="75"/>
      <c r="OWX19" s="75"/>
      <c r="OWY19" s="75"/>
      <c r="OWZ19" s="75"/>
      <c r="OXA19" s="75"/>
      <c r="OXB19" s="75"/>
      <c r="OXC19" s="75"/>
      <c r="OXD19" s="75"/>
      <c r="OXE19" s="75"/>
      <c r="OXF19" s="75"/>
      <c r="OXG19" s="75"/>
      <c r="OXH19" s="75"/>
      <c r="OXI19" s="75"/>
      <c r="OXJ19" s="75"/>
      <c r="OXK19" s="75"/>
      <c r="OXL19" s="75"/>
      <c r="OXM19" s="75"/>
      <c r="OXN19" s="75"/>
      <c r="OXO19" s="75"/>
      <c r="OXP19" s="75"/>
      <c r="OXQ19" s="75"/>
      <c r="OXR19" s="75"/>
      <c r="OXS19" s="75"/>
      <c r="OXT19" s="75"/>
      <c r="OXU19" s="75"/>
      <c r="OXV19" s="75"/>
      <c r="OXW19" s="75"/>
      <c r="OXX19" s="75"/>
      <c r="OXY19" s="75"/>
      <c r="OXZ19" s="75"/>
      <c r="OYA19" s="75"/>
      <c r="OYB19" s="75"/>
      <c r="OYC19" s="75"/>
      <c r="OYD19" s="75"/>
      <c r="OYE19" s="75"/>
      <c r="OYF19" s="75"/>
      <c r="OYG19" s="75"/>
      <c r="OYH19" s="75"/>
      <c r="OYI19" s="75"/>
      <c r="OYJ19" s="75"/>
      <c r="OYK19" s="75"/>
      <c r="OYL19" s="75"/>
      <c r="OYM19" s="75"/>
      <c r="OYN19" s="75"/>
      <c r="OYO19" s="75"/>
      <c r="OYP19" s="75"/>
      <c r="OYQ19" s="75"/>
      <c r="OYR19" s="75"/>
      <c r="OYS19" s="75"/>
      <c r="OYT19" s="75"/>
      <c r="OYU19" s="75"/>
      <c r="OYV19" s="75"/>
      <c r="OYW19" s="75"/>
      <c r="OYX19" s="75"/>
      <c r="OYY19" s="75"/>
      <c r="OYZ19" s="75"/>
      <c r="OZA19" s="75"/>
      <c r="OZB19" s="75"/>
      <c r="OZC19" s="75"/>
      <c r="OZD19" s="75"/>
      <c r="OZE19" s="75"/>
      <c r="OZF19" s="75"/>
      <c r="OZG19" s="75"/>
      <c r="OZH19" s="75"/>
      <c r="OZI19" s="75"/>
      <c r="OZJ19" s="75"/>
      <c r="OZK19" s="75"/>
      <c r="OZL19" s="75"/>
      <c r="OZM19" s="75"/>
      <c r="OZN19" s="75"/>
      <c r="OZO19" s="75"/>
      <c r="OZP19" s="75"/>
      <c r="OZQ19" s="75"/>
      <c r="OZR19" s="75"/>
      <c r="OZS19" s="75"/>
      <c r="OZT19" s="75"/>
      <c r="OZU19" s="75"/>
      <c r="OZV19" s="75"/>
      <c r="OZW19" s="75"/>
      <c r="OZX19" s="75"/>
      <c r="OZY19" s="75"/>
      <c r="OZZ19" s="75"/>
      <c r="PAA19" s="75"/>
      <c r="PAB19" s="75"/>
      <c r="PAC19" s="75"/>
      <c r="PAD19" s="75"/>
      <c r="PAE19" s="75"/>
      <c r="PAF19" s="75"/>
      <c r="PAG19" s="75"/>
      <c r="PAH19" s="75"/>
      <c r="PAI19" s="75"/>
      <c r="PAJ19" s="75"/>
      <c r="PAK19" s="75"/>
      <c r="PAL19" s="75"/>
      <c r="PAM19" s="75"/>
      <c r="PAN19" s="75"/>
      <c r="PAO19" s="75"/>
      <c r="PAP19" s="75"/>
      <c r="PAQ19" s="75"/>
      <c r="PAR19" s="75"/>
      <c r="PAS19" s="75"/>
      <c r="PAT19" s="75"/>
      <c r="PAU19" s="75"/>
      <c r="PAV19" s="75"/>
      <c r="PAW19" s="75"/>
      <c r="PAX19" s="75"/>
      <c r="PAY19" s="75"/>
      <c r="PAZ19" s="75"/>
      <c r="PBA19" s="75"/>
      <c r="PBB19" s="75"/>
      <c r="PBC19" s="75"/>
      <c r="PBD19" s="75"/>
      <c r="PBE19" s="75"/>
      <c r="PBF19" s="75"/>
      <c r="PBG19" s="75"/>
      <c r="PBH19" s="75"/>
      <c r="PBI19" s="75"/>
      <c r="PBJ19" s="75"/>
      <c r="PBK19" s="75"/>
      <c r="PBL19" s="75"/>
      <c r="PBM19" s="75"/>
      <c r="PBN19" s="75"/>
      <c r="PBO19" s="75"/>
      <c r="PBP19" s="75"/>
      <c r="PBQ19" s="75"/>
      <c r="PBR19" s="75"/>
      <c r="PBS19" s="75"/>
      <c r="PBT19" s="75"/>
      <c r="PBU19" s="75"/>
      <c r="PBV19" s="75"/>
      <c r="PBW19" s="75"/>
      <c r="PBX19" s="75"/>
      <c r="PBY19" s="75"/>
      <c r="PBZ19" s="75"/>
      <c r="PCA19" s="75"/>
      <c r="PCB19" s="75"/>
      <c r="PCC19" s="75"/>
      <c r="PCD19" s="75"/>
      <c r="PCE19" s="75"/>
      <c r="PCF19" s="75"/>
      <c r="PCG19" s="75"/>
      <c r="PCH19" s="75"/>
      <c r="PCI19" s="75"/>
      <c r="PCJ19" s="75"/>
      <c r="PCK19" s="75"/>
      <c r="PCL19" s="75"/>
      <c r="PCM19" s="75"/>
      <c r="PCN19" s="75"/>
      <c r="PCO19" s="75"/>
      <c r="PCP19" s="75"/>
      <c r="PCQ19" s="75"/>
      <c r="PCR19" s="75"/>
      <c r="PCS19" s="75"/>
      <c r="PCT19" s="75"/>
      <c r="PCU19" s="75"/>
      <c r="PCV19" s="75"/>
      <c r="PCW19" s="75"/>
      <c r="PCX19" s="75"/>
      <c r="PCY19" s="75"/>
      <c r="PCZ19" s="75"/>
      <c r="PDA19" s="75"/>
      <c r="PDB19" s="75"/>
      <c r="PDC19" s="75"/>
      <c r="PDD19" s="75"/>
      <c r="PDE19" s="75"/>
      <c r="PDF19" s="75"/>
      <c r="PDG19" s="75"/>
      <c r="PDH19" s="75"/>
      <c r="PDI19" s="75"/>
      <c r="PDJ19" s="75"/>
      <c r="PDK19" s="75"/>
      <c r="PDL19" s="75"/>
      <c r="PDM19" s="75"/>
      <c r="PDN19" s="75"/>
      <c r="PDO19" s="75"/>
      <c r="PDP19" s="75"/>
      <c r="PDQ19" s="75"/>
      <c r="PDR19" s="75"/>
      <c r="PDS19" s="75"/>
      <c r="PDT19" s="75"/>
      <c r="PDU19" s="75"/>
      <c r="PDV19" s="75"/>
      <c r="PDW19" s="75"/>
      <c r="PDX19" s="75"/>
      <c r="PDY19" s="75"/>
      <c r="PDZ19" s="75"/>
      <c r="PEA19" s="75"/>
      <c r="PEB19" s="75"/>
      <c r="PEC19" s="75"/>
      <c r="PED19" s="75"/>
      <c r="PEE19" s="75"/>
      <c r="PEF19" s="75"/>
      <c r="PEG19" s="75"/>
      <c r="PEH19" s="75"/>
      <c r="PEI19" s="75"/>
      <c r="PEJ19" s="75"/>
      <c r="PEK19" s="75"/>
      <c r="PEL19" s="75"/>
      <c r="PEM19" s="75"/>
      <c r="PEN19" s="75"/>
      <c r="PEO19" s="75"/>
      <c r="PEP19" s="75"/>
      <c r="PEQ19" s="75"/>
      <c r="PER19" s="75"/>
      <c r="PES19" s="75"/>
      <c r="PET19" s="75"/>
      <c r="PEU19" s="75"/>
      <c r="PEV19" s="75"/>
      <c r="PEW19" s="75"/>
      <c r="PEX19" s="75"/>
      <c r="PEY19" s="75"/>
      <c r="PEZ19" s="75"/>
      <c r="PFA19" s="75"/>
      <c r="PFB19" s="75"/>
      <c r="PFC19" s="75"/>
      <c r="PFD19" s="75"/>
      <c r="PFE19" s="75"/>
      <c r="PFF19" s="75"/>
      <c r="PFG19" s="75"/>
      <c r="PFH19" s="75"/>
      <c r="PFI19" s="75"/>
      <c r="PFJ19" s="75"/>
      <c r="PFK19" s="75"/>
      <c r="PFL19" s="75"/>
      <c r="PFM19" s="75"/>
      <c r="PFN19" s="75"/>
      <c r="PFO19" s="75"/>
      <c r="PFP19" s="75"/>
      <c r="PFQ19" s="75"/>
      <c r="PFR19" s="75"/>
      <c r="PFS19" s="75"/>
      <c r="PFT19" s="75"/>
      <c r="PFU19" s="75"/>
      <c r="PFV19" s="75"/>
      <c r="PFW19" s="75"/>
      <c r="PFX19" s="75"/>
      <c r="PFY19" s="75"/>
      <c r="PFZ19" s="75"/>
      <c r="PGA19" s="75"/>
      <c r="PGB19" s="75"/>
      <c r="PGC19" s="75"/>
      <c r="PGD19" s="75"/>
      <c r="PGE19" s="75"/>
      <c r="PGF19" s="75"/>
      <c r="PGG19" s="75"/>
      <c r="PGH19" s="75"/>
      <c r="PGI19" s="75"/>
      <c r="PGJ19" s="75"/>
      <c r="PGK19" s="75"/>
      <c r="PGL19" s="75"/>
      <c r="PGM19" s="75"/>
      <c r="PGN19" s="75"/>
      <c r="PGO19" s="75"/>
      <c r="PGP19" s="75"/>
      <c r="PGQ19" s="75"/>
      <c r="PGR19" s="75"/>
      <c r="PGS19" s="75"/>
      <c r="PGT19" s="75"/>
      <c r="PGU19" s="75"/>
      <c r="PGV19" s="75"/>
      <c r="PGW19" s="75"/>
      <c r="PGX19" s="75"/>
      <c r="PGY19" s="75"/>
      <c r="PGZ19" s="75"/>
      <c r="PHA19" s="75"/>
      <c r="PHB19" s="75"/>
      <c r="PHC19" s="75"/>
      <c r="PHD19" s="75"/>
      <c r="PHE19" s="75"/>
      <c r="PHF19" s="75"/>
      <c r="PHG19" s="75"/>
      <c r="PHH19" s="75"/>
      <c r="PHI19" s="75"/>
      <c r="PHJ19" s="75"/>
      <c r="PHK19" s="75"/>
      <c r="PHL19" s="75"/>
      <c r="PHM19" s="75"/>
      <c r="PHN19" s="75"/>
      <c r="PHO19" s="75"/>
      <c r="PHP19" s="75"/>
      <c r="PHQ19" s="75"/>
      <c r="PHR19" s="75"/>
      <c r="PHS19" s="75"/>
      <c r="PHT19" s="75"/>
      <c r="PHU19" s="75"/>
      <c r="PHV19" s="75"/>
      <c r="PHW19" s="75"/>
      <c r="PHX19" s="75"/>
      <c r="PHY19" s="75"/>
      <c r="PHZ19" s="75"/>
      <c r="PIA19" s="75"/>
      <c r="PIB19" s="75"/>
      <c r="PIC19" s="75"/>
      <c r="PID19" s="75"/>
      <c r="PIE19" s="75"/>
      <c r="PIF19" s="75"/>
      <c r="PIG19" s="75"/>
      <c r="PIH19" s="75"/>
      <c r="PII19" s="75"/>
      <c r="PIJ19" s="75"/>
      <c r="PIK19" s="75"/>
      <c r="PIL19" s="75"/>
      <c r="PIM19" s="75"/>
      <c r="PIN19" s="75"/>
      <c r="PIO19" s="75"/>
      <c r="PIP19" s="75"/>
      <c r="PIQ19" s="75"/>
      <c r="PIR19" s="75"/>
      <c r="PIS19" s="75"/>
      <c r="PIT19" s="75"/>
      <c r="PIU19" s="75"/>
      <c r="PIV19" s="75"/>
      <c r="PIW19" s="75"/>
      <c r="PIX19" s="75"/>
      <c r="PIY19" s="75"/>
      <c r="PIZ19" s="75"/>
      <c r="PJA19" s="75"/>
      <c r="PJB19" s="75"/>
      <c r="PJC19" s="75"/>
      <c r="PJD19" s="75"/>
      <c r="PJE19" s="75"/>
      <c r="PJF19" s="75"/>
      <c r="PJG19" s="75"/>
      <c r="PJH19" s="75"/>
      <c r="PJI19" s="75"/>
      <c r="PJJ19" s="75"/>
      <c r="PJK19" s="75"/>
      <c r="PJL19" s="75"/>
      <c r="PJM19" s="75"/>
      <c r="PJN19" s="75"/>
      <c r="PJO19" s="75"/>
      <c r="PJP19" s="75"/>
      <c r="PJQ19" s="75"/>
      <c r="PJR19" s="75"/>
      <c r="PJS19" s="75"/>
      <c r="PJT19" s="75"/>
      <c r="PJU19" s="75"/>
      <c r="PJV19" s="75"/>
      <c r="PJW19" s="75"/>
      <c r="PJX19" s="75"/>
      <c r="PJY19" s="75"/>
      <c r="PJZ19" s="75"/>
      <c r="PKA19" s="75"/>
      <c r="PKB19" s="75"/>
      <c r="PKC19" s="75"/>
      <c r="PKD19" s="75"/>
      <c r="PKE19" s="75"/>
      <c r="PKF19" s="75"/>
      <c r="PKG19" s="75"/>
      <c r="PKH19" s="75"/>
      <c r="PKI19" s="75"/>
      <c r="PKJ19" s="75"/>
      <c r="PKK19" s="75"/>
      <c r="PKL19" s="75"/>
      <c r="PKM19" s="75"/>
      <c r="PKN19" s="75"/>
      <c r="PKO19" s="75"/>
      <c r="PKP19" s="75"/>
      <c r="PKQ19" s="75"/>
      <c r="PKR19" s="75"/>
      <c r="PKS19" s="75"/>
      <c r="PKT19" s="75"/>
      <c r="PKU19" s="75"/>
      <c r="PKV19" s="75"/>
      <c r="PKW19" s="75"/>
      <c r="PKX19" s="75"/>
      <c r="PKY19" s="75"/>
      <c r="PKZ19" s="75"/>
      <c r="PLA19" s="75"/>
      <c r="PLB19" s="75"/>
      <c r="PLC19" s="75"/>
      <c r="PLD19" s="75"/>
      <c r="PLE19" s="75"/>
      <c r="PLF19" s="75"/>
      <c r="PLG19" s="75"/>
      <c r="PLH19" s="75"/>
      <c r="PLI19" s="75"/>
      <c r="PLJ19" s="75"/>
      <c r="PLK19" s="75"/>
      <c r="PLL19" s="75"/>
      <c r="PLM19" s="75"/>
      <c r="PLN19" s="75"/>
      <c r="PLO19" s="75"/>
      <c r="PLP19" s="75"/>
      <c r="PLQ19" s="75"/>
      <c r="PLR19" s="75"/>
      <c r="PLS19" s="75"/>
      <c r="PLT19" s="75"/>
      <c r="PLU19" s="75"/>
      <c r="PLV19" s="75"/>
      <c r="PLW19" s="75"/>
      <c r="PLX19" s="75"/>
      <c r="PLY19" s="75"/>
      <c r="PLZ19" s="75"/>
      <c r="PMA19" s="75"/>
      <c r="PMB19" s="75"/>
      <c r="PMC19" s="75"/>
      <c r="PMD19" s="75"/>
      <c r="PME19" s="75"/>
      <c r="PMF19" s="75"/>
      <c r="PMG19" s="75"/>
      <c r="PMH19" s="75"/>
      <c r="PMI19" s="75"/>
      <c r="PMJ19" s="75"/>
      <c r="PMK19" s="75"/>
      <c r="PML19" s="75"/>
      <c r="PMM19" s="75"/>
      <c r="PMN19" s="75"/>
      <c r="PMO19" s="75"/>
      <c r="PMP19" s="75"/>
      <c r="PMQ19" s="75"/>
      <c r="PMR19" s="75"/>
      <c r="PMS19" s="75"/>
      <c r="PMT19" s="75"/>
      <c r="PMU19" s="75"/>
      <c r="PMV19" s="75"/>
      <c r="PMW19" s="75"/>
      <c r="PMX19" s="75"/>
      <c r="PMY19" s="75"/>
      <c r="PMZ19" s="75"/>
      <c r="PNA19" s="75"/>
      <c r="PNB19" s="75"/>
      <c r="PNC19" s="75"/>
      <c r="PND19" s="75"/>
      <c r="PNE19" s="75"/>
      <c r="PNF19" s="75"/>
      <c r="PNG19" s="75"/>
      <c r="PNH19" s="75"/>
      <c r="PNI19" s="75"/>
      <c r="PNJ19" s="75"/>
      <c r="PNK19" s="75"/>
      <c r="PNL19" s="75"/>
      <c r="PNM19" s="75"/>
      <c r="PNN19" s="75"/>
      <c r="PNO19" s="75"/>
      <c r="PNP19" s="75"/>
      <c r="PNQ19" s="75"/>
      <c r="PNR19" s="75"/>
      <c r="PNS19" s="75"/>
      <c r="PNT19" s="75"/>
      <c r="PNU19" s="75"/>
      <c r="PNV19" s="75"/>
      <c r="PNW19" s="75"/>
      <c r="PNX19" s="75"/>
      <c r="PNY19" s="75"/>
      <c r="PNZ19" s="75"/>
      <c r="POA19" s="75"/>
      <c r="POB19" s="75"/>
      <c r="POC19" s="75"/>
      <c r="POD19" s="75"/>
      <c r="POE19" s="75"/>
      <c r="POF19" s="75"/>
      <c r="POG19" s="75"/>
      <c r="POH19" s="75"/>
      <c r="POI19" s="75"/>
      <c r="POJ19" s="75"/>
      <c r="POK19" s="75"/>
      <c r="POL19" s="75"/>
      <c r="POM19" s="75"/>
      <c r="PON19" s="75"/>
      <c r="POO19" s="75"/>
      <c r="POP19" s="75"/>
      <c r="POQ19" s="75"/>
      <c r="POR19" s="75"/>
      <c r="POS19" s="75"/>
      <c r="POT19" s="75"/>
      <c r="POU19" s="75"/>
      <c r="POV19" s="75"/>
      <c r="POW19" s="75"/>
      <c r="POX19" s="75"/>
      <c r="POY19" s="75"/>
      <c r="POZ19" s="75"/>
      <c r="PPA19" s="75"/>
      <c r="PPB19" s="75"/>
      <c r="PPC19" s="75"/>
      <c r="PPD19" s="75"/>
      <c r="PPE19" s="75"/>
      <c r="PPF19" s="75"/>
      <c r="PPG19" s="75"/>
      <c r="PPH19" s="75"/>
      <c r="PPI19" s="75"/>
      <c r="PPJ19" s="75"/>
      <c r="PPK19" s="75"/>
      <c r="PPL19" s="75"/>
      <c r="PPM19" s="75"/>
      <c r="PPN19" s="75"/>
      <c r="PPO19" s="75"/>
      <c r="PPP19" s="75"/>
      <c r="PPQ19" s="75"/>
      <c r="PPR19" s="75"/>
      <c r="PPS19" s="75"/>
      <c r="PPT19" s="75"/>
      <c r="PPU19" s="75"/>
      <c r="PPV19" s="75"/>
      <c r="PPW19" s="75"/>
      <c r="PPX19" s="75"/>
      <c r="PPY19" s="75"/>
      <c r="PPZ19" s="75"/>
      <c r="PQA19" s="75"/>
      <c r="PQB19" s="75"/>
      <c r="PQC19" s="75"/>
      <c r="PQD19" s="75"/>
      <c r="PQE19" s="75"/>
      <c r="PQF19" s="75"/>
      <c r="PQG19" s="75"/>
      <c r="PQH19" s="75"/>
      <c r="PQI19" s="75"/>
      <c r="PQJ19" s="75"/>
      <c r="PQK19" s="75"/>
      <c r="PQL19" s="75"/>
      <c r="PQM19" s="75"/>
      <c r="PQN19" s="75"/>
      <c r="PQO19" s="75"/>
      <c r="PQP19" s="75"/>
      <c r="PQQ19" s="75"/>
      <c r="PQR19" s="75"/>
      <c r="PQS19" s="75"/>
      <c r="PQT19" s="75"/>
      <c r="PQU19" s="75"/>
      <c r="PQV19" s="75"/>
      <c r="PQW19" s="75"/>
      <c r="PQX19" s="75"/>
      <c r="PQY19" s="75"/>
      <c r="PQZ19" s="75"/>
      <c r="PRA19" s="75"/>
      <c r="PRB19" s="75"/>
      <c r="PRC19" s="75"/>
      <c r="PRD19" s="75"/>
      <c r="PRE19" s="75"/>
      <c r="PRF19" s="75"/>
      <c r="PRG19" s="75"/>
      <c r="PRH19" s="75"/>
      <c r="PRI19" s="75"/>
      <c r="PRJ19" s="75"/>
      <c r="PRK19" s="75"/>
      <c r="PRL19" s="75"/>
      <c r="PRM19" s="75"/>
      <c r="PRN19" s="75"/>
      <c r="PRO19" s="75"/>
      <c r="PRP19" s="75"/>
      <c r="PRQ19" s="75"/>
      <c r="PRR19" s="75"/>
      <c r="PRS19" s="75"/>
      <c r="PRT19" s="75"/>
      <c r="PRU19" s="75"/>
      <c r="PRV19" s="75"/>
      <c r="PRW19" s="75"/>
      <c r="PRX19" s="75"/>
      <c r="PRY19" s="75"/>
      <c r="PRZ19" s="75"/>
      <c r="PSA19" s="75"/>
      <c r="PSB19" s="75"/>
      <c r="PSC19" s="75"/>
      <c r="PSD19" s="75"/>
      <c r="PSE19" s="75"/>
      <c r="PSF19" s="75"/>
      <c r="PSG19" s="75"/>
      <c r="PSH19" s="75"/>
      <c r="PSI19" s="75"/>
      <c r="PSJ19" s="75"/>
      <c r="PSK19" s="75"/>
      <c r="PSL19" s="75"/>
      <c r="PSM19" s="75"/>
      <c r="PSN19" s="75"/>
      <c r="PSO19" s="75"/>
      <c r="PSP19" s="75"/>
      <c r="PSQ19" s="75"/>
      <c r="PSR19" s="75"/>
      <c r="PSS19" s="75"/>
      <c r="PST19" s="75"/>
      <c r="PSU19" s="75"/>
      <c r="PSV19" s="75"/>
      <c r="PSW19" s="75"/>
      <c r="PSX19" s="75"/>
      <c r="PSY19" s="75"/>
      <c r="PSZ19" s="75"/>
      <c r="PTA19" s="75"/>
      <c r="PTB19" s="75"/>
      <c r="PTC19" s="75"/>
      <c r="PTD19" s="75"/>
      <c r="PTE19" s="75"/>
      <c r="PTF19" s="75"/>
      <c r="PTG19" s="75"/>
      <c r="PTH19" s="75"/>
      <c r="PTI19" s="75"/>
      <c r="PTJ19" s="75"/>
      <c r="PTK19" s="75"/>
      <c r="PTL19" s="75"/>
      <c r="PTM19" s="75"/>
      <c r="PTN19" s="75"/>
      <c r="PTO19" s="75"/>
      <c r="PTP19" s="75"/>
      <c r="PTQ19" s="75"/>
      <c r="PTR19" s="75"/>
      <c r="PTS19" s="75"/>
      <c r="PTT19" s="75"/>
      <c r="PTU19" s="75"/>
      <c r="PTV19" s="75"/>
      <c r="PTW19" s="75"/>
      <c r="PTX19" s="75"/>
      <c r="PTY19" s="75"/>
      <c r="PTZ19" s="75"/>
      <c r="PUA19" s="75"/>
      <c r="PUB19" s="75"/>
      <c r="PUC19" s="75"/>
      <c r="PUD19" s="75"/>
      <c r="PUE19" s="75"/>
      <c r="PUF19" s="75"/>
      <c r="PUG19" s="75"/>
      <c r="PUH19" s="75"/>
      <c r="PUI19" s="75"/>
      <c r="PUJ19" s="75"/>
      <c r="PUK19" s="75"/>
      <c r="PUL19" s="75"/>
      <c r="PUM19" s="75"/>
      <c r="PUN19" s="75"/>
      <c r="PUO19" s="75"/>
      <c r="PUP19" s="75"/>
      <c r="PUQ19" s="75"/>
      <c r="PUR19" s="75"/>
      <c r="PUS19" s="75"/>
      <c r="PUT19" s="75"/>
      <c r="PUU19" s="75"/>
      <c r="PUV19" s="75"/>
      <c r="PUW19" s="75"/>
      <c r="PUX19" s="75"/>
      <c r="PUY19" s="75"/>
      <c r="PUZ19" s="75"/>
      <c r="PVA19" s="75"/>
      <c r="PVB19" s="75"/>
      <c r="PVC19" s="75"/>
      <c r="PVD19" s="75"/>
      <c r="PVE19" s="75"/>
      <c r="PVF19" s="75"/>
      <c r="PVG19" s="75"/>
      <c r="PVH19" s="75"/>
      <c r="PVI19" s="75"/>
      <c r="PVJ19" s="75"/>
      <c r="PVK19" s="75"/>
      <c r="PVL19" s="75"/>
      <c r="PVM19" s="75"/>
      <c r="PVN19" s="75"/>
      <c r="PVO19" s="75"/>
      <c r="PVP19" s="75"/>
      <c r="PVQ19" s="75"/>
      <c r="PVR19" s="75"/>
      <c r="PVS19" s="75"/>
      <c r="PVT19" s="75"/>
      <c r="PVU19" s="75"/>
      <c r="PVV19" s="75"/>
      <c r="PVW19" s="75"/>
      <c r="PVX19" s="75"/>
      <c r="PVY19" s="75"/>
      <c r="PVZ19" s="75"/>
      <c r="PWA19" s="75"/>
      <c r="PWB19" s="75"/>
      <c r="PWC19" s="75"/>
      <c r="PWD19" s="75"/>
      <c r="PWE19" s="75"/>
      <c r="PWF19" s="75"/>
      <c r="PWG19" s="75"/>
      <c r="PWH19" s="75"/>
      <c r="PWI19" s="75"/>
      <c r="PWJ19" s="75"/>
      <c r="PWK19" s="75"/>
      <c r="PWL19" s="75"/>
      <c r="PWM19" s="75"/>
      <c r="PWN19" s="75"/>
      <c r="PWO19" s="75"/>
      <c r="PWP19" s="75"/>
      <c r="PWQ19" s="75"/>
      <c r="PWR19" s="75"/>
      <c r="PWS19" s="75"/>
      <c r="PWT19" s="75"/>
      <c r="PWU19" s="75"/>
      <c r="PWV19" s="75"/>
      <c r="PWW19" s="75"/>
      <c r="PWX19" s="75"/>
      <c r="PWY19" s="75"/>
      <c r="PWZ19" s="75"/>
      <c r="PXA19" s="75"/>
      <c r="PXB19" s="75"/>
      <c r="PXC19" s="75"/>
      <c r="PXD19" s="75"/>
      <c r="PXE19" s="75"/>
      <c r="PXF19" s="75"/>
      <c r="PXG19" s="75"/>
      <c r="PXH19" s="75"/>
      <c r="PXI19" s="75"/>
      <c r="PXJ19" s="75"/>
      <c r="PXK19" s="75"/>
      <c r="PXL19" s="75"/>
      <c r="PXM19" s="75"/>
      <c r="PXN19" s="75"/>
      <c r="PXO19" s="75"/>
      <c r="PXP19" s="75"/>
      <c r="PXQ19" s="75"/>
      <c r="PXR19" s="75"/>
      <c r="PXS19" s="75"/>
      <c r="PXT19" s="75"/>
      <c r="PXU19" s="75"/>
      <c r="PXV19" s="75"/>
      <c r="PXW19" s="75"/>
      <c r="PXX19" s="75"/>
      <c r="PXY19" s="75"/>
      <c r="PXZ19" s="75"/>
      <c r="PYA19" s="75"/>
      <c r="PYB19" s="75"/>
      <c r="PYC19" s="75"/>
      <c r="PYD19" s="75"/>
      <c r="PYE19" s="75"/>
      <c r="PYF19" s="75"/>
      <c r="PYG19" s="75"/>
      <c r="PYH19" s="75"/>
      <c r="PYI19" s="75"/>
      <c r="PYJ19" s="75"/>
      <c r="PYK19" s="75"/>
      <c r="PYL19" s="75"/>
      <c r="PYM19" s="75"/>
      <c r="PYN19" s="75"/>
      <c r="PYO19" s="75"/>
      <c r="PYP19" s="75"/>
      <c r="PYQ19" s="75"/>
      <c r="PYR19" s="75"/>
      <c r="PYS19" s="75"/>
      <c r="PYT19" s="75"/>
      <c r="PYU19" s="75"/>
      <c r="PYV19" s="75"/>
      <c r="PYW19" s="75"/>
      <c r="PYX19" s="75"/>
      <c r="PYY19" s="75"/>
      <c r="PYZ19" s="75"/>
      <c r="PZA19" s="75"/>
      <c r="PZB19" s="75"/>
      <c r="PZC19" s="75"/>
      <c r="PZD19" s="75"/>
      <c r="PZE19" s="75"/>
      <c r="PZF19" s="75"/>
      <c r="PZG19" s="75"/>
      <c r="PZH19" s="75"/>
      <c r="PZI19" s="75"/>
      <c r="PZJ19" s="75"/>
      <c r="PZK19" s="75"/>
      <c r="PZL19" s="75"/>
      <c r="PZM19" s="75"/>
      <c r="PZN19" s="75"/>
      <c r="PZO19" s="75"/>
      <c r="PZP19" s="75"/>
      <c r="PZQ19" s="75"/>
      <c r="PZR19" s="75"/>
      <c r="PZS19" s="75"/>
      <c r="PZT19" s="75"/>
      <c r="PZU19" s="75"/>
      <c r="PZV19" s="75"/>
      <c r="PZW19" s="75"/>
      <c r="PZX19" s="75"/>
      <c r="PZY19" s="75"/>
      <c r="PZZ19" s="75"/>
      <c r="QAA19" s="75"/>
      <c r="QAB19" s="75"/>
      <c r="QAC19" s="75"/>
      <c r="QAD19" s="75"/>
      <c r="QAE19" s="75"/>
      <c r="QAF19" s="75"/>
      <c r="QAG19" s="75"/>
      <c r="QAH19" s="75"/>
      <c r="QAI19" s="75"/>
      <c r="QAJ19" s="75"/>
      <c r="QAK19" s="75"/>
      <c r="QAL19" s="75"/>
      <c r="QAM19" s="75"/>
      <c r="QAN19" s="75"/>
      <c r="QAO19" s="75"/>
      <c r="QAP19" s="75"/>
      <c r="QAQ19" s="75"/>
      <c r="QAR19" s="75"/>
      <c r="QAS19" s="75"/>
      <c r="QAT19" s="75"/>
      <c r="QAU19" s="75"/>
      <c r="QAV19" s="75"/>
      <c r="QAW19" s="75"/>
      <c r="QAX19" s="75"/>
      <c r="QAY19" s="75"/>
      <c r="QAZ19" s="75"/>
      <c r="QBA19" s="75"/>
      <c r="QBB19" s="75"/>
      <c r="QBC19" s="75"/>
      <c r="QBD19" s="75"/>
      <c r="QBE19" s="75"/>
      <c r="QBF19" s="75"/>
      <c r="QBG19" s="75"/>
      <c r="QBH19" s="75"/>
      <c r="QBI19" s="75"/>
      <c r="QBJ19" s="75"/>
      <c r="QBK19" s="75"/>
      <c r="QBL19" s="75"/>
      <c r="QBM19" s="75"/>
      <c r="QBN19" s="75"/>
      <c r="QBO19" s="75"/>
      <c r="QBP19" s="75"/>
      <c r="QBQ19" s="75"/>
      <c r="QBR19" s="75"/>
      <c r="QBS19" s="75"/>
      <c r="QBT19" s="75"/>
      <c r="QBU19" s="75"/>
      <c r="QBV19" s="75"/>
      <c r="QBW19" s="75"/>
      <c r="QBX19" s="75"/>
      <c r="QBY19" s="75"/>
      <c r="QBZ19" s="75"/>
      <c r="QCA19" s="75"/>
      <c r="QCB19" s="75"/>
      <c r="QCC19" s="75"/>
      <c r="QCD19" s="75"/>
      <c r="QCE19" s="75"/>
      <c r="QCF19" s="75"/>
      <c r="QCG19" s="75"/>
      <c r="QCH19" s="75"/>
      <c r="QCI19" s="75"/>
      <c r="QCJ19" s="75"/>
      <c r="QCK19" s="75"/>
      <c r="QCL19" s="75"/>
      <c r="QCM19" s="75"/>
      <c r="QCN19" s="75"/>
      <c r="QCO19" s="75"/>
      <c r="QCP19" s="75"/>
      <c r="QCQ19" s="75"/>
      <c r="QCR19" s="75"/>
      <c r="QCS19" s="75"/>
      <c r="QCT19" s="75"/>
      <c r="QCU19" s="75"/>
      <c r="QCV19" s="75"/>
      <c r="QCW19" s="75"/>
      <c r="QCX19" s="75"/>
      <c r="QCY19" s="75"/>
      <c r="QCZ19" s="75"/>
      <c r="QDA19" s="75"/>
      <c r="QDB19" s="75"/>
      <c r="QDC19" s="75"/>
      <c r="QDD19" s="75"/>
      <c r="QDE19" s="75"/>
      <c r="QDF19" s="75"/>
      <c r="QDG19" s="75"/>
      <c r="QDH19" s="75"/>
      <c r="QDI19" s="75"/>
      <c r="QDJ19" s="75"/>
      <c r="QDK19" s="75"/>
      <c r="QDL19" s="75"/>
      <c r="QDM19" s="75"/>
      <c r="QDN19" s="75"/>
      <c r="QDO19" s="75"/>
      <c r="QDP19" s="75"/>
      <c r="QDQ19" s="75"/>
      <c r="QDR19" s="75"/>
      <c r="QDS19" s="75"/>
      <c r="QDT19" s="75"/>
      <c r="QDU19" s="75"/>
      <c r="QDV19" s="75"/>
      <c r="QDW19" s="75"/>
      <c r="QDX19" s="75"/>
      <c r="QDY19" s="75"/>
      <c r="QDZ19" s="75"/>
      <c r="QEA19" s="75"/>
      <c r="QEB19" s="75"/>
      <c r="QEC19" s="75"/>
      <c r="QED19" s="75"/>
      <c r="QEE19" s="75"/>
      <c r="QEF19" s="75"/>
      <c r="QEG19" s="75"/>
      <c r="QEH19" s="75"/>
      <c r="QEI19" s="75"/>
      <c r="QEJ19" s="75"/>
      <c r="QEK19" s="75"/>
      <c r="QEL19" s="75"/>
      <c r="QEM19" s="75"/>
      <c r="QEN19" s="75"/>
      <c r="QEO19" s="75"/>
      <c r="QEP19" s="75"/>
      <c r="QEQ19" s="75"/>
      <c r="QER19" s="75"/>
      <c r="QES19" s="75"/>
      <c r="QET19" s="75"/>
      <c r="QEU19" s="75"/>
      <c r="QEV19" s="75"/>
      <c r="QEW19" s="75"/>
      <c r="QEX19" s="75"/>
      <c r="QEY19" s="75"/>
      <c r="QEZ19" s="75"/>
      <c r="QFA19" s="75"/>
      <c r="QFB19" s="75"/>
      <c r="QFC19" s="75"/>
      <c r="QFD19" s="75"/>
      <c r="QFE19" s="75"/>
      <c r="QFF19" s="75"/>
      <c r="QFG19" s="75"/>
      <c r="QFH19" s="75"/>
      <c r="QFI19" s="75"/>
      <c r="QFJ19" s="75"/>
      <c r="QFK19" s="75"/>
      <c r="QFL19" s="75"/>
      <c r="QFM19" s="75"/>
      <c r="QFN19" s="75"/>
      <c r="QFO19" s="75"/>
      <c r="QFP19" s="75"/>
      <c r="QFQ19" s="75"/>
      <c r="QFR19" s="75"/>
      <c r="QFS19" s="75"/>
      <c r="QFT19" s="75"/>
      <c r="QFU19" s="75"/>
      <c r="QFV19" s="75"/>
      <c r="QFW19" s="75"/>
      <c r="QFX19" s="75"/>
      <c r="QFY19" s="75"/>
      <c r="QFZ19" s="75"/>
      <c r="QGA19" s="75"/>
      <c r="QGB19" s="75"/>
      <c r="QGC19" s="75"/>
      <c r="QGD19" s="75"/>
      <c r="QGE19" s="75"/>
      <c r="QGF19" s="75"/>
      <c r="QGG19" s="75"/>
      <c r="QGH19" s="75"/>
      <c r="QGI19" s="75"/>
      <c r="QGJ19" s="75"/>
      <c r="QGK19" s="75"/>
      <c r="QGL19" s="75"/>
      <c r="QGM19" s="75"/>
      <c r="QGN19" s="75"/>
      <c r="QGO19" s="75"/>
      <c r="QGP19" s="75"/>
      <c r="QGQ19" s="75"/>
      <c r="QGR19" s="75"/>
      <c r="QGS19" s="75"/>
      <c r="QGT19" s="75"/>
      <c r="QGU19" s="75"/>
      <c r="QGV19" s="75"/>
      <c r="QGW19" s="75"/>
      <c r="QGX19" s="75"/>
      <c r="QGY19" s="75"/>
      <c r="QGZ19" s="75"/>
      <c r="QHA19" s="75"/>
      <c r="QHB19" s="75"/>
      <c r="QHC19" s="75"/>
      <c r="QHD19" s="75"/>
      <c r="QHE19" s="75"/>
      <c r="QHF19" s="75"/>
      <c r="QHG19" s="75"/>
      <c r="QHH19" s="75"/>
      <c r="QHI19" s="75"/>
      <c r="QHJ19" s="75"/>
      <c r="QHK19" s="75"/>
      <c r="QHL19" s="75"/>
      <c r="QHM19" s="75"/>
      <c r="QHN19" s="75"/>
      <c r="QHO19" s="75"/>
      <c r="QHP19" s="75"/>
      <c r="QHQ19" s="75"/>
      <c r="QHR19" s="75"/>
      <c r="QHS19" s="75"/>
      <c r="QHT19" s="75"/>
      <c r="QHU19" s="75"/>
      <c r="QHV19" s="75"/>
      <c r="QHW19" s="75"/>
      <c r="QHX19" s="75"/>
      <c r="QHY19" s="75"/>
      <c r="QHZ19" s="75"/>
      <c r="QIA19" s="75"/>
      <c r="QIB19" s="75"/>
      <c r="QIC19" s="75"/>
      <c r="QID19" s="75"/>
      <c r="QIE19" s="75"/>
      <c r="QIF19" s="75"/>
      <c r="QIG19" s="75"/>
      <c r="QIH19" s="75"/>
      <c r="QII19" s="75"/>
      <c r="QIJ19" s="75"/>
      <c r="QIK19" s="75"/>
      <c r="QIL19" s="75"/>
      <c r="QIM19" s="75"/>
      <c r="QIN19" s="75"/>
      <c r="QIO19" s="75"/>
      <c r="QIP19" s="75"/>
      <c r="QIQ19" s="75"/>
      <c r="QIR19" s="75"/>
      <c r="QIS19" s="75"/>
      <c r="QIT19" s="75"/>
      <c r="QIU19" s="75"/>
      <c r="QIV19" s="75"/>
      <c r="QIW19" s="75"/>
      <c r="QIX19" s="75"/>
      <c r="QIY19" s="75"/>
      <c r="QIZ19" s="75"/>
      <c r="QJA19" s="75"/>
      <c r="QJB19" s="75"/>
      <c r="QJC19" s="75"/>
      <c r="QJD19" s="75"/>
      <c r="QJE19" s="75"/>
      <c r="QJF19" s="75"/>
      <c r="QJG19" s="75"/>
      <c r="QJH19" s="75"/>
      <c r="QJI19" s="75"/>
      <c r="QJJ19" s="75"/>
      <c r="QJK19" s="75"/>
      <c r="QJL19" s="75"/>
      <c r="QJM19" s="75"/>
      <c r="QJN19" s="75"/>
      <c r="QJO19" s="75"/>
      <c r="QJP19" s="75"/>
      <c r="QJQ19" s="75"/>
      <c r="QJR19" s="75"/>
      <c r="QJS19" s="75"/>
      <c r="QJT19" s="75"/>
      <c r="QJU19" s="75"/>
      <c r="QJV19" s="75"/>
      <c r="QJW19" s="75"/>
      <c r="QJX19" s="75"/>
      <c r="QJY19" s="75"/>
      <c r="QJZ19" s="75"/>
      <c r="QKA19" s="75"/>
      <c r="QKB19" s="75"/>
      <c r="QKC19" s="75"/>
      <c r="QKD19" s="75"/>
      <c r="QKE19" s="75"/>
      <c r="QKF19" s="75"/>
      <c r="QKG19" s="75"/>
      <c r="QKH19" s="75"/>
      <c r="QKI19" s="75"/>
      <c r="QKJ19" s="75"/>
      <c r="QKK19" s="75"/>
      <c r="QKL19" s="75"/>
      <c r="QKM19" s="75"/>
      <c r="QKN19" s="75"/>
      <c r="QKO19" s="75"/>
      <c r="QKP19" s="75"/>
      <c r="QKQ19" s="75"/>
      <c r="QKR19" s="75"/>
      <c r="QKS19" s="75"/>
      <c r="QKT19" s="75"/>
      <c r="QKU19" s="75"/>
      <c r="QKV19" s="75"/>
      <c r="QKW19" s="75"/>
      <c r="QKX19" s="75"/>
      <c r="QKY19" s="75"/>
      <c r="QKZ19" s="75"/>
      <c r="QLA19" s="75"/>
      <c r="QLB19" s="75"/>
      <c r="QLC19" s="75"/>
      <c r="QLD19" s="75"/>
      <c r="QLE19" s="75"/>
      <c r="QLF19" s="75"/>
      <c r="QLG19" s="75"/>
      <c r="QLH19" s="75"/>
      <c r="QLI19" s="75"/>
      <c r="QLJ19" s="75"/>
      <c r="QLK19" s="75"/>
      <c r="QLL19" s="75"/>
      <c r="QLM19" s="75"/>
      <c r="QLN19" s="75"/>
      <c r="QLO19" s="75"/>
      <c r="QLP19" s="75"/>
      <c r="QLQ19" s="75"/>
      <c r="QLR19" s="75"/>
      <c r="QLS19" s="75"/>
      <c r="QLT19" s="75"/>
      <c r="QLU19" s="75"/>
      <c r="QLV19" s="75"/>
      <c r="QLW19" s="75"/>
      <c r="QLX19" s="75"/>
      <c r="QLY19" s="75"/>
      <c r="QLZ19" s="75"/>
      <c r="QMA19" s="75"/>
      <c r="QMB19" s="75"/>
      <c r="QMC19" s="75"/>
      <c r="QMD19" s="75"/>
      <c r="QME19" s="75"/>
      <c r="QMF19" s="75"/>
      <c r="QMG19" s="75"/>
      <c r="QMH19" s="75"/>
      <c r="QMI19" s="75"/>
      <c r="QMJ19" s="75"/>
      <c r="QMK19" s="75"/>
      <c r="QML19" s="75"/>
      <c r="QMM19" s="75"/>
      <c r="QMN19" s="75"/>
      <c r="QMO19" s="75"/>
      <c r="QMP19" s="75"/>
      <c r="QMQ19" s="75"/>
      <c r="QMR19" s="75"/>
      <c r="QMS19" s="75"/>
      <c r="QMT19" s="75"/>
      <c r="QMU19" s="75"/>
      <c r="QMV19" s="75"/>
      <c r="QMW19" s="75"/>
      <c r="QMX19" s="75"/>
      <c r="QMY19" s="75"/>
      <c r="QMZ19" s="75"/>
      <c r="QNA19" s="75"/>
      <c r="QNB19" s="75"/>
      <c r="QNC19" s="75"/>
      <c r="QND19" s="75"/>
      <c r="QNE19" s="75"/>
      <c r="QNF19" s="75"/>
      <c r="QNG19" s="75"/>
      <c r="QNH19" s="75"/>
      <c r="QNI19" s="75"/>
      <c r="QNJ19" s="75"/>
      <c r="QNK19" s="75"/>
      <c r="QNL19" s="75"/>
      <c r="QNM19" s="75"/>
      <c r="QNN19" s="75"/>
      <c r="QNO19" s="75"/>
      <c r="QNP19" s="75"/>
      <c r="QNQ19" s="75"/>
      <c r="QNR19" s="75"/>
      <c r="QNS19" s="75"/>
      <c r="QNT19" s="75"/>
      <c r="QNU19" s="75"/>
      <c r="QNV19" s="75"/>
      <c r="QNW19" s="75"/>
      <c r="QNX19" s="75"/>
      <c r="QNY19" s="75"/>
      <c r="QNZ19" s="75"/>
      <c r="QOA19" s="75"/>
      <c r="QOB19" s="75"/>
      <c r="QOC19" s="75"/>
      <c r="QOD19" s="75"/>
      <c r="QOE19" s="75"/>
      <c r="QOF19" s="75"/>
      <c r="QOG19" s="75"/>
      <c r="QOH19" s="75"/>
      <c r="QOI19" s="75"/>
      <c r="QOJ19" s="75"/>
      <c r="QOK19" s="75"/>
      <c r="QOL19" s="75"/>
      <c r="QOM19" s="75"/>
      <c r="QON19" s="75"/>
      <c r="QOO19" s="75"/>
      <c r="QOP19" s="75"/>
      <c r="QOQ19" s="75"/>
      <c r="QOR19" s="75"/>
      <c r="QOS19" s="75"/>
      <c r="QOT19" s="75"/>
      <c r="QOU19" s="75"/>
      <c r="QOV19" s="75"/>
      <c r="QOW19" s="75"/>
      <c r="QOX19" s="75"/>
      <c r="QOY19" s="75"/>
      <c r="QOZ19" s="75"/>
      <c r="QPA19" s="75"/>
      <c r="QPB19" s="75"/>
      <c r="QPC19" s="75"/>
      <c r="QPD19" s="75"/>
      <c r="QPE19" s="75"/>
      <c r="QPF19" s="75"/>
      <c r="QPG19" s="75"/>
      <c r="QPH19" s="75"/>
      <c r="QPI19" s="75"/>
      <c r="QPJ19" s="75"/>
      <c r="QPK19" s="75"/>
      <c r="QPL19" s="75"/>
      <c r="QPM19" s="75"/>
      <c r="QPN19" s="75"/>
      <c r="QPO19" s="75"/>
      <c r="QPP19" s="75"/>
      <c r="QPQ19" s="75"/>
      <c r="QPR19" s="75"/>
      <c r="QPS19" s="75"/>
      <c r="QPT19" s="75"/>
      <c r="QPU19" s="75"/>
      <c r="QPV19" s="75"/>
      <c r="QPW19" s="75"/>
      <c r="QPX19" s="75"/>
      <c r="QPY19" s="75"/>
      <c r="QPZ19" s="75"/>
      <c r="QQA19" s="75"/>
      <c r="QQB19" s="75"/>
      <c r="QQC19" s="75"/>
      <c r="QQD19" s="75"/>
      <c r="QQE19" s="75"/>
      <c r="QQF19" s="75"/>
      <c r="QQG19" s="75"/>
      <c r="QQH19" s="75"/>
      <c r="QQI19" s="75"/>
      <c r="QQJ19" s="75"/>
      <c r="QQK19" s="75"/>
      <c r="QQL19" s="75"/>
      <c r="QQM19" s="75"/>
      <c r="QQN19" s="75"/>
      <c r="QQO19" s="75"/>
      <c r="QQP19" s="75"/>
      <c r="QQQ19" s="75"/>
      <c r="QQR19" s="75"/>
      <c r="QQS19" s="75"/>
      <c r="QQT19" s="75"/>
      <c r="QQU19" s="75"/>
      <c r="QQV19" s="75"/>
      <c r="QQW19" s="75"/>
      <c r="QQX19" s="75"/>
      <c r="QQY19" s="75"/>
      <c r="QQZ19" s="75"/>
      <c r="QRA19" s="75"/>
      <c r="QRB19" s="75"/>
      <c r="QRC19" s="75"/>
      <c r="QRD19" s="75"/>
      <c r="QRE19" s="75"/>
      <c r="QRF19" s="75"/>
      <c r="QRG19" s="75"/>
      <c r="QRH19" s="75"/>
      <c r="QRI19" s="75"/>
      <c r="QRJ19" s="75"/>
      <c r="QRK19" s="75"/>
      <c r="QRL19" s="75"/>
      <c r="QRM19" s="75"/>
      <c r="QRN19" s="75"/>
      <c r="QRO19" s="75"/>
      <c r="QRP19" s="75"/>
      <c r="QRQ19" s="75"/>
      <c r="QRR19" s="75"/>
      <c r="QRS19" s="75"/>
      <c r="QRT19" s="75"/>
      <c r="QRU19" s="75"/>
      <c r="QRV19" s="75"/>
      <c r="QRW19" s="75"/>
      <c r="QRX19" s="75"/>
      <c r="QRY19" s="75"/>
      <c r="QRZ19" s="75"/>
      <c r="QSA19" s="75"/>
      <c r="QSB19" s="75"/>
      <c r="QSC19" s="75"/>
      <c r="QSD19" s="75"/>
      <c r="QSE19" s="75"/>
      <c r="QSF19" s="75"/>
      <c r="QSG19" s="75"/>
      <c r="QSH19" s="75"/>
      <c r="QSI19" s="75"/>
      <c r="QSJ19" s="75"/>
      <c r="QSK19" s="75"/>
      <c r="QSL19" s="75"/>
      <c r="QSM19" s="75"/>
      <c r="QSN19" s="75"/>
      <c r="QSO19" s="75"/>
      <c r="QSP19" s="75"/>
      <c r="QSQ19" s="75"/>
      <c r="QSR19" s="75"/>
      <c r="QSS19" s="75"/>
      <c r="QST19" s="75"/>
      <c r="QSU19" s="75"/>
      <c r="QSV19" s="75"/>
      <c r="QSW19" s="75"/>
      <c r="QSX19" s="75"/>
      <c r="QSY19" s="75"/>
      <c r="QSZ19" s="75"/>
      <c r="QTA19" s="75"/>
      <c r="QTB19" s="75"/>
      <c r="QTC19" s="75"/>
      <c r="QTD19" s="75"/>
      <c r="QTE19" s="75"/>
      <c r="QTF19" s="75"/>
      <c r="QTG19" s="75"/>
      <c r="QTH19" s="75"/>
      <c r="QTI19" s="75"/>
      <c r="QTJ19" s="75"/>
      <c r="QTK19" s="75"/>
      <c r="QTL19" s="75"/>
      <c r="QTM19" s="75"/>
      <c r="QTN19" s="75"/>
      <c r="QTO19" s="75"/>
      <c r="QTP19" s="75"/>
      <c r="QTQ19" s="75"/>
      <c r="QTR19" s="75"/>
      <c r="QTS19" s="75"/>
      <c r="QTT19" s="75"/>
      <c r="QTU19" s="75"/>
      <c r="QTV19" s="75"/>
      <c r="QTW19" s="75"/>
      <c r="QTX19" s="75"/>
      <c r="QTY19" s="75"/>
      <c r="QTZ19" s="75"/>
      <c r="QUA19" s="75"/>
      <c r="QUB19" s="75"/>
      <c r="QUC19" s="75"/>
      <c r="QUD19" s="75"/>
      <c r="QUE19" s="75"/>
      <c r="QUF19" s="75"/>
      <c r="QUG19" s="75"/>
      <c r="QUH19" s="75"/>
      <c r="QUI19" s="75"/>
      <c r="QUJ19" s="75"/>
      <c r="QUK19" s="75"/>
      <c r="QUL19" s="75"/>
      <c r="QUM19" s="75"/>
      <c r="QUN19" s="75"/>
      <c r="QUO19" s="75"/>
      <c r="QUP19" s="75"/>
      <c r="QUQ19" s="75"/>
      <c r="QUR19" s="75"/>
      <c r="QUS19" s="75"/>
      <c r="QUT19" s="75"/>
      <c r="QUU19" s="75"/>
      <c r="QUV19" s="75"/>
      <c r="QUW19" s="75"/>
      <c r="QUX19" s="75"/>
      <c r="QUY19" s="75"/>
      <c r="QUZ19" s="75"/>
      <c r="QVA19" s="75"/>
      <c r="QVB19" s="75"/>
      <c r="QVC19" s="75"/>
      <c r="QVD19" s="75"/>
      <c r="QVE19" s="75"/>
      <c r="QVF19" s="75"/>
      <c r="QVG19" s="75"/>
      <c r="QVH19" s="75"/>
      <c r="QVI19" s="75"/>
      <c r="QVJ19" s="75"/>
      <c r="QVK19" s="75"/>
      <c r="QVL19" s="75"/>
      <c r="QVM19" s="75"/>
      <c r="QVN19" s="75"/>
      <c r="QVO19" s="75"/>
      <c r="QVP19" s="75"/>
      <c r="QVQ19" s="75"/>
      <c r="QVR19" s="75"/>
      <c r="QVS19" s="75"/>
      <c r="QVT19" s="75"/>
      <c r="QVU19" s="75"/>
      <c r="QVV19" s="75"/>
      <c r="QVW19" s="75"/>
      <c r="QVX19" s="75"/>
      <c r="QVY19" s="75"/>
      <c r="QVZ19" s="75"/>
      <c r="QWA19" s="75"/>
      <c r="QWB19" s="75"/>
      <c r="QWC19" s="75"/>
      <c r="QWD19" s="75"/>
      <c r="QWE19" s="75"/>
      <c r="QWF19" s="75"/>
      <c r="QWG19" s="75"/>
      <c r="QWH19" s="75"/>
      <c r="QWI19" s="75"/>
      <c r="QWJ19" s="75"/>
      <c r="QWK19" s="75"/>
      <c r="QWL19" s="75"/>
      <c r="QWM19" s="75"/>
      <c r="QWN19" s="75"/>
      <c r="QWO19" s="75"/>
      <c r="QWP19" s="75"/>
      <c r="QWQ19" s="75"/>
      <c r="QWR19" s="75"/>
      <c r="QWS19" s="75"/>
      <c r="QWT19" s="75"/>
      <c r="QWU19" s="75"/>
      <c r="QWV19" s="75"/>
      <c r="QWW19" s="75"/>
      <c r="QWX19" s="75"/>
      <c r="QWY19" s="75"/>
      <c r="QWZ19" s="75"/>
      <c r="QXA19" s="75"/>
      <c r="QXB19" s="75"/>
      <c r="QXC19" s="75"/>
      <c r="QXD19" s="75"/>
      <c r="QXE19" s="75"/>
      <c r="QXF19" s="75"/>
      <c r="QXG19" s="75"/>
      <c r="QXH19" s="75"/>
      <c r="QXI19" s="75"/>
      <c r="QXJ19" s="75"/>
      <c r="QXK19" s="75"/>
      <c r="QXL19" s="75"/>
      <c r="QXM19" s="75"/>
      <c r="QXN19" s="75"/>
      <c r="QXO19" s="75"/>
      <c r="QXP19" s="75"/>
      <c r="QXQ19" s="75"/>
      <c r="QXR19" s="75"/>
      <c r="QXS19" s="75"/>
      <c r="QXT19" s="75"/>
      <c r="QXU19" s="75"/>
      <c r="QXV19" s="75"/>
      <c r="QXW19" s="75"/>
      <c r="QXX19" s="75"/>
      <c r="QXY19" s="75"/>
      <c r="QXZ19" s="75"/>
      <c r="QYA19" s="75"/>
      <c r="QYB19" s="75"/>
      <c r="QYC19" s="75"/>
      <c r="QYD19" s="75"/>
      <c r="QYE19" s="75"/>
      <c r="QYF19" s="75"/>
      <c r="QYG19" s="75"/>
      <c r="QYH19" s="75"/>
      <c r="QYI19" s="75"/>
      <c r="QYJ19" s="75"/>
      <c r="QYK19" s="75"/>
      <c r="QYL19" s="75"/>
      <c r="QYM19" s="75"/>
      <c r="QYN19" s="75"/>
      <c r="QYO19" s="75"/>
      <c r="QYP19" s="75"/>
      <c r="QYQ19" s="75"/>
      <c r="QYR19" s="75"/>
      <c r="QYS19" s="75"/>
      <c r="QYT19" s="75"/>
      <c r="QYU19" s="75"/>
      <c r="QYV19" s="75"/>
      <c r="QYW19" s="75"/>
      <c r="QYX19" s="75"/>
      <c r="QYY19" s="75"/>
      <c r="QYZ19" s="75"/>
      <c r="QZA19" s="75"/>
      <c r="QZB19" s="75"/>
      <c r="QZC19" s="75"/>
      <c r="QZD19" s="75"/>
      <c r="QZE19" s="75"/>
      <c r="QZF19" s="75"/>
      <c r="QZG19" s="75"/>
      <c r="QZH19" s="75"/>
      <c r="QZI19" s="75"/>
      <c r="QZJ19" s="75"/>
      <c r="QZK19" s="75"/>
      <c r="QZL19" s="75"/>
      <c r="QZM19" s="75"/>
      <c r="QZN19" s="75"/>
      <c r="QZO19" s="75"/>
      <c r="QZP19" s="75"/>
      <c r="QZQ19" s="75"/>
      <c r="QZR19" s="75"/>
      <c r="QZS19" s="75"/>
      <c r="QZT19" s="75"/>
      <c r="QZU19" s="75"/>
      <c r="QZV19" s="75"/>
      <c r="QZW19" s="75"/>
      <c r="QZX19" s="75"/>
      <c r="QZY19" s="75"/>
      <c r="QZZ19" s="75"/>
      <c r="RAA19" s="75"/>
      <c r="RAB19" s="75"/>
      <c r="RAC19" s="75"/>
      <c r="RAD19" s="75"/>
      <c r="RAE19" s="75"/>
      <c r="RAF19" s="75"/>
      <c r="RAG19" s="75"/>
      <c r="RAH19" s="75"/>
      <c r="RAI19" s="75"/>
      <c r="RAJ19" s="75"/>
      <c r="RAK19" s="75"/>
      <c r="RAL19" s="75"/>
      <c r="RAM19" s="75"/>
      <c r="RAN19" s="75"/>
      <c r="RAO19" s="75"/>
      <c r="RAP19" s="75"/>
      <c r="RAQ19" s="75"/>
      <c r="RAR19" s="75"/>
      <c r="RAS19" s="75"/>
      <c r="RAT19" s="75"/>
      <c r="RAU19" s="75"/>
      <c r="RAV19" s="75"/>
      <c r="RAW19" s="75"/>
      <c r="RAX19" s="75"/>
      <c r="RAY19" s="75"/>
      <c r="RAZ19" s="75"/>
      <c r="RBA19" s="75"/>
      <c r="RBB19" s="75"/>
      <c r="RBC19" s="75"/>
      <c r="RBD19" s="75"/>
      <c r="RBE19" s="75"/>
      <c r="RBF19" s="75"/>
      <c r="RBG19" s="75"/>
      <c r="RBH19" s="75"/>
      <c r="RBI19" s="75"/>
      <c r="RBJ19" s="75"/>
      <c r="RBK19" s="75"/>
      <c r="RBL19" s="75"/>
      <c r="RBM19" s="75"/>
      <c r="RBN19" s="75"/>
      <c r="RBO19" s="75"/>
      <c r="RBP19" s="75"/>
      <c r="RBQ19" s="75"/>
      <c r="RBR19" s="75"/>
      <c r="RBS19" s="75"/>
      <c r="RBT19" s="75"/>
      <c r="RBU19" s="75"/>
      <c r="RBV19" s="75"/>
      <c r="RBW19" s="75"/>
      <c r="RBX19" s="75"/>
      <c r="RBY19" s="75"/>
      <c r="RBZ19" s="75"/>
      <c r="RCA19" s="75"/>
      <c r="RCB19" s="75"/>
      <c r="RCC19" s="75"/>
      <c r="RCD19" s="75"/>
      <c r="RCE19" s="75"/>
      <c r="RCF19" s="75"/>
      <c r="RCG19" s="75"/>
      <c r="RCH19" s="75"/>
      <c r="RCI19" s="75"/>
      <c r="RCJ19" s="75"/>
      <c r="RCK19" s="75"/>
      <c r="RCL19" s="75"/>
      <c r="RCM19" s="75"/>
      <c r="RCN19" s="75"/>
      <c r="RCO19" s="75"/>
      <c r="RCP19" s="75"/>
      <c r="RCQ19" s="75"/>
      <c r="RCR19" s="75"/>
      <c r="RCS19" s="75"/>
      <c r="RCT19" s="75"/>
      <c r="RCU19" s="75"/>
      <c r="RCV19" s="75"/>
      <c r="RCW19" s="75"/>
      <c r="RCX19" s="75"/>
      <c r="RCY19" s="75"/>
      <c r="RCZ19" s="75"/>
      <c r="RDA19" s="75"/>
      <c r="RDB19" s="75"/>
      <c r="RDC19" s="75"/>
      <c r="RDD19" s="75"/>
      <c r="RDE19" s="75"/>
      <c r="RDF19" s="75"/>
      <c r="RDG19" s="75"/>
      <c r="RDH19" s="75"/>
      <c r="RDI19" s="75"/>
      <c r="RDJ19" s="75"/>
      <c r="RDK19" s="75"/>
      <c r="RDL19" s="75"/>
      <c r="RDM19" s="75"/>
      <c r="RDN19" s="75"/>
      <c r="RDO19" s="75"/>
      <c r="RDP19" s="75"/>
      <c r="RDQ19" s="75"/>
      <c r="RDR19" s="75"/>
      <c r="RDS19" s="75"/>
      <c r="RDT19" s="75"/>
      <c r="RDU19" s="75"/>
      <c r="RDV19" s="75"/>
      <c r="RDW19" s="75"/>
      <c r="RDX19" s="75"/>
      <c r="RDY19" s="75"/>
      <c r="RDZ19" s="75"/>
      <c r="REA19" s="75"/>
      <c r="REB19" s="75"/>
      <c r="REC19" s="75"/>
      <c r="RED19" s="75"/>
      <c r="REE19" s="75"/>
      <c r="REF19" s="75"/>
      <c r="REG19" s="75"/>
      <c r="REH19" s="75"/>
      <c r="REI19" s="75"/>
      <c r="REJ19" s="75"/>
      <c r="REK19" s="75"/>
      <c r="REL19" s="75"/>
      <c r="REM19" s="75"/>
      <c r="REN19" s="75"/>
      <c r="REO19" s="75"/>
      <c r="REP19" s="75"/>
      <c r="REQ19" s="75"/>
      <c r="RER19" s="75"/>
      <c r="RES19" s="75"/>
      <c r="RET19" s="75"/>
      <c r="REU19" s="75"/>
      <c r="REV19" s="75"/>
      <c r="REW19" s="75"/>
      <c r="REX19" s="75"/>
      <c r="REY19" s="75"/>
      <c r="REZ19" s="75"/>
      <c r="RFA19" s="75"/>
      <c r="RFB19" s="75"/>
      <c r="RFC19" s="75"/>
      <c r="RFD19" s="75"/>
      <c r="RFE19" s="75"/>
      <c r="RFF19" s="75"/>
      <c r="RFG19" s="75"/>
      <c r="RFH19" s="75"/>
      <c r="RFI19" s="75"/>
      <c r="RFJ19" s="75"/>
      <c r="RFK19" s="75"/>
      <c r="RFL19" s="75"/>
      <c r="RFM19" s="75"/>
      <c r="RFN19" s="75"/>
      <c r="RFO19" s="75"/>
      <c r="RFP19" s="75"/>
      <c r="RFQ19" s="75"/>
      <c r="RFR19" s="75"/>
      <c r="RFS19" s="75"/>
      <c r="RFT19" s="75"/>
      <c r="RFU19" s="75"/>
      <c r="RFV19" s="75"/>
      <c r="RFW19" s="75"/>
      <c r="RFX19" s="75"/>
      <c r="RFY19" s="75"/>
      <c r="RFZ19" s="75"/>
      <c r="RGA19" s="75"/>
      <c r="RGB19" s="75"/>
      <c r="RGC19" s="75"/>
      <c r="RGD19" s="75"/>
      <c r="RGE19" s="75"/>
      <c r="RGF19" s="75"/>
      <c r="RGG19" s="75"/>
      <c r="RGH19" s="75"/>
      <c r="RGI19" s="75"/>
      <c r="RGJ19" s="75"/>
      <c r="RGK19" s="75"/>
      <c r="RGL19" s="75"/>
      <c r="RGM19" s="75"/>
      <c r="RGN19" s="75"/>
      <c r="RGO19" s="75"/>
      <c r="RGP19" s="75"/>
      <c r="RGQ19" s="75"/>
      <c r="RGR19" s="75"/>
      <c r="RGS19" s="75"/>
      <c r="RGT19" s="75"/>
      <c r="RGU19" s="75"/>
      <c r="RGV19" s="75"/>
      <c r="RGW19" s="75"/>
      <c r="RGX19" s="75"/>
      <c r="RGY19" s="75"/>
      <c r="RGZ19" s="75"/>
      <c r="RHA19" s="75"/>
      <c r="RHB19" s="75"/>
      <c r="RHC19" s="75"/>
      <c r="RHD19" s="75"/>
      <c r="RHE19" s="75"/>
      <c r="RHF19" s="75"/>
      <c r="RHG19" s="75"/>
      <c r="RHH19" s="75"/>
      <c r="RHI19" s="75"/>
      <c r="RHJ19" s="75"/>
      <c r="RHK19" s="75"/>
      <c r="RHL19" s="75"/>
      <c r="RHM19" s="75"/>
      <c r="RHN19" s="75"/>
      <c r="RHO19" s="75"/>
      <c r="RHP19" s="75"/>
      <c r="RHQ19" s="75"/>
      <c r="RHR19" s="75"/>
      <c r="RHS19" s="75"/>
      <c r="RHT19" s="75"/>
      <c r="RHU19" s="75"/>
      <c r="RHV19" s="75"/>
      <c r="RHW19" s="75"/>
      <c r="RHX19" s="75"/>
      <c r="RHY19" s="75"/>
      <c r="RHZ19" s="75"/>
      <c r="RIA19" s="75"/>
      <c r="RIB19" s="75"/>
      <c r="RIC19" s="75"/>
      <c r="RID19" s="75"/>
      <c r="RIE19" s="75"/>
      <c r="RIF19" s="75"/>
      <c r="RIG19" s="75"/>
      <c r="RIH19" s="75"/>
      <c r="RII19" s="75"/>
      <c r="RIJ19" s="75"/>
      <c r="RIK19" s="75"/>
      <c r="RIL19" s="75"/>
      <c r="RIM19" s="75"/>
      <c r="RIN19" s="75"/>
      <c r="RIO19" s="75"/>
      <c r="RIP19" s="75"/>
      <c r="RIQ19" s="75"/>
      <c r="RIR19" s="75"/>
      <c r="RIS19" s="75"/>
      <c r="RIT19" s="75"/>
      <c r="RIU19" s="75"/>
      <c r="RIV19" s="75"/>
      <c r="RIW19" s="75"/>
      <c r="RIX19" s="75"/>
      <c r="RIY19" s="75"/>
      <c r="RIZ19" s="75"/>
      <c r="RJA19" s="75"/>
      <c r="RJB19" s="75"/>
      <c r="RJC19" s="75"/>
      <c r="RJD19" s="75"/>
      <c r="RJE19" s="75"/>
      <c r="RJF19" s="75"/>
      <c r="RJG19" s="75"/>
      <c r="RJH19" s="75"/>
      <c r="RJI19" s="75"/>
      <c r="RJJ19" s="75"/>
      <c r="RJK19" s="75"/>
      <c r="RJL19" s="75"/>
      <c r="RJM19" s="75"/>
      <c r="RJN19" s="75"/>
      <c r="RJO19" s="75"/>
      <c r="RJP19" s="75"/>
      <c r="RJQ19" s="75"/>
      <c r="RJR19" s="75"/>
      <c r="RJS19" s="75"/>
      <c r="RJT19" s="75"/>
      <c r="RJU19" s="75"/>
      <c r="RJV19" s="75"/>
      <c r="RJW19" s="75"/>
      <c r="RJX19" s="75"/>
      <c r="RJY19" s="75"/>
      <c r="RJZ19" s="75"/>
      <c r="RKA19" s="75"/>
      <c r="RKB19" s="75"/>
      <c r="RKC19" s="75"/>
      <c r="RKD19" s="75"/>
      <c r="RKE19" s="75"/>
      <c r="RKF19" s="75"/>
      <c r="RKG19" s="75"/>
      <c r="RKH19" s="75"/>
      <c r="RKI19" s="75"/>
      <c r="RKJ19" s="75"/>
      <c r="RKK19" s="75"/>
      <c r="RKL19" s="75"/>
      <c r="RKM19" s="75"/>
      <c r="RKN19" s="75"/>
      <c r="RKO19" s="75"/>
      <c r="RKP19" s="75"/>
      <c r="RKQ19" s="75"/>
      <c r="RKR19" s="75"/>
      <c r="RKS19" s="75"/>
      <c r="RKT19" s="75"/>
      <c r="RKU19" s="75"/>
      <c r="RKV19" s="75"/>
      <c r="RKW19" s="75"/>
      <c r="RKX19" s="75"/>
      <c r="RKY19" s="75"/>
      <c r="RKZ19" s="75"/>
      <c r="RLA19" s="75"/>
      <c r="RLB19" s="75"/>
      <c r="RLC19" s="75"/>
      <c r="RLD19" s="75"/>
      <c r="RLE19" s="75"/>
      <c r="RLF19" s="75"/>
      <c r="RLG19" s="75"/>
      <c r="RLH19" s="75"/>
      <c r="RLI19" s="75"/>
      <c r="RLJ19" s="75"/>
      <c r="RLK19" s="75"/>
      <c r="RLL19" s="75"/>
      <c r="RLM19" s="75"/>
      <c r="RLN19" s="75"/>
      <c r="RLO19" s="75"/>
      <c r="RLP19" s="75"/>
      <c r="RLQ19" s="75"/>
      <c r="RLR19" s="75"/>
      <c r="RLS19" s="75"/>
      <c r="RLT19" s="75"/>
      <c r="RLU19" s="75"/>
      <c r="RLV19" s="75"/>
      <c r="RLW19" s="75"/>
      <c r="RLX19" s="75"/>
      <c r="RLY19" s="75"/>
      <c r="RLZ19" s="75"/>
      <c r="RMA19" s="75"/>
      <c r="RMB19" s="75"/>
      <c r="RMC19" s="75"/>
      <c r="RMD19" s="75"/>
      <c r="RME19" s="75"/>
      <c r="RMF19" s="75"/>
      <c r="RMG19" s="75"/>
      <c r="RMH19" s="75"/>
      <c r="RMI19" s="75"/>
      <c r="RMJ19" s="75"/>
      <c r="RMK19" s="75"/>
      <c r="RML19" s="75"/>
      <c r="RMM19" s="75"/>
      <c r="RMN19" s="75"/>
      <c r="RMO19" s="75"/>
      <c r="RMP19" s="75"/>
      <c r="RMQ19" s="75"/>
      <c r="RMR19" s="75"/>
      <c r="RMS19" s="75"/>
      <c r="RMT19" s="75"/>
      <c r="RMU19" s="75"/>
      <c r="RMV19" s="75"/>
      <c r="RMW19" s="75"/>
      <c r="RMX19" s="75"/>
      <c r="RMY19" s="75"/>
      <c r="RMZ19" s="75"/>
      <c r="RNA19" s="75"/>
      <c r="RNB19" s="75"/>
      <c r="RNC19" s="75"/>
      <c r="RND19" s="75"/>
      <c r="RNE19" s="75"/>
      <c r="RNF19" s="75"/>
      <c r="RNG19" s="75"/>
      <c r="RNH19" s="75"/>
      <c r="RNI19" s="75"/>
      <c r="RNJ19" s="75"/>
      <c r="RNK19" s="75"/>
      <c r="RNL19" s="75"/>
      <c r="RNM19" s="75"/>
      <c r="RNN19" s="75"/>
      <c r="RNO19" s="75"/>
      <c r="RNP19" s="75"/>
      <c r="RNQ19" s="75"/>
      <c r="RNR19" s="75"/>
      <c r="RNS19" s="75"/>
      <c r="RNT19" s="75"/>
      <c r="RNU19" s="75"/>
      <c r="RNV19" s="75"/>
      <c r="RNW19" s="75"/>
      <c r="RNX19" s="75"/>
      <c r="RNY19" s="75"/>
      <c r="RNZ19" s="75"/>
      <c r="ROA19" s="75"/>
      <c r="ROB19" s="75"/>
      <c r="ROC19" s="75"/>
      <c r="ROD19" s="75"/>
      <c r="ROE19" s="75"/>
      <c r="ROF19" s="75"/>
      <c r="ROG19" s="75"/>
      <c r="ROH19" s="75"/>
      <c r="ROI19" s="75"/>
      <c r="ROJ19" s="75"/>
      <c r="ROK19" s="75"/>
      <c r="ROL19" s="75"/>
      <c r="ROM19" s="75"/>
      <c r="RON19" s="75"/>
      <c r="ROO19" s="75"/>
      <c r="ROP19" s="75"/>
      <c r="ROQ19" s="75"/>
      <c r="ROR19" s="75"/>
      <c r="ROS19" s="75"/>
      <c r="ROT19" s="75"/>
      <c r="ROU19" s="75"/>
      <c r="ROV19" s="75"/>
      <c r="ROW19" s="75"/>
      <c r="ROX19" s="75"/>
      <c r="ROY19" s="75"/>
      <c r="ROZ19" s="75"/>
      <c r="RPA19" s="75"/>
      <c r="RPB19" s="75"/>
      <c r="RPC19" s="75"/>
      <c r="RPD19" s="75"/>
      <c r="RPE19" s="75"/>
      <c r="RPF19" s="75"/>
      <c r="RPG19" s="75"/>
      <c r="RPH19" s="75"/>
      <c r="RPI19" s="75"/>
      <c r="RPJ19" s="75"/>
      <c r="RPK19" s="75"/>
      <c r="RPL19" s="75"/>
      <c r="RPM19" s="75"/>
      <c r="RPN19" s="75"/>
      <c r="RPO19" s="75"/>
      <c r="RPP19" s="75"/>
      <c r="RPQ19" s="75"/>
      <c r="RPR19" s="75"/>
      <c r="RPS19" s="75"/>
      <c r="RPT19" s="75"/>
      <c r="RPU19" s="75"/>
      <c r="RPV19" s="75"/>
      <c r="RPW19" s="75"/>
      <c r="RPX19" s="75"/>
      <c r="RPY19" s="75"/>
      <c r="RPZ19" s="75"/>
      <c r="RQA19" s="75"/>
      <c r="RQB19" s="75"/>
      <c r="RQC19" s="75"/>
      <c r="RQD19" s="75"/>
      <c r="RQE19" s="75"/>
      <c r="RQF19" s="75"/>
      <c r="RQG19" s="75"/>
      <c r="RQH19" s="75"/>
      <c r="RQI19" s="75"/>
      <c r="RQJ19" s="75"/>
      <c r="RQK19" s="75"/>
      <c r="RQL19" s="75"/>
      <c r="RQM19" s="75"/>
      <c r="RQN19" s="75"/>
      <c r="RQO19" s="75"/>
      <c r="RQP19" s="75"/>
      <c r="RQQ19" s="75"/>
      <c r="RQR19" s="75"/>
      <c r="RQS19" s="75"/>
      <c r="RQT19" s="75"/>
      <c r="RQU19" s="75"/>
      <c r="RQV19" s="75"/>
      <c r="RQW19" s="75"/>
      <c r="RQX19" s="75"/>
      <c r="RQY19" s="75"/>
      <c r="RQZ19" s="75"/>
      <c r="RRA19" s="75"/>
      <c r="RRB19" s="75"/>
      <c r="RRC19" s="75"/>
      <c r="RRD19" s="75"/>
      <c r="RRE19" s="75"/>
      <c r="RRF19" s="75"/>
      <c r="RRG19" s="75"/>
      <c r="RRH19" s="75"/>
      <c r="RRI19" s="75"/>
      <c r="RRJ19" s="75"/>
      <c r="RRK19" s="75"/>
      <c r="RRL19" s="75"/>
      <c r="RRM19" s="75"/>
      <c r="RRN19" s="75"/>
      <c r="RRO19" s="75"/>
      <c r="RRP19" s="75"/>
      <c r="RRQ19" s="75"/>
      <c r="RRR19" s="75"/>
      <c r="RRS19" s="75"/>
      <c r="RRT19" s="75"/>
      <c r="RRU19" s="75"/>
      <c r="RRV19" s="75"/>
      <c r="RRW19" s="75"/>
      <c r="RRX19" s="75"/>
      <c r="RRY19" s="75"/>
      <c r="RRZ19" s="75"/>
      <c r="RSA19" s="75"/>
      <c r="RSB19" s="75"/>
      <c r="RSC19" s="75"/>
      <c r="RSD19" s="75"/>
      <c r="RSE19" s="75"/>
      <c r="RSF19" s="75"/>
      <c r="RSG19" s="75"/>
      <c r="RSH19" s="75"/>
      <c r="RSI19" s="75"/>
      <c r="RSJ19" s="75"/>
      <c r="RSK19" s="75"/>
      <c r="RSL19" s="75"/>
      <c r="RSM19" s="75"/>
      <c r="RSN19" s="75"/>
      <c r="RSO19" s="75"/>
      <c r="RSP19" s="75"/>
      <c r="RSQ19" s="75"/>
      <c r="RSR19" s="75"/>
      <c r="RSS19" s="75"/>
      <c r="RST19" s="75"/>
      <c r="RSU19" s="75"/>
      <c r="RSV19" s="75"/>
      <c r="RSW19" s="75"/>
      <c r="RSX19" s="75"/>
      <c r="RSY19" s="75"/>
      <c r="RSZ19" s="75"/>
      <c r="RTA19" s="75"/>
      <c r="RTB19" s="75"/>
      <c r="RTC19" s="75"/>
      <c r="RTD19" s="75"/>
      <c r="RTE19" s="75"/>
      <c r="RTF19" s="75"/>
      <c r="RTG19" s="75"/>
      <c r="RTH19" s="75"/>
      <c r="RTI19" s="75"/>
      <c r="RTJ19" s="75"/>
      <c r="RTK19" s="75"/>
      <c r="RTL19" s="75"/>
      <c r="RTM19" s="75"/>
      <c r="RTN19" s="75"/>
      <c r="RTO19" s="75"/>
      <c r="RTP19" s="75"/>
      <c r="RTQ19" s="75"/>
      <c r="RTR19" s="75"/>
      <c r="RTS19" s="75"/>
      <c r="RTT19" s="75"/>
      <c r="RTU19" s="75"/>
      <c r="RTV19" s="75"/>
      <c r="RTW19" s="75"/>
      <c r="RTX19" s="75"/>
      <c r="RTY19" s="75"/>
      <c r="RTZ19" s="75"/>
      <c r="RUA19" s="75"/>
      <c r="RUB19" s="75"/>
      <c r="RUC19" s="75"/>
      <c r="RUD19" s="75"/>
      <c r="RUE19" s="75"/>
      <c r="RUF19" s="75"/>
      <c r="RUG19" s="75"/>
      <c r="RUH19" s="75"/>
      <c r="RUI19" s="75"/>
      <c r="RUJ19" s="75"/>
      <c r="RUK19" s="75"/>
      <c r="RUL19" s="75"/>
      <c r="RUM19" s="75"/>
      <c r="RUN19" s="75"/>
      <c r="RUO19" s="75"/>
      <c r="RUP19" s="75"/>
      <c r="RUQ19" s="75"/>
      <c r="RUR19" s="75"/>
      <c r="RUS19" s="75"/>
      <c r="RUT19" s="75"/>
      <c r="RUU19" s="75"/>
      <c r="RUV19" s="75"/>
      <c r="RUW19" s="75"/>
      <c r="RUX19" s="75"/>
      <c r="RUY19" s="75"/>
      <c r="RUZ19" s="75"/>
      <c r="RVA19" s="75"/>
      <c r="RVB19" s="75"/>
      <c r="RVC19" s="75"/>
      <c r="RVD19" s="75"/>
      <c r="RVE19" s="75"/>
      <c r="RVF19" s="75"/>
      <c r="RVG19" s="75"/>
      <c r="RVH19" s="75"/>
      <c r="RVI19" s="75"/>
      <c r="RVJ19" s="75"/>
      <c r="RVK19" s="75"/>
      <c r="RVL19" s="75"/>
      <c r="RVM19" s="75"/>
      <c r="RVN19" s="75"/>
      <c r="RVO19" s="75"/>
      <c r="RVP19" s="75"/>
      <c r="RVQ19" s="75"/>
      <c r="RVR19" s="75"/>
      <c r="RVS19" s="75"/>
      <c r="RVT19" s="75"/>
      <c r="RVU19" s="75"/>
      <c r="RVV19" s="75"/>
      <c r="RVW19" s="75"/>
      <c r="RVX19" s="75"/>
      <c r="RVY19" s="75"/>
      <c r="RVZ19" s="75"/>
      <c r="RWA19" s="75"/>
      <c r="RWB19" s="75"/>
      <c r="RWC19" s="75"/>
      <c r="RWD19" s="75"/>
      <c r="RWE19" s="75"/>
      <c r="RWF19" s="75"/>
      <c r="RWG19" s="75"/>
      <c r="RWH19" s="75"/>
      <c r="RWI19" s="75"/>
      <c r="RWJ19" s="75"/>
      <c r="RWK19" s="75"/>
      <c r="RWL19" s="75"/>
      <c r="RWM19" s="75"/>
      <c r="RWN19" s="75"/>
      <c r="RWO19" s="75"/>
      <c r="RWP19" s="75"/>
      <c r="RWQ19" s="75"/>
      <c r="RWR19" s="75"/>
      <c r="RWS19" s="75"/>
      <c r="RWT19" s="75"/>
      <c r="RWU19" s="75"/>
      <c r="RWV19" s="75"/>
      <c r="RWW19" s="75"/>
      <c r="RWX19" s="75"/>
      <c r="RWY19" s="75"/>
      <c r="RWZ19" s="75"/>
      <c r="RXA19" s="75"/>
      <c r="RXB19" s="75"/>
      <c r="RXC19" s="75"/>
      <c r="RXD19" s="75"/>
      <c r="RXE19" s="75"/>
      <c r="RXF19" s="75"/>
      <c r="RXG19" s="75"/>
      <c r="RXH19" s="75"/>
      <c r="RXI19" s="75"/>
      <c r="RXJ19" s="75"/>
      <c r="RXK19" s="75"/>
      <c r="RXL19" s="75"/>
      <c r="RXM19" s="75"/>
      <c r="RXN19" s="75"/>
      <c r="RXO19" s="75"/>
      <c r="RXP19" s="75"/>
      <c r="RXQ19" s="75"/>
      <c r="RXR19" s="75"/>
      <c r="RXS19" s="75"/>
      <c r="RXT19" s="75"/>
      <c r="RXU19" s="75"/>
      <c r="RXV19" s="75"/>
      <c r="RXW19" s="75"/>
      <c r="RXX19" s="75"/>
      <c r="RXY19" s="75"/>
      <c r="RXZ19" s="75"/>
      <c r="RYA19" s="75"/>
      <c r="RYB19" s="75"/>
      <c r="RYC19" s="75"/>
      <c r="RYD19" s="75"/>
      <c r="RYE19" s="75"/>
      <c r="RYF19" s="75"/>
      <c r="RYG19" s="75"/>
      <c r="RYH19" s="75"/>
      <c r="RYI19" s="75"/>
      <c r="RYJ19" s="75"/>
      <c r="RYK19" s="75"/>
      <c r="RYL19" s="75"/>
      <c r="RYM19" s="75"/>
      <c r="RYN19" s="75"/>
      <c r="RYO19" s="75"/>
      <c r="RYP19" s="75"/>
      <c r="RYQ19" s="75"/>
      <c r="RYR19" s="75"/>
      <c r="RYS19" s="75"/>
      <c r="RYT19" s="75"/>
      <c r="RYU19" s="75"/>
      <c r="RYV19" s="75"/>
      <c r="RYW19" s="75"/>
      <c r="RYX19" s="75"/>
      <c r="RYY19" s="75"/>
      <c r="RYZ19" s="75"/>
      <c r="RZA19" s="75"/>
      <c r="RZB19" s="75"/>
      <c r="RZC19" s="75"/>
      <c r="RZD19" s="75"/>
      <c r="RZE19" s="75"/>
      <c r="RZF19" s="75"/>
      <c r="RZG19" s="75"/>
      <c r="RZH19" s="75"/>
      <c r="RZI19" s="75"/>
      <c r="RZJ19" s="75"/>
      <c r="RZK19" s="75"/>
      <c r="RZL19" s="75"/>
      <c r="RZM19" s="75"/>
      <c r="RZN19" s="75"/>
      <c r="RZO19" s="75"/>
      <c r="RZP19" s="75"/>
      <c r="RZQ19" s="75"/>
      <c r="RZR19" s="75"/>
      <c r="RZS19" s="75"/>
      <c r="RZT19" s="75"/>
      <c r="RZU19" s="75"/>
      <c r="RZV19" s="75"/>
      <c r="RZW19" s="75"/>
      <c r="RZX19" s="75"/>
      <c r="RZY19" s="75"/>
      <c r="RZZ19" s="75"/>
      <c r="SAA19" s="75"/>
      <c r="SAB19" s="75"/>
      <c r="SAC19" s="75"/>
      <c r="SAD19" s="75"/>
      <c r="SAE19" s="75"/>
      <c r="SAF19" s="75"/>
      <c r="SAG19" s="75"/>
      <c r="SAH19" s="75"/>
      <c r="SAI19" s="75"/>
      <c r="SAJ19" s="75"/>
      <c r="SAK19" s="75"/>
      <c r="SAL19" s="75"/>
      <c r="SAM19" s="75"/>
      <c r="SAN19" s="75"/>
      <c r="SAO19" s="75"/>
      <c r="SAP19" s="75"/>
      <c r="SAQ19" s="75"/>
      <c r="SAR19" s="75"/>
      <c r="SAS19" s="75"/>
      <c r="SAT19" s="75"/>
      <c r="SAU19" s="75"/>
      <c r="SAV19" s="75"/>
      <c r="SAW19" s="75"/>
      <c r="SAX19" s="75"/>
      <c r="SAY19" s="75"/>
      <c r="SAZ19" s="75"/>
      <c r="SBA19" s="75"/>
      <c r="SBB19" s="75"/>
      <c r="SBC19" s="75"/>
      <c r="SBD19" s="75"/>
      <c r="SBE19" s="75"/>
      <c r="SBF19" s="75"/>
      <c r="SBG19" s="75"/>
      <c r="SBH19" s="75"/>
      <c r="SBI19" s="75"/>
      <c r="SBJ19" s="75"/>
      <c r="SBK19" s="75"/>
      <c r="SBL19" s="75"/>
      <c r="SBM19" s="75"/>
      <c r="SBN19" s="75"/>
      <c r="SBO19" s="75"/>
      <c r="SBP19" s="75"/>
      <c r="SBQ19" s="75"/>
      <c r="SBR19" s="75"/>
      <c r="SBS19" s="75"/>
      <c r="SBT19" s="75"/>
      <c r="SBU19" s="75"/>
      <c r="SBV19" s="75"/>
      <c r="SBW19" s="75"/>
      <c r="SBX19" s="75"/>
      <c r="SBY19" s="75"/>
      <c r="SBZ19" s="75"/>
      <c r="SCA19" s="75"/>
      <c r="SCB19" s="75"/>
      <c r="SCC19" s="75"/>
      <c r="SCD19" s="75"/>
      <c r="SCE19" s="75"/>
      <c r="SCF19" s="75"/>
      <c r="SCG19" s="75"/>
      <c r="SCH19" s="75"/>
      <c r="SCI19" s="75"/>
      <c r="SCJ19" s="75"/>
      <c r="SCK19" s="75"/>
      <c r="SCL19" s="75"/>
      <c r="SCM19" s="75"/>
      <c r="SCN19" s="75"/>
      <c r="SCO19" s="75"/>
      <c r="SCP19" s="75"/>
      <c r="SCQ19" s="75"/>
      <c r="SCR19" s="75"/>
      <c r="SCS19" s="75"/>
      <c r="SCT19" s="75"/>
      <c r="SCU19" s="75"/>
      <c r="SCV19" s="75"/>
      <c r="SCW19" s="75"/>
      <c r="SCX19" s="75"/>
      <c r="SCY19" s="75"/>
      <c r="SCZ19" s="75"/>
      <c r="SDA19" s="75"/>
      <c r="SDB19" s="75"/>
      <c r="SDC19" s="75"/>
      <c r="SDD19" s="75"/>
      <c r="SDE19" s="75"/>
      <c r="SDF19" s="75"/>
      <c r="SDG19" s="75"/>
      <c r="SDH19" s="75"/>
      <c r="SDI19" s="75"/>
      <c r="SDJ19" s="75"/>
      <c r="SDK19" s="75"/>
      <c r="SDL19" s="75"/>
      <c r="SDM19" s="75"/>
      <c r="SDN19" s="75"/>
      <c r="SDO19" s="75"/>
      <c r="SDP19" s="75"/>
      <c r="SDQ19" s="75"/>
      <c r="SDR19" s="75"/>
      <c r="SDS19" s="75"/>
      <c r="SDT19" s="75"/>
      <c r="SDU19" s="75"/>
      <c r="SDV19" s="75"/>
      <c r="SDW19" s="75"/>
      <c r="SDX19" s="75"/>
      <c r="SDY19" s="75"/>
      <c r="SDZ19" s="75"/>
      <c r="SEA19" s="75"/>
      <c r="SEB19" s="75"/>
      <c r="SEC19" s="75"/>
      <c r="SED19" s="75"/>
      <c r="SEE19" s="75"/>
      <c r="SEF19" s="75"/>
      <c r="SEG19" s="75"/>
      <c r="SEH19" s="75"/>
      <c r="SEI19" s="75"/>
      <c r="SEJ19" s="75"/>
      <c r="SEK19" s="75"/>
      <c r="SEL19" s="75"/>
      <c r="SEM19" s="75"/>
      <c r="SEN19" s="75"/>
      <c r="SEO19" s="75"/>
      <c r="SEP19" s="75"/>
      <c r="SEQ19" s="75"/>
      <c r="SER19" s="75"/>
      <c r="SES19" s="75"/>
      <c r="SET19" s="75"/>
      <c r="SEU19" s="75"/>
      <c r="SEV19" s="75"/>
      <c r="SEW19" s="75"/>
      <c r="SEX19" s="75"/>
      <c r="SEY19" s="75"/>
      <c r="SEZ19" s="75"/>
      <c r="SFA19" s="75"/>
      <c r="SFB19" s="75"/>
      <c r="SFC19" s="75"/>
      <c r="SFD19" s="75"/>
      <c r="SFE19" s="75"/>
      <c r="SFF19" s="75"/>
      <c r="SFG19" s="75"/>
      <c r="SFH19" s="75"/>
      <c r="SFI19" s="75"/>
      <c r="SFJ19" s="75"/>
      <c r="SFK19" s="75"/>
      <c r="SFL19" s="75"/>
      <c r="SFM19" s="75"/>
      <c r="SFN19" s="75"/>
      <c r="SFO19" s="75"/>
      <c r="SFP19" s="75"/>
      <c r="SFQ19" s="75"/>
      <c r="SFR19" s="75"/>
      <c r="SFS19" s="75"/>
      <c r="SFT19" s="75"/>
      <c r="SFU19" s="75"/>
      <c r="SFV19" s="75"/>
      <c r="SFW19" s="75"/>
      <c r="SFX19" s="75"/>
      <c r="SFY19" s="75"/>
      <c r="SFZ19" s="75"/>
      <c r="SGA19" s="75"/>
      <c r="SGB19" s="75"/>
      <c r="SGC19" s="75"/>
      <c r="SGD19" s="75"/>
      <c r="SGE19" s="75"/>
      <c r="SGF19" s="75"/>
      <c r="SGG19" s="75"/>
      <c r="SGH19" s="75"/>
      <c r="SGI19" s="75"/>
      <c r="SGJ19" s="75"/>
      <c r="SGK19" s="75"/>
      <c r="SGL19" s="75"/>
      <c r="SGM19" s="75"/>
      <c r="SGN19" s="75"/>
      <c r="SGO19" s="75"/>
      <c r="SGP19" s="75"/>
      <c r="SGQ19" s="75"/>
      <c r="SGR19" s="75"/>
      <c r="SGS19" s="75"/>
      <c r="SGT19" s="75"/>
      <c r="SGU19" s="75"/>
      <c r="SGV19" s="75"/>
      <c r="SGW19" s="75"/>
      <c r="SGX19" s="75"/>
      <c r="SGY19" s="75"/>
      <c r="SGZ19" s="75"/>
      <c r="SHA19" s="75"/>
      <c r="SHB19" s="75"/>
      <c r="SHC19" s="75"/>
      <c r="SHD19" s="75"/>
      <c r="SHE19" s="75"/>
      <c r="SHF19" s="75"/>
      <c r="SHG19" s="75"/>
      <c r="SHH19" s="75"/>
      <c r="SHI19" s="75"/>
      <c r="SHJ19" s="75"/>
      <c r="SHK19" s="75"/>
      <c r="SHL19" s="75"/>
      <c r="SHM19" s="75"/>
      <c r="SHN19" s="75"/>
      <c r="SHO19" s="75"/>
      <c r="SHP19" s="75"/>
      <c r="SHQ19" s="75"/>
      <c r="SHR19" s="75"/>
      <c r="SHS19" s="75"/>
      <c r="SHT19" s="75"/>
      <c r="SHU19" s="75"/>
      <c r="SHV19" s="75"/>
      <c r="SHW19" s="75"/>
      <c r="SHX19" s="75"/>
      <c r="SHY19" s="75"/>
      <c r="SHZ19" s="75"/>
      <c r="SIA19" s="75"/>
      <c r="SIB19" s="75"/>
      <c r="SIC19" s="75"/>
      <c r="SID19" s="75"/>
      <c r="SIE19" s="75"/>
      <c r="SIF19" s="75"/>
      <c r="SIG19" s="75"/>
      <c r="SIH19" s="75"/>
      <c r="SII19" s="75"/>
      <c r="SIJ19" s="75"/>
      <c r="SIK19" s="75"/>
      <c r="SIL19" s="75"/>
      <c r="SIM19" s="75"/>
      <c r="SIN19" s="75"/>
      <c r="SIO19" s="75"/>
      <c r="SIP19" s="75"/>
      <c r="SIQ19" s="75"/>
      <c r="SIR19" s="75"/>
      <c r="SIS19" s="75"/>
      <c r="SIT19" s="75"/>
      <c r="SIU19" s="75"/>
      <c r="SIV19" s="75"/>
      <c r="SIW19" s="75"/>
      <c r="SIX19" s="75"/>
      <c r="SIY19" s="75"/>
      <c r="SIZ19" s="75"/>
      <c r="SJA19" s="75"/>
      <c r="SJB19" s="75"/>
      <c r="SJC19" s="75"/>
      <c r="SJD19" s="75"/>
      <c r="SJE19" s="75"/>
      <c r="SJF19" s="75"/>
      <c r="SJG19" s="75"/>
      <c r="SJH19" s="75"/>
      <c r="SJI19" s="75"/>
      <c r="SJJ19" s="75"/>
      <c r="SJK19" s="75"/>
      <c r="SJL19" s="75"/>
      <c r="SJM19" s="75"/>
      <c r="SJN19" s="75"/>
      <c r="SJO19" s="75"/>
      <c r="SJP19" s="75"/>
      <c r="SJQ19" s="75"/>
      <c r="SJR19" s="75"/>
      <c r="SJS19" s="75"/>
      <c r="SJT19" s="75"/>
      <c r="SJU19" s="75"/>
      <c r="SJV19" s="75"/>
      <c r="SJW19" s="75"/>
      <c r="SJX19" s="75"/>
      <c r="SJY19" s="75"/>
      <c r="SJZ19" s="75"/>
      <c r="SKA19" s="75"/>
      <c r="SKB19" s="75"/>
      <c r="SKC19" s="75"/>
      <c r="SKD19" s="75"/>
      <c r="SKE19" s="75"/>
      <c r="SKF19" s="75"/>
      <c r="SKG19" s="75"/>
      <c r="SKH19" s="75"/>
      <c r="SKI19" s="75"/>
      <c r="SKJ19" s="75"/>
      <c r="SKK19" s="75"/>
      <c r="SKL19" s="75"/>
      <c r="SKM19" s="75"/>
      <c r="SKN19" s="75"/>
      <c r="SKO19" s="75"/>
      <c r="SKP19" s="75"/>
      <c r="SKQ19" s="75"/>
      <c r="SKR19" s="75"/>
      <c r="SKS19" s="75"/>
      <c r="SKT19" s="75"/>
      <c r="SKU19" s="75"/>
      <c r="SKV19" s="75"/>
      <c r="SKW19" s="75"/>
      <c r="SKX19" s="75"/>
      <c r="SKY19" s="75"/>
      <c r="SKZ19" s="75"/>
      <c r="SLA19" s="75"/>
      <c r="SLB19" s="75"/>
      <c r="SLC19" s="75"/>
      <c r="SLD19" s="75"/>
      <c r="SLE19" s="75"/>
      <c r="SLF19" s="75"/>
      <c r="SLG19" s="75"/>
      <c r="SLH19" s="75"/>
      <c r="SLI19" s="75"/>
      <c r="SLJ19" s="75"/>
      <c r="SLK19" s="75"/>
      <c r="SLL19" s="75"/>
      <c r="SLM19" s="75"/>
      <c r="SLN19" s="75"/>
      <c r="SLO19" s="75"/>
      <c r="SLP19" s="75"/>
      <c r="SLQ19" s="75"/>
      <c r="SLR19" s="75"/>
      <c r="SLS19" s="75"/>
      <c r="SLT19" s="75"/>
      <c r="SLU19" s="75"/>
      <c r="SLV19" s="75"/>
      <c r="SLW19" s="75"/>
      <c r="SLX19" s="75"/>
      <c r="SLY19" s="75"/>
      <c r="SLZ19" s="75"/>
      <c r="SMA19" s="75"/>
      <c r="SMB19" s="75"/>
      <c r="SMC19" s="75"/>
      <c r="SMD19" s="75"/>
      <c r="SME19" s="75"/>
      <c r="SMF19" s="75"/>
      <c r="SMG19" s="75"/>
      <c r="SMH19" s="75"/>
      <c r="SMI19" s="75"/>
      <c r="SMJ19" s="75"/>
      <c r="SMK19" s="75"/>
      <c r="SML19" s="75"/>
      <c r="SMM19" s="75"/>
      <c r="SMN19" s="75"/>
      <c r="SMO19" s="75"/>
      <c r="SMP19" s="75"/>
      <c r="SMQ19" s="75"/>
      <c r="SMR19" s="75"/>
      <c r="SMS19" s="75"/>
      <c r="SMT19" s="75"/>
      <c r="SMU19" s="75"/>
      <c r="SMV19" s="75"/>
      <c r="SMW19" s="75"/>
      <c r="SMX19" s="75"/>
      <c r="SMY19" s="75"/>
      <c r="SMZ19" s="75"/>
      <c r="SNA19" s="75"/>
      <c r="SNB19" s="75"/>
      <c r="SNC19" s="75"/>
      <c r="SND19" s="75"/>
      <c r="SNE19" s="75"/>
      <c r="SNF19" s="75"/>
      <c r="SNG19" s="75"/>
      <c r="SNH19" s="75"/>
      <c r="SNI19" s="75"/>
      <c r="SNJ19" s="75"/>
      <c r="SNK19" s="75"/>
      <c r="SNL19" s="75"/>
      <c r="SNM19" s="75"/>
      <c r="SNN19" s="75"/>
      <c r="SNO19" s="75"/>
      <c r="SNP19" s="75"/>
      <c r="SNQ19" s="75"/>
      <c r="SNR19" s="75"/>
      <c r="SNS19" s="75"/>
      <c r="SNT19" s="75"/>
      <c r="SNU19" s="75"/>
      <c r="SNV19" s="75"/>
      <c r="SNW19" s="75"/>
      <c r="SNX19" s="75"/>
      <c r="SNY19" s="75"/>
      <c r="SNZ19" s="75"/>
      <c r="SOA19" s="75"/>
      <c r="SOB19" s="75"/>
      <c r="SOC19" s="75"/>
      <c r="SOD19" s="75"/>
      <c r="SOE19" s="75"/>
      <c r="SOF19" s="75"/>
      <c r="SOG19" s="75"/>
      <c r="SOH19" s="75"/>
      <c r="SOI19" s="75"/>
      <c r="SOJ19" s="75"/>
      <c r="SOK19" s="75"/>
      <c r="SOL19" s="75"/>
      <c r="SOM19" s="75"/>
      <c r="SON19" s="75"/>
      <c r="SOO19" s="75"/>
      <c r="SOP19" s="75"/>
      <c r="SOQ19" s="75"/>
      <c r="SOR19" s="75"/>
      <c r="SOS19" s="75"/>
      <c r="SOT19" s="75"/>
      <c r="SOU19" s="75"/>
      <c r="SOV19" s="75"/>
      <c r="SOW19" s="75"/>
      <c r="SOX19" s="75"/>
      <c r="SOY19" s="75"/>
      <c r="SOZ19" s="75"/>
      <c r="SPA19" s="75"/>
      <c r="SPB19" s="75"/>
      <c r="SPC19" s="75"/>
      <c r="SPD19" s="75"/>
      <c r="SPE19" s="75"/>
      <c r="SPF19" s="75"/>
      <c r="SPG19" s="75"/>
      <c r="SPH19" s="75"/>
      <c r="SPI19" s="75"/>
      <c r="SPJ19" s="75"/>
      <c r="SPK19" s="75"/>
      <c r="SPL19" s="75"/>
      <c r="SPM19" s="75"/>
      <c r="SPN19" s="75"/>
      <c r="SPO19" s="75"/>
      <c r="SPP19" s="75"/>
      <c r="SPQ19" s="75"/>
      <c r="SPR19" s="75"/>
      <c r="SPS19" s="75"/>
      <c r="SPT19" s="75"/>
      <c r="SPU19" s="75"/>
      <c r="SPV19" s="75"/>
      <c r="SPW19" s="75"/>
      <c r="SPX19" s="75"/>
      <c r="SPY19" s="75"/>
      <c r="SPZ19" s="75"/>
      <c r="SQA19" s="75"/>
      <c r="SQB19" s="75"/>
      <c r="SQC19" s="75"/>
      <c r="SQD19" s="75"/>
      <c r="SQE19" s="75"/>
      <c r="SQF19" s="75"/>
      <c r="SQG19" s="75"/>
      <c r="SQH19" s="75"/>
      <c r="SQI19" s="75"/>
      <c r="SQJ19" s="75"/>
      <c r="SQK19" s="75"/>
      <c r="SQL19" s="75"/>
      <c r="SQM19" s="75"/>
      <c r="SQN19" s="75"/>
      <c r="SQO19" s="75"/>
      <c r="SQP19" s="75"/>
      <c r="SQQ19" s="75"/>
      <c r="SQR19" s="75"/>
      <c r="SQS19" s="75"/>
      <c r="SQT19" s="75"/>
      <c r="SQU19" s="75"/>
      <c r="SQV19" s="75"/>
      <c r="SQW19" s="75"/>
      <c r="SQX19" s="75"/>
      <c r="SQY19" s="75"/>
      <c r="SQZ19" s="75"/>
      <c r="SRA19" s="75"/>
      <c r="SRB19" s="75"/>
      <c r="SRC19" s="75"/>
      <c r="SRD19" s="75"/>
      <c r="SRE19" s="75"/>
      <c r="SRF19" s="75"/>
      <c r="SRG19" s="75"/>
      <c r="SRH19" s="75"/>
      <c r="SRI19" s="75"/>
      <c r="SRJ19" s="75"/>
      <c r="SRK19" s="75"/>
      <c r="SRL19" s="75"/>
      <c r="SRM19" s="75"/>
      <c r="SRN19" s="75"/>
      <c r="SRO19" s="75"/>
      <c r="SRP19" s="75"/>
      <c r="SRQ19" s="75"/>
      <c r="SRR19" s="75"/>
      <c r="SRS19" s="75"/>
      <c r="SRT19" s="75"/>
      <c r="SRU19" s="75"/>
      <c r="SRV19" s="75"/>
      <c r="SRW19" s="75"/>
      <c r="SRX19" s="75"/>
      <c r="SRY19" s="75"/>
      <c r="SRZ19" s="75"/>
      <c r="SSA19" s="75"/>
      <c r="SSB19" s="75"/>
      <c r="SSC19" s="75"/>
      <c r="SSD19" s="75"/>
      <c r="SSE19" s="75"/>
      <c r="SSF19" s="75"/>
      <c r="SSG19" s="75"/>
      <c r="SSH19" s="75"/>
      <c r="SSI19" s="75"/>
      <c r="SSJ19" s="75"/>
      <c r="SSK19" s="75"/>
      <c r="SSL19" s="75"/>
      <c r="SSM19" s="75"/>
      <c r="SSN19" s="75"/>
      <c r="SSO19" s="75"/>
      <c r="SSP19" s="75"/>
      <c r="SSQ19" s="75"/>
      <c r="SSR19" s="75"/>
      <c r="SSS19" s="75"/>
      <c r="SST19" s="75"/>
      <c r="SSU19" s="75"/>
      <c r="SSV19" s="75"/>
      <c r="SSW19" s="75"/>
      <c r="SSX19" s="75"/>
      <c r="SSY19" s="75"/>
      <c r="SSZ19" s="75"/>
      <c r="STA19" s="75"/>
      <c r="STB19" s="75"/>
      <c r="STC19" s="75"/>
      <c r="STD19" s="75"/>
      <c r="STE19" s="75"/>
      <c r="STF19" s="75"/>
      <c r="STG19" s="75"/>
      <c r="STH19" s="75"/>
      <c r="STI19" s="75"/>
      <c r="STJ19" s="75"/>
      <c r="STK19" s="75"/>
      <c r="STL19" s="75"/>
      <c r="STM19" s="75"/>
      <c r="STN19" s="75"/>
      <c r="STO19" s="75"/>
      <c r="STP19" s="75"/>
      <c r="STQ19" s="75"/>
      <c r="STR19" s="75"/>
      <c r="STS19" s="75"/>
      <c r="STT19" s="75"/>
      <c r="STU19" s="75"/>
      <c r="STV19" s="75"/>
      <c r="STW19" s="75"/>
      <c r="STX19" s="75"/>
      <c r="STY19" s="75"/>
      <c r="STZ19" s="75"/>
      <c r="SUA19" s="75"/>
      <c r="SUB19" s="75"/>
      <c r="SUC19" s="75"/>
      <c r="SUD19" s="75"/>
      <c r="SUE19" s="75"/>
      <c r="SUF19" s="75"/>
      <c r="SUG19" s="75"/>
      <c r="SUH19" s="75"/>
      <c r="SUI19" s="75"/>
      <c r="SUJ19" s="75"/>
      <c r="SUK19" s="75"/>
      <c r="SUL19" s="75"/>
      <c r="SUM19" s="75"/>
      <c r="SUN19" s="75"/>
      <c r="SUO19" s="75"/>
      <c r="SUP19" s="75"/>
      <c r="SUQ19" s="75"/>
      <c r="SUR19" s="75"/>
      <c r="SUS19" s="75"/>
      <c r="SUT19" s="75"/>
      <c r="SUU19" s="75"/>
      <c r="SUV19" s="75"/>
      <c r="SUW19" s="75"/>
      <c r="SUX19" s="75"/>
      <c r="SUY19" s="75"/>
      <c r="SUZ19" s="75"/>
      <c r="SVA19" s="75"/>
      <c r="SVB19" s="75"/>
      <c r="SVC19" s="75"/>
      <c r="SVD19" s="75"/>
      <c r="SVE19" s="75"/>
      <c r="SVF19" s="75"/>
      <c r="SVG19" s="75"/>
      <c r="SVH19" s="75"/>
      <c r="SVI19" s="75"/>
      <c r="SVJ19" s="75"/>
      <c r="SVK19" s="75"/>
      <c r="SVL19" s="75"/>
      <c r="SVM19" s="75"/>
      <c r="SVN19" s="75"/>
      <c r="SVO19" s="75"/>
      <c r="SVP19" s="75"/>
      <c r="SVQ19" s="75"/>
      <c r="SVR19" s="75"/>
      <c r="SVS19" s="75"/>
      <c r="SVT19" s="75"/>
      <c r="SVU19" s="75"/>
      <c r="SVV19" s="75"/>
      <c r="SVW19" s="75"/>
      <c r="SVX19" s="75"/>
      <c r="SVY19" s="75"/>
      <c r="SVZ19" s="75"/>
      <c r="SWA19" s="75"/>
      <c r="SWB19" s="75"/>
      <c r="SWC19" s="75"/>
      <c r="SWD19" s="75"/>
      <c r="SWE19" s="75"/>
      <c r="SWF19" s="75"/>
      <c r="SWG19" s="75"/>
      <c r="SWH19" s="75"/>
      <c r="SWI19" s="75"/>
      <c r="SWJ19" s="75"/>
      <c r="SWK19" s="75"/>
      <c r="SWL19" s="75"/>
      <c r="SWM19" s="75"/>
      <c r="SWN19" s="75"/>
      <c r="SWO19" s="75"/>
      <c r="SWP19" s="75"/>
      <c r="SWQ19" s="75"/>
      <c r="SWR19" s="75"/>
      <c r="SWS19" s="75"/>
      <c r="SWT19" s="75"/>
      <c r="SWU19" s="75"/>
      <c r="SWV19" s="75"/>
      <c r="SWW19" s="75"/>
      <c r="SWX19" s="75"/>
      <c r="SWY19" s="75"/>
      <c r="SWZ19" s="75"/>
      <c r="SXA19" s="75"/>
      <c r="SXB19" s="75"/>
      <c r="SXC19" s="75"/>
      <c r="SXD19" s="75"/>
      <c r="SXE19" s="75"/>
      <c r="SXF19" s="75"/>
      <c r="SXG19" s="75"/>
      <c r="SXH19" s="75"/>
      <c r="SXI19" s="75"/>
      <c r="SXJ19" s="75"/>
      <c r="SXK19" s="75"/>
      <c r="SXL19" s="75"/>
      <c r="SXM19" s="75"/>
      <c r="SXN19" s="75"/>
      <c r="SXO19" s="75"/>
      <c r="SXP19" s="75"/>
      <c r="SXQ19" s="75"/>
      <c r="SXR19" s="75"/>
      <c r="SXS19" s="75"/>
      <c r="SXT19" s="75"/>
      <c r="SXU19" s="75"/>
      <c r="SXV19" s="75"/>
      <c r="SXW19" s="75"/>
      <c r="SXX19" s="75"/>
      <c r="SXY19" s="75"/>
      <c r="SXZ19" s="75"/>
      <c r="SYA19" s="75"/>
      <c r="SYB19" s="75"/>
      <c r="SYC19" s="75"/>
      <c r="SYD19" s="75"/>
      <c r="SYE19" s="75"/>
      <c r="SYF19" s="75"/>
      <c r="SYG19" s="75"/>
      <c r="SYH19" s="75"/>
      <c r="SYI19" s="75"/>
      <c r="SYJ19" s="75"/>
      <c r="SYK19" s="75"/>
      <c r="SYL19" s="75"/>
      <c r="SYM19" s="75"/>
      <c r="SYN19" s="75"/>
      <c r="SYO19" s="75"/>
      <c r="SYP19" s="75"/>
      <c r="SYQ19" s="75"/>
      <c r="SYR19" s="75"/>
      <c r="SYS19" s="75"/>
      <c r="SYT19" s="75"/>
      <c r="SYU19" s="75"/>
      <c r="SYV19" s="75"/>
      <c r="SYW19" s="75"/>
      <c r="SYX19" s="75"/>
      <c r="SYY19" s="75"/>
      <c r="SYZ19" s="75"/>
      <c r="SZA19" s="75"/>
      <c r="SZB19" s="75"/>
      <c r="SZC19" s="75"/>
      <c r="SZD19" s="75"/>
      <c r="SZE19" s="75"/>
      <c r="SZF19" s="75"/>
      <c r="SZG19" s="75"/>
      <c r="SZH19" s="75"/>
      <c r="SZI19" s="75"/>
      <c r="SZJ19" s="75"/>
      <c r="SZK19" s="75"/>
      <c r="SZL19" s="75"/>
      <c r="SZM19" s="75"/>
      <c r="SZN19" s="75"/>
      <c r="SZO19" s="75"/>
      <c r="SZP19" s="75"/>
      <c r="SZQ19" s="75"/>
      <c r="SZR19" s="75"/>
      <c r="SZS19" s="75"/>
      <c r="SZT19" s="75"/>
      <c r="SZU19" s="75"/>
      <c r="SZV19" s="75"/>
      <c r="SZW19" s="75"/>
      <c r="SZX19" s="75"/>
      <c r="SZY19" s="75"/>
      <c r="SZZ19" s="75"/>
      <c r="TAA19" s="75"/>
      <c r="TAB19" s="75"/>
      <c r="TAC19" s="75"/>
      <c r="TAD19" s="75"/>
      <c r="TAE19" s="75"/>
      <c r="TAF19" s="75"/>
      <c r="TAG19" s="75"/>
      <c r="TAH19" s="75"/>
      <c r="TAI19" s="75"/>
      <c r="TAJ19" s="75"/>
      <c r="TAK19" s="75"/>
      <c r="TAL19" s="75"/>
      <c r="TAM19" s="75"/>
      <c r="TAN19" s="75"/>
      <c r="TAO19" s="75"/>
      <c r="TAP19" s="75"/>
      <c r="TAQ19" s="75"/>
      <c r="TAR19" s="75"/>
      <c r="TAS19" s="75"/>
      <c r="TAT19" s="75"/>
      <c r="TAU19" s="75"/>
      <c r="TAV19" s="75"/>
      <c r="TAW19" s="75"/>
      <c r="TAX19" s="75"/>
      <c r="TAY19" s="75"/>
      <c r="TAZ19" s="75"/>
      <c r="TBA19" s="75"/>
      <c r="TBB19" s="75"/>
      <c r="TBC19" s="75"/>
      <c r="TBD19" s="75"/>
      <c r="TBE19" s="75"/>
      <c r="TBF19" s="75"/>
      <c r="TBG19" s="75"/>
      <c r="TBH19" s="75"/>
      <c r="TBI19" s="75"/>
      <c r="TBJ19" s="75"/>
      <c r="TBK19" s="75"/>
      <c r="TBL19" s="75"/>
      <c r="TBM19" s="75"/>
      <c r="TBN19" s="75"/>
      <c r="TBO19" s="75"/>
      <c r="TBP19" s="75"/>
      <c r="TBQ19" s="75"/>
      <c r="TBR19" s="75"/>
      <c r="TBS19" s="75"/>
      <c r="TBT19" s="75"/>
      <c r="TBU19" s="75"/>
      <c r="TBV19" s="75"/>
      <c r="TBW19" s="75"/>
      <c r="TBX19" s="75"/>
      <c r="TBY19" s="75"/>
      <c r="TBZ19" s="75"/>
      <c r="TCA19" s="75"/>
      <c r="TCB19" s="75"/>
      <c r="TCC19" s="75"/>
      <c r="TCD19" s="75"/>
      <c r="TCE19" s="75"/>
      <c r="TCF19" s="75"/>
      <c r="TCG19" s="75"/>
      <c r="TCH19" s="75"/>
      <c r="TCI19" s="75"/>
      <c r="TCJ19" s="75"/>
      <c r="TCK19" s="75"/>
      <c r="TCL19" s="75"/>
      <c r="TCM19" s="75"/>
      <c r="TCN19" s="75"/>
      <c r="TCO19" s="75"/>
      <c r="TCP19" s="75"/>
      <c r="TCQ19" s="75"/>
      <c r="TCR19" s="75"/>
      <c r="TCS19" s="75"/>
      <c r="TCT19" s="75"/>
      <c r="TCU19" s="75"/>
      <c r="TCV19" s="75"/>
      <c r="TCW19" s="75"/>
      <c r="TCX19" s="75"/>
      <c r="TCY19" s="75"/>
      <c r="TCZ19" s="75"/>
      <c r="TDA19" s="75"/>
      <c r="TDB19" s="75"/>
      <c r="TDC19" s="75"/>
      <c r="TDD19" s="75"/>
      <c r="TDE19" s="75"/>
      <c r="TDF19" s="75"/>
      <c r="TDG19" s="75"/>
      <c r="TDH19" s="75"/>
      <c r="TDI19" s="75"/>
      <c r="TDJ19" s="75"/>
      <c r="TDK19" s="75"/>
      <c r="TDL19" s="75"/>
      <c r="TDM19" s="75"/>
      <c r="TDN19" s="75"/>
      <c r="TDO19" s="75"/>
      <c r="TDP19" s="75"/>
      <c r="TDQ19" s="75"/>
      <c r="TDR19" s="75"/>
      <c r="TDS19" s="75"/>
      <c r="TDT19" s="75"/>
      <c r="TDU19" s="75"/>
      <c r="TDV19" s="75"/>
      <c r="TDW19" s="75"/>
      <c r="TDX19" s="75"/>
      <c r="TDY19" s="75"/>
      <c r="TDZ19" s="75"/>
      <c r="TEA19" s="75"/>
      <c r="TEB19" s="75"/>
      <c r="TEC19" s="75"/>
      <c r="TED19" s="75"/>
      <c r="TEE19" s="75"/>
      <c r="TEF19" s="75"/>
      <c r="TEG19" s="75"/>
      <c r="TEH19" s="75"/>
      <c r="TEI19" s="75"/>
      <c r="TEJ19" s="75"/>
      <c r="TEK19" s="75"/>
      <c r="TEL19" s="75"/>
      <c r="TEM19" s="75"/>
      <c r="TEN19" s="75"/>
      <c r="TEO19" s="75"/>
      <c r="TEP19" s="75"/>
      <c r="TEQ19" s="75"/>
      <c r="TER19" s="75"/>
      <c r="TES19" s="75"/>
      <c r="TET19" s="75"/>
      <c r="TEU19" s="75"/>
      <c r="TEV19" s="75"/>
      <c r="TEW19" s="75"/>
      <c r="TEX19" s="75"/>
      <c r="TEY19" s="75"/>
      <c r="TEZ19" s="75"/>
      <c r="TFA19" s="75"/>
      <c r="TFB19" s="75"/>
      <c r="TFC19" s="75"/>
      <c r="TFD19" s="75"/>
      <c r="TFE19" s="75"/>
      <c r="TFF19" s="75"/>
      <c r="TFG19" s="75"/>
      <c r="TFH19" s="75"/>
      <c r="TFI19" s="75"/>
      <c r="TFJ19" s="75"/>
      <c r="TFK19" s="75"/>
      <c r="TFL19" s="75"/>
      <c r="TFM19" s="75"/>
      <c r="TFN19" s="75"/>
      <c r="TFO19" s="75"/>
      <c r="TFP19" s="75"/>
      <c r="TFQ19" s="75"/>
      <c r="TFR19" s="75"/>
      <c r="TFS19" s="75"/>
      <c r="TFT19" s="75"/>
      <c r="TFU19" s="75"/>
      <c r="TFV19" s="75"/>
      <c r="TFW19" s="75"/>
      <c r="TFX19" s="75"/>
      <c r="TFY19" s="75"/>
      <c r="TFZ19" s="75"/>
      <c r="TGA19" s="75"/>
      <c r="TGB19" s="75"/>
      <c r="TGC19" s="75"/>
      <c r="TGD19" s="75"/>
      <c r="TGE19" s="75"/>
      <c r="TGF19" s="75"/>
      <c r="TGG19" s="75"/>
      <c r="TGH19" s="75"/>
      <c r="TGI19" s="75"/>
      <c r="TGJ19" s="75"/>
      <c r="TGK19" s="75"/>
      <c r="TGL19" s="75"/>
      <c r="TGM19" s="75"/>
      <c r="TGN19" s="75"/>
      <c r="TGO19" s="75"/>
      <c r="TGP19" s="75"/>
      <c r="TGQ19" s="75"/>
      <c r="TGR19" s="75"/>
      <c r="TGS19" s="75"/>
      <c r="TGT19" s="75"/>
      <c r="TGU19" s="75"/>
      <c r="TGV19" s="75"/>
      <c r="TGW19" s="75"/>
      <c r="TGX19" s="75"/>
      <c r="TGY19" s="75"/>
      <c r="TGZ19" s="75"/>
      <c r="THA19" s="75"/>
      <c r="THB19" s="75"/>
      <c r="THC19" s="75"/>
      <c r="THD19" s="75"/>
      <c r="THE19" s="75"/>
      <c r="THF19" s="75"/>
      <c r="THG19" s="75"/>
      <c r="THH19" s="75"/>
      <c r="THI19" s="75"/>
      <c r="THJ19" s="75"/>
      <c r="THK19" s="75"/>
      <c r="THL19" s="75"/>
      <c r="THM19" s="75"/>
      <c r="THN19" s="75"/>
      <c r="THO19" s="75"/>
      <c r="THP19" s="75"/>
      <c r="THQ19" s="75"/>
      <c r="THR19" s="75"/>
      <c r="THS19" s="75"/>
      <c r="THT19" s="75"/>
      <c r="THU19" s="75"/>
      <c r="THV19" s="75"/>
      <c r="THW19" s="75"/>
      <c r="THX19" s="75"/>
      <c r="THY19" s="75"/>
      <c r="THZ19" s="75"/>
      <c r="TIA19" s="75"/>
      <c r="TIB19" s="75"/>
      <c r="TIC19" s="75"/>
      <c r="TID19" s="75"/>
      <c r="TIE19" s="75"/>
      <c r="TIF19" s="75"/>
      <c r="TIG19" s="75"/>
      <c r="TIH19" s="75"/>
      <c r="TII19" s="75"/>
      <c r="TIJ19" s="75"/>
      <c r="TIK19" s="75"/>
      <c r="TIL19" s="75"/>
      <c r="TIM19" s="75"/>
      <c r="TIN19" s="75"/>
      <c r="TIO19" s="75"/>
      <c r="TIP19" s="75"/>
      <c r="TIQ19" s="75"/>
      <c r="TIR19" s="75"/>
      <c r="TIS19" s="75"/>
      <c r="TIT19" s="75"/>
      <c r="TIU19" s="75"/>
      <c r="TIV19" s="75"/>
      <c r="TIW19" s="75"/>
      <c r="TIX19" s="75"/>
      <c r="TIY19" s="75"/>
      <c r="TIZ19" s="75"/>
      <c r="TJA19" s="75"/>
      <c r="TJB19" s="75"/>
      <c r="TJC19" s="75"/>
      <c r="TJD19" s="75"/>
      <c r="TJE19" s="75"/>
      <c r="TJF19" s="75"/>
      <c r="TJG19" s="75"/>
      <c r="TJH19" s="75"/>
      <c r="TJI19" s="75"/>
      <c r="TJJ19" s="75"/>
      <c r="TJK19" s="75"/>
      <c r="TJL19" s="75"/>
      <c r="TJM19" s="75"/>
      <c r="TJN19" s="75"/>
      <c r="TJO19" s="75"/>
      <c r="TJP19" s="75"/>
      <c r="TJQ19" s="75"/>
      <c r="TJR19" s="75"/>
      <c r="TJS19" s="75"/>
      <c r="TJT19" s="75"/>
      <c r="TJU19" s="75"/>
      <c r="TJV19" s="75"/>
      <c r="TJW19" s="75"/>
      <c r="TJX19" s="75"/>
      <c r="TJY19" s="75"/>
      <c r="TJZ19" s="75"/>
      <c r="TKA19" s="75"/>
      <c r="TKB19" s="75"/>
      <c r="TKC19" s="75"/>
      <c r="TKD19" s="75"/>
      <c r="TKE19" s="75"/>
      <c r="TKF19" s="75"/>
      <c r="TKG19" s="75"/>
      <c r="TKH19" s="75"/>
      <c r="TKI19" s="75"/>
      <c r="TKJ19" s="75"/>
      <c r="TKK19" s="75"/>
      <c r="TKL19" s="75"/>
      <c r="TKM19" s="75"/>
      <c r="TKN19" s="75"/>
      <c r="TKO19" s="75"/>
      <c r="TKP19" s="75"/>
      <c r="TKQ19" s="75"/>
      <c r="TKR19" s="75"/>
      <c r="TKS19" s="75"/>
      <c r="TKT19" s="75"/>
      <c r="TKU19" s="75"/>
      <c r="TKV19" s="75"/>
      <c r="TKW19" s="75"/>
      <c r="TKX19" s="75"/>
      <c r="TKY19" s="75"/>
      <c r="TKZ19" s="75"/>
      <c r="TLA19" s="75"/>
      <c r="TLB19" s="75"/>
      <c r="TLC19" s="75"/>
      <c r="TLD19" s="75"/>
      <c r="TLE19" s="75"/>
      <c r="TLF19" s="75"/>
      <c r="TLG19" s="75"/>
      <c r="TLH19" s="75"/>
      <c r="TLI19" s="75"/>
      <c r="TLJ19" s="75"/>
      <c r="TLK19" s="75"/>
      <c r="TLL19" s="75"/>
      <c r="TLM19" s="75"/>
      <c r="TLN19" s="75"/>
      <c r="TLO19" s="75"/>
      <c r="TLP19" s="75"/>
      <c r="TLQ19" s="75"/>
      <c r="TLR19" s="75"/>
      <c r="TLS19" s="75"/>
      <c r="TLT19" s="75"/>
      <c r="TLU19" s="75"/>
      <c r="TLV19" s="75"/>
      <c r="TLW19" s="75"/>
      <c r="TLX19" s="75"/>
      <c r="TLY19" s="75"/>
      <c r="TLZ19" s="75"/>
      <c r="TMA19" s="75"/>
      <c r="TMB19" s="75"/>
      <c r="TMC19" s="75"/>
      <c r="TMD19" s="75"/>
      <c r="TME19" s="75"/>
      <c r="TMF19" s="75"/>
      <c r="TMG19" s="75"/>
      <c r="TMH19" s="75"/>
      <c r="TMI19" s="75"/>
      <c r="TMJ19" s="75"/>
      <c r="TMK19" s="75"/>
      <c r="TML19" s="75"/>
      <c r="TMM19" s="75"/>
      <c r="TMN19" s="75"/>
      <c r="TMO19" s="75"/>
      <c r="TMP19" s="75"/>
      <c r="TMQ19" s="75"/>
      <c r="TMR19" s="75"/>
      <c r="TMS19" s="75"/>
      <c r="TMT19" s="75"/>
      <c r="TMU19" s="75"/>
      <c r="TMV19" s="75"/>
      <c r="TMW19" s="75"/>
      <c r="TMX19" s="75"/>
      <c r="TMY19" s="75"/>
      <c r="TMZ19" s="75"/>
      <c r="TNA19" s="75"/>
      <c r="TNB19" s="75"/>
      <c r="TNC19" s="75"/>
      <c r="TND19" s="75"/>
      <c r="TNE19" s="75"/>
      <c r="TNF19" s="75"/>
      <c r="TNG19" s="75"/>
      <c r="TNH19" s="75"/>
      <c r="TNI19" s="75"/>
      <c r="TNJ19" s="75"/>
      <c r="TNK19" s="75"/>
      <c r="TNL19" s="75"/>
      <c r="TNM19" s="75"/>
      <c r="TNN19" s="75"/>
      <c r="TNO19" s="75"/>
      <c r="TNP19" s="75"/>
      <c r="TNQ19" s="75"/>
      <c r="TNR19" s="75"/>
      <c r="TNS19" s="75"/>
      <c r="TNT19" s="75"/>
      <c r="TNU19" s="75"/>
      <c r="TNV19" s="75"/>
      <c r="TNW19" s="75"/>
      <c r="TNX19" s="75"/>
      <c r="TNY19" s="75"/>
      <c r="TNZ19" s="75"/>
      <c r="TOA19" s="75"/>
      <c r="TOB19" s="75"/>
      <c r="TOC19" s="75"/>
      <c r="TOD19" s="75"/>
      <c r="TOE19" s="75"/>
      <c r="TOF19" s="75"/>
      <c r="TOG19" s="75"/>
      <c r="TOH19" s="75"/>
      <c r="TOI19" s="75"/>
      <c r="TOJ19" s="75"/>
      <c r="TOK19" s="75"/>
      <c r="TOL19" s="75"/>
      <c r="TOM19" s="75"/>
      <c r="TON19" s="75"/>
      <c r="TOO19" s="75"/>
      <c r="TOP19" s="75"/>
      <c r="TOQ19" s="75"/>
      <c r="TOR19" s="75"/>
      <c r="TOS19" s="75"/>
      <c r="TOT19" s="75"/>
      <c r="TOU19" s="75"/>
      <c r="TOV19" s="75"/>
      <c r="TOW19" s="75"/>
      <c r="TOX19" s="75"/>
      <c r="TOY19" s="75"/>
      <c r="TOZ19" s="75"/>
      <c r="TPA19" s="75"/>
      <c r="TPB19" s="75"/>
      <c r="TPC19" s="75"/>
      <c r="TPD19" s="75"/>
      <c r="TPE19" s="75"/>
      <c r="TPF19" s="75"/>
      <c r="TPG19" s="75"/>
      <c r="TPH19" s="75"/>
      <c r="TPI19" s="75"/>
      <c r="TPJ19" s="75"/>
      <c r="TPK19" s="75"/>
      <c r="TPL19" s="75"/>
      <c r="TPM19" s="75"/>
      <c r="TPN19" s="75"/>
      <c r="TPO19" s="75"/>
      <c r="TPP19" s="75"/>
      <c r="TPQ19" s="75"/>
      <c r="TPR19" s="75"/>
      <c r="TPS19" s="75"/>
      <c r="TPT19" s="75"/>
      <c r="TPU19" s="75"/>
      <c r="TPV19" s="75"/>
      <c r="TPW19" s="75"/>
      <c r="TPX19" s="75"/>
      <c r="TPY19" s="75"/>
      <c r="TPZ19" s="75"/>
      <c r="TQA19" s="75"/>
      <c r="TQB19" s="75"/>
      <c r="TQC19" s="75"/>
      <c r="TQD19" s="75"/>
      <c r="TQE19" s="75"/>
      <c r="TQF19" s="75"/>
      <c r="TQG19" s="75"/>
      <c r="TQH19" s="75"/>
      <c r="TQI19" s="75"/>
      <c r="TQJ19" s="75"/>
      <c r="TQK19" s="75"/>
      <c r="TQL19" s="75"/>
      <c r="TQM19" s="75"/>
      <c r="TQN19" s="75"/>
      <c r="TQO19" s="75"/>
      <c r="TQP19" s="75"/>
      <c r="TQQ19" s="75"/>
      <c r="TQR19" s="75"/>
      <c r="TQS19" s="75"/>
      <c r="TQT19" s="75"/>
      <c r="TQU19" s="75"/>
      <c r="TQV19" s="75"/>
      <c r="TQW19" s="75"/>
      <c r="TQX19" s="75"/>
      <c r="TQY19" s="75"/>
      <c r="TQZ19" s="75"/>
      <c r="TRA19" s="75"/>
      <c r="TRB19" s="75"/>
      <c r="TRC19" s="75"/>
      <c r="TRD19" s="75"/>
      <c r="TRE19" s="75"/>
      <c r="TRF19" s="75"/>
      <c r="TRG19" s="75"/>
      <c r="TRH19" s="75"/>
      <c r="TRI19" s="75"/>
      <c r="TRJ19" s="75"/>
      <c r="TRK19" s="75"/>
      <c r="TRL19" s="75"/>
      <c r="TRM19" s="75"/>
      <c r="TRN19" s="75"/>
      <c r="TRO19" s="75"/>
      <c r="TRP19" s="75"/>
      <c r="TRQ19" s="75"/>
      <c r="TRR19" s="75"/>
      <c r="TRS19" s="75"/>
      <c r="TRT19" s="75"/>
      <c r="TRU19" s="75"/>
      <c r="TRV19" s="75"/>
      <c r="TRW19" s="75"/>
      <c r="TRX19" s="75"/>
      <c r="TRY19" s="75"/>
      <c r="TRZ19" s="75"/>
      <c r="TSA19" s="75"/>
      <c r="TSB19" s="75"/>
      <c r="TSC19" s="75"/>
      <c r="TSD19" s="75"/>
      <c r="TSE19" s="75"/>
      <c r="TSF19" s="75"/>
      <c r="TSG19" s="75"/>
      <c r="TSH19" s="75"/>
      <c r="TSI19" s="75"/>
      <c r="TSJ19" s="75"/>
      <c r="TSK19" s="75"/>
      <c r="TSL19" s="75"/>
      <c r="TSM19" s="75"/>
      <c r="TSN19" s="75"/>
      <c r="TSO19" s="75"/>
      <c r="TSP19" s="75"/>
      <c r="TSQ19" s="75"/>
      <c r="TSR19" s="75"/>
      <c r="TSS19" s="75"/>
      <c r="TST19" s="75"/>
      <c r="TSU19" s="75"/>
      <c r="TSV19" s="75"/>
      <c r="TSW19" s="75"/>
      <c r="TSX19" s="75"/>
      <c r="TSY19" s="75"/>
      <c r="TSZ19" s="75"/>
      <c r="TTA19" s="75"/>
      <c r="TTB19" s="75"/>
      <c r="TTC19" s="75"/>
      <c r="TTD19" s="75"/>
      <c r="TTE19" s="75"/>
      <c r="TTF19" s="75"/>
      <c r="TTG19" s="75"/>
      <c r="TTH19" s="75"/>
      <c r="TTI19" s="75"/>
      <c r="TTJ19" s="75"/>
      <c r="TTK19" s="75"/>
      <c r="TTL19" s="75"/>
      <c r="TTM19" s="75"/>
      <c r="TTN19" s="75"/>
      <c r="TTO19" s="75"/>
      <c r="TTP19" s="75"/>
      <c r="TTQ19" s="75"/>
      <c r="TTR19" s="75"/>
      <c r="TTS19" s="75"/>
      <c r="TTT19" s="75"/>
      <c r="TTU19" s="75"/>
      <c r="TTV19" s="75"/>
      <c r="TTW19" s="75"/>
      <c r="TTX19" s="75"/>
      <c r="TTY19" s="75"/>
      <c r="TTZ19" s="75"/>
      <c r="TUA19" s="75"/>
      <c r="TUB19" s="75"/>
      <c r="TUC19" s="75"/>
      <c r="TUD19" s="75"/>
      <c r="TUE19" s="75"/>
      <c r="TUF19" s="75"/>
      <c r="TUG19" s="75"/>
      <c r="TUH19" s="75"/>
      <c r="TUI19" s="75"/>
      <c r="TUJ19" s="75"/>
      <c r="TUK19" s="75"/>
      <c r="TUL19" s="75"/>
      <c r="TUM19" s="75"/>
      <c r="TUN19" s="75"/>
      <c r="TUO19" s="75"/>
      <c r="TUP19" s="75"/>
      <c r="TUQ19" s="75"/>
      <c r="TUR19" s="75"/>
      <c r="TUS19" s="75"/>
      <c r="TUT19" s="75"/>
      <c r="TUU19" s="75"/>
      <c r="TUV19" s="75"/>
      <c r="TUW19" s="75"/>
      <c r="TUX19" s="75"/>
      <c r="TUY19" s="75"/>
      <c r="TUZ19" s="75"/>
      <c r="TVA19" s="75"/>
      <c r="TVB19" s="75"/>
      <c r="TVC19" s="75"/>
      <c r="TVD19" s="75"/>
      <c r="TVE19" s="75"/>
      <c r="TVF19" s="75"/>
      <c r="TVG19" s="75"/>
      <c r="TVH19" s="75"/>
      <c r="TVI19" s="75"/>
      <c r="TVJ19" s="75"/>
      <c r="TVK19" s="75"/>
      <c r="TVL19" s="75"/>
      <c r="TVM19" s="75"/>
      <c r="TVN19" s="75"/>
      <c r="TVO19" s="75"/>
      <c r="TVP19" s="75"/>
      <c r="TVQ19" s="75"/>
      <c r="TVR19" s="75"/>
      <c r="TVS19" s="75"/>
      <c r="TVT19" s="75"/>
      <c r="TVU19" s="75"/>
      <c r="TVV19" s="75"/>
      <c r="TVW19" s="75"/>
      <c r="TVX19" s="75"/>
      <c r="TVY19" s="75"/>
      <c r="TVZ19" s="75"/>
      <c r="TWA19" s="75"/>
      <c r="TWB19" s="75"/>
      <c r="TWC19" s="75"/>
      <c r="TWD19" s="75"/>
      <c r="TWE19" s="75"/>
      <c r="TWF19" s="75"/>
      <c r="TWG19" s="75"/>
      <c r="TWH19" s="75"/>
      <c r="TWI19" s="75"/>
      <c r="TWJ19" s="75"/>
      <c r="TWK19" s="75"/>
      <c r="TWL19" s="75"/>
      <c r="TWM19" s="75"/>
      <c r="TWN19" s="75"/>
      <c r="TWO19" s="75"/>
      <c r="TWP19" s="75"/>
      <c r="TWQ19" s="75"/>
      <c r="TWR19" s="75"/>
      <c r="TWS19" s="75"/>
      <c r="TWT19" s="75"/>
      <c r="TWU19" s="75"/>
      <c r="TWV19" s="75"/>
      <c r="TWW19" s="75"/>
      <c r="TWX19" s="75"/>
      <c r="TWY19" s="75"/>
      <c r="TWZ19" s="75"/>
      <c r="TXA19" s="75"/>
      <c r="TXB19" s="75"/>
      <c r="TXC19" s="75"/>
      <c r="TXD19" s="75"/>
      <c r="TXE19" s="75"/>
      <c r="TXF19" s="75"/>
      <c r="TXG19" s="75"/>
      <c r="TXH19" s="75"/>
      <c r="TXI19" s="75"/>
      <c r="TXJ19" s="75"/>
      <c r="TXK19" s="75"/>
      <c r="TXL19" s="75"/>
      <c r="TXM19" s="75"/>
      <c r="TXN19" s="75"/>
      <c r="TXO19" s="75"/>
      <c r="TXP19" s="75"/>
      <c r="TXQ19" s="75"/>
      <c r="TXR19" s="75"/>
      <c r="TXS19" s="75"/>
      <c r="TXT19" s="75"/>
      <c r="TXU19" s="75"/>
      <c r="TXV19" s="75"/>
      <c r="TXW19" s="75"/>
      <c r="TXX19" s="75"/>
      <c r="TXY19" s="75"/>
      <c r="TXZ19" s="75"/>
      <c r="TYA19" s="75"/>
      <c r="TYB19" s="75"/>
      <c r="TYC19" s="75"/>
      <c r="TYD19" s="75"/>
      <c r="TYE19" s="75"/>
      <c r="TYF19" s="75"/>
      <c r="TYG19" s="75"/>
      <c r="TYH19" s="75"/>
      <c r="TYI19" s="75"/>
      <c r="TYJ19" s="75"/>
      <c r="TYK19" s="75"/>
      <c r="TYL19" s="75"/>
      <c r="TYM19" s="75"/>
      <c r="TYN19" s="75"/>
      <c r="TYO19" s="75"/>
      <c r="TYP19" s="75"/>
      <c r="TYQ19" s="75"/>
      <c r="TYR19" s="75"/>
      <c r="TYS19" s="75"/>
      <c r="TYT19" s="75"/>
      <c r="TYU19" s="75"/>
      <c r="TYV19" s="75"/>
      <c r="TYW19" s="75"/>
      <c r="TYX19" s="75"/>
      <c r="TYY19" s="75"/>
      <c r="TYZ19" s="75"/>
      <c r="TZA19" s="75"/>
      <c r="TZB19" s="75"/>
      <c r="TZC19" s="75"/>
      <c r="TZD19" s="75"/>
      <c r="TZE19" s="75"/>
      <c r="TZF19" s="75"/>
      <c r="TZG19" s="75"/>
      <c r="TZH19" s="75"/>
      <c r="TZI19" s="75"/>
      <c r="TZJ19" s="75"/>
      <c r="TZK19" s="75"/>
      <c r="TZL19" s="75"/>
      <c r="TZM19" s="75"/>
      <c r="TZN19" s="75"/>
      <c r="TZO19" s="75"/>
      <c r="TZP19" s="75"/>
      <c r="TZQ19" s="75"/>
      <c r="TZR19" s="75"/>
      <c r="TZS19" s="75"/>
      <c r="TZT19" s="75"/>
      <c r="TZU19" s="75"/>
      <c r="TZV19" s="75"/>
      <c r="TZW19" s="75"/>
      <c r="TZX19" s="75"/>
      <c r="TZY19" s="75"/>
      <c r="TZZ19" s="75"/>
      <c r="UAA19" s="75"/>
      <c r="UAB19" s="75"/>
      <c r="UAC19" s="75"/>
      <c r="UAD19" s="75"/>
      <c r="UAE19" s="75"/>
      <c r="UAF19" s="75"/>
      <c r="UAG19" s="75"/>
      <c r="UAH19" s="75"/>
      <c r="UAI19" s="75"/>
      <c r="UAJ19" s="75"/>
      <c r="UAK19" s="75"/>
      <c r="UAL19" s="75"/>
      <c r="UAM19" s="75"/>
      <c r="UAN19" s="75"/>
      <c r="UAO19" s="75"/>
      <c r="UAP19" s="75"/>
      <c r="UAQ19" s="75"/>
      <c r="UAR19" s="75"/>
      <c r="UAS19" s="75"/>
      <c r="UAT19" s="75"/>
      <c r="UAU19" s="75"/>
      <c r="UAV19" s="75"/>
      <c r="UAW19" s="75"/>
      <c r="UAX19" s="75"/>
      <c r="UAY19" s="75"/>
      <c r="UAZ19" s="75"/>
      <c r="UBA19" s="75"/>
      <c r="UBB19" s="75"/>
      <c r="UBC19" s="75"/>
      <c r="UBD19" s="75"/>
      <c r="UBE19" s="75"/>
      <c r="UBF19" s="75"/>
      <c r="UBG19" s="75"/>
      <c r="UBH19" s="75"/>
      <c r="UBI19" s="75"/>
      <c r="UBJ19" s="75"/>
      <c r="UBK19" s="75"/>
      <c r="UBL19" s="75"/>
      <c r="UBM19" s="75"/>
      <c r="UBN19" s="75"/>
      <c r="UBO19" s="75"/>
      <c r="UBP19" s="75"/>
      <c r="UBQ19" s="75"/>
      <c r="UBR19" s="75"/>
      <c r="UBS19" s="75"/>
      <c r="UBT19" s="75"/>
      <c r="UBU19" s="75"/>
      <c r="UBV19" s="75"/>
      <c r="UBW19" s="75"/>
      <c r="UBX19" s="75"/>
      <c r="UBY19" s="75"/>
      <c r="UBZ19" s="75"/>
      <c r="UCA19" s="75"/>
      <c r="UCB19" s="75"/>
      <c r="UCC19" s="75"/>
      <c r="UCD19" s="75"/>
      <c r="UCE19" s="75"/>
      <c r="UCF19" s="75"/>
      <c r="UCG19" s="75"/>
      <c r="UCH19" s="75"/>
      <c r="UCI19" s="75"/>
      <c r="UCJ19" s="75"/>
      <c r="UCK19" s="75"/>
      <c r="UCL19" s="75"/>
      <c r="UCM19" s="75"/>
      <c r="UCN19" s="75"/>
      <c r="UCO19" s="75"/>
      <c r="UCP19" s="75"/>
      <c r="UCQ19" s="75"/>
      <c r="UCR19" s="75"/>
      <c r="UCS19" s="75"/>
      <c r="UCT19" s="75"/>
      <c r="UCU19" s="75"/>
      <c r="UCV19" s="75"/>
      <c r="UCW19" s="75"/>
      <c r="UCX19" s="75"/>
      <c r="UCY19" s="75"/>
      <c r="UCZ19" s="75"/>
      <c r="UDA19" s="75"/>
      <c r="UDB19" s="75"/>
      <c r="UDC19" s="75"/>
      <c r="UDD19" s="75"/>
      <c r="UDE19" s="75"/>
      <c r="UDF19" s="75"/>
      <c r="UDG19" s="75"/>
      <c r="UDH19" s="75"/>
      <c r="UDI19" s="75"/>
      <c r="UDJ19" s="75"/>
      <c r="UDK19" s="75"/>
      <c r="UDL19" s="75"/>
      <c r="UDM19" s="75"/>
      <c r="UDN19" s="75"/>
      <c r="UDO19" s="75"/>
      <c r="UDP19" s="75"/>
      <c r="UDQ19" s="75"/>
      <c r="UDR19" s="75"/>
      <c r="UDS19" s="75"/>
      <c r="UDT19" s="75"/>
      <c r="UDU19" s="75"/>
      <c r="UDV19" s="75"/>
      <c r="UDW19" s="75"/>
      <c r="UDX19" s="75"/>
      <c r="UDY19" s="75"/>
      <c r="UDZ19" s="75"/>
      <c r="UEA19" s="75"/>
      <c r="UEB19" s="75"/>
      <c r="UEC19" s="75"/>
      <c r="UED19" s="75"/>
      <c r="UEE19" s="75"/>
      <c r="UEF19" s="75"/>
      <c r="UEG19" s="75"/>
      <c r="UEH19" s="75"/>
      <c r="UEI19" s="75"/>
      <c r="UEJ19" s="75"/>
      <c r="UEK19" s="75"/>
      <c r="UEL19" s="75"/>
      <c r="UEM19" s="75"/>
      <c r="UEN19" s="75"/>
      <c r="UEO19" s="75"/>
      <c r="UEP19" s="75"/>
      <c r="UEQ19" s="75"/>
      <c r="UER19" s="75"/>
      <c r="UES19" s="75"/>
      <c r="UET19" s="75"/>
      <c r="UEU19" s="75"/>
      <c r="UEV19" s="75"/>
      <c r="UEW19" s="75"/>
      <c r="UEX19" s="75"/>
      <c r="UEY19" s="75"/>
      <c r="UEZ19" s="75"/>
      <c r="UFA19" s="75"/>
      <c r="UFB19" s="75"/>
      <c r="UFC19" s="75"/>
      <c r="UFD19" s="75"/>
      <c r="UFE19" s="75"/>
      <c r="UFF19" s="75"/>
      <c r="UFG19" s="75"/>
      <c r="UFH19" s="75"/>
      <c r="UFI19" s="75"/>
      <c r="UFJ19" s="75"/>
      <c r="UFK19" s="75"/>
      <c r="UFL19" s="75"/>
      <c r="UFM19" s="75"/>
      <c r="UFN19" s="75"/>
      <c r="UFO19" s="75"/>
      <c r="UFP19" s="75"/>
      <c r="UFQ19" s="75"/>
      <c r="UFR19" s="75"/>
      <c r="UFS19" s="75"/>
      <c r="UFT19" s="75"/>
      <c r="UFU19" s="75"/>
      <c r="UFV19" s="75"/>
      <c r="UFW19" s="75"/>
      <c r="UFX19" s="75"/>
      <c r="UFY19" s="75"/>
      <c r="UFZ19" s="75"/>
      <c r="UGA19" s="75"/>
      <c r="UGB19" s="75"/>
      <c r="UGC19" s="75"/>
      <c r="UGD19" s="75"/>
      <c r="UGE19" s="75"/>
      <c r="UGF19" s="75"/>
      <c r="UGG19" s="75"/>
      <c r="UGH19" s="75"/>
      <c r="UGI19" s="75"/>
      <c r="UGJ19" s="75"/>
      <c r="UGK19" s="75"/>
      <c r="UGL19" s="75"/>
      <c r="UGM19" s="75"/>
      <c r="UGN19" s="75"/>
      <c r="UGO19" s="75"/>
      <c r="UGP19" s="75"/>
      <c r="UGQ19" s="75"/>
      <c r="UGR19" s="75"/>
      <c r="UGS19" s="75"/>
      <c r="UGT19" s="75"/>
      <c r="UGU19" s="75"/>
      <c r="UGV19" s="75"/>
      <c r="UGW19" s="75"/>
      <c r="UGX19" s="75"/>
      <c r="UGY19" s="75"/>
      <c r="UGZ19" s="75"/>
      <c r="UHA19" s="75"/>
      <c r="UHB19" s="75"/>
      <c r="UHC19" s="75"/>
      <c r="UHD19" s="75"/>
      <c r="UHE19" s="75"/>
      <c r="UHF19" s="75"/>
      <c r="UHG19" s="75"/>
      <c r="UHH19" s="75"/>
      <c r="UHI19" s="75"/>
      <c r="UHJ19" s="75"/>
      <c r="UHK19" s="75"/>
      <c r="UHL19" s="75"/>
      <c r="UHM19" s="75"/>
      <c r="UHN19" s="75"/>
      <c r="UHO19" s="75"/>
      <c r="UHP19" s="75"/>
      <c r="UHQ19" s="75"/>
      <c r="UHR19" s="75"/>
      <c r="UHS19" s="75"/>
      <c r="UHT19" s="75"/>
      <c r="UHU19" s="75"/>
      <c r="UHV19" s="75"/>
      <c r="UHW19" s="75"/>
      <c r="UHX19" s="75"/>
      <c r="UHY19" s="75"/>
      <c r="UHZ19" s="75"/>
      <c r="UIA19" s="75"/>
      <c r="UIB19" s="75"/>
      <c r="UIC19" s="75"/>
      <c r="UID19" s="75"/>
      <c r="UIE19" s="75"/>
      <c r="UIF19" s="75"/>
      <c r="UIG19" s="75"/>
      <c r="UIH19" s="75"/>
      <c r="UII19" s="75"/>
      <c r="UIJ19" s="75"/>
      <c r="UIK19" s="75"/>
      <c r="UIL19" s="75"/>
      <c r="UIM19" s="75"/>
      <c r="UIN19" s="75"/>
      <c r="UIO19" s="75"/>
      <c r="UIP19" s="75"/>
      <c r="UIQ19" s="75"/>
      <c r="UIR19" s="75"/>
      <c r="UIS19" s="75"/>
      <c r="UIT19" s="75"/>
      <c r="UIU19" s="75"/>
      <c r="UIV19" s="75"/>
      <c r="UIW19" s="75"/>
      <c r="UIX19" s="75"/>
      <c r="UIY19" s="75"/>
      <c r="UIZ19" s="75"/>
      <c r="UJA19" s="75"/>
      <c r="UJB19" s="75"/>
      <c r="UJC19" s="75"/>
      <c r="UJD19" s="75"/>
      <c r="UJE19" s="75"/>
      <c r="UJF19" s="75"/>
      <c r="UJG19" s="75"/>
      <c r="UJH19" s="75"/>
      <c r="UJI19" s="75"/>
      <c r="UJJ19" s="75"/>
      <c r="UJK19" s="75"/>
      <c r="UJL19" s="75"/>
      <c r="UJM19" s="75"/>
      <c r="UJN19" s="75"/>
      <c r="UJO19" s="75"/>
      <c r="UJP19" s="75"/>
      <c r="UJQ19" s="75"/>
      <c r="UJR19" s="75"/>
      <c r="UJS19" s="75"/>
      <c r="UJT19" s="75"/>
      <c r="UJU19" s="75"/>
      <c r="UJV19" s="75"/>
      <c r="UJW19" s="75"/>
      <c r="UJX19" s="75"/>
      <c r="UJY19" s="75"/>
      <c r="UJZ19" s="75"/>
      <c r="UKA19" s="75"/>
      <c r="UKB19" s="75"/>
      <c r="UKC19" s="75"/>
      <c r="UKD19" s="75"/>
      <c r="UKE19" s="75"/>
      <c r="UKF19" s="75"/>
      <c r="UKG19" s="75"/>
      <c r="UKH19" s="75"/>
      <c r="UKI19" s="75"/>
      <c r="UKJ19" s="75"/>
      <c r="UKK19" s="75"/>
      <c r="UKL19" s="75"/>
      <c r="UKM19" s="75"/>
      <c r="UKN19" s="75"/>
      <c r="UKO19" s="75"/>
      <c r="UKP19" s="75"/>
      <c r="UKQ19" s="75"/>
      <c r="UKR19" s="75"/>
      <c r="UKS19" s="75"/>
      <c r="UKT19" s="75"/>
      <c r="UKU19" s="75"/>
      <c r="UKV19" s="75"/>
      <c r="UKW19" s="75"/>
      <c r="UKX19" s="75"/>
      <c r="UKY19" s="75"/>
      <c r="UKZ19" s="75"/>
      <c r="ULA19" s="75"/>
      <c r="ULB19" s="75"/>
      <c r="ULC19" s="75"/>
      <c r="ULD19" s="75"/>
      <c r="ULE19" s="75"/>
      <c r="ULF19" s="75"/>
      <c r="ULG19" s="75"/>
      <c r="ULH19" s="75"/>
      <c r="ULI19" s="75"/>
      <c r="ULJ19" s="75"/>
      <c r="ULK19" s="75"/>
      <c r="ULL19" s="75"/>
      <c r="ULM19" s="75"/>
      <c r="ULN19" s="75"/>
      <c r="ULO19" s="75"/>
      <c r="ULP19" s="75"/>
      <c r="ULQ19" s="75"/>
      <c r="ULR19" s="75"/>
      <c r="ULS19" s="75"/>
      <c r="ULT19" s="75"/>
      <c r="ULU19" s="75"/>
      <c r="ULV19" s="75"/>
      <c r="ULW19" s="75"/>
      <c r="ULX19" s="75"/>
      <c r="ULY19" s="75"/>
      <c r="ULZ19" s="75"/>
      <c r="UMA19" s="75"/>
      <c r="UMB19" s="75"/>
      <c r="UMC19" s="75"/>
      <c r="UMD19" s="75"/>
      <c r="UME19" s="75"/>
      <c r="UMF19" s="75"/>
      <c r="UMG19" s="75"/>
      <c r="UMH19" s="75"/>
      <c r="UMI19" s="75"/>
      <c r="UMJ19" s="75"/>
      <c r="UMK19" s="75"/>
      <c r="UML19" s="75"/>
      <c r="UMM19" s="75"/>
      <c r="UMN19" s="75"/>
      <c r="UMO19" s="75"/>
      <c r="UMP19" s="75"/>
      <c r="UMQ19" s="75"/>
      <c r="UMR19" s="75"/>
      <c r="UMS19" s="75"/>
      <c r="UMT19" s="75"/>
      <c r="UMU19" s="75"/>
      <c r="UMV19" s="75"/>
      <c r="UMW19" s="75"/>
      <c r="UMX19" s="75"/>
      <c r="UMY19" s="75"/>
      <c r="UMZ19" s="75"/>
      <c r="UNA19" s="75"/>
      <c r="UNB19" s="75"/>
      <c r="UNC19" s="75"/>
      <c r="UND19" s="75"/>
      <c r="UNE19" s="75"/>
      <c r="UNF19" s="75"/>
      <c r="UNG19" s="75"/>
      <c r="UNH19" s="75"/>
      <c r="UNI19" s="75"/>
      <c r="UNJ19" s="75"/>
      <c r="UNK19" s="75"/>
      <c r="UNL19" s="75"/>
      <c r="UNM19" s="75"/>
      <c r="UNN19" s="75"/>
      <c r="UNO19" s="75"/>
      <c r="UNP19" s="75"/>
      <c r="UNQ19" s="75"/>
      <c r="UNR19" s="75"/>
      <c r="UNS19" s="75"/>
      <c r="UNT19" s="75"/>
      <c r="UNU19" s="75"/>
      <c r="UNV19" s="75"/>
      <c r="UNW19" s="75"/>
      <c r="UNX19" s="75"/>
      <c r="UNY19" s="75"/>
      <c r="UNZ19" s="75"/>
      <c r="UOA19" s="75"/>
      <c r="UOB19" s="75"/>
      <c r="UOC19" s="75"/>
      <c r="UOD19" s="75"/>
      <c r="UOE19" s="75"/>
      <c r="UOF19" s="75"/>
      <c r="UOG19" s="75"/>
      <c r="UOH19" s="75"/>
      <c r="UOI19" s="75"/>
      <c r="UOJ19" s="75"/>
      <c r="UOK19" s="75"/>
      <c r="UOL19" s="75"/>
      <c r="UOM19" s="75"/>
      <c r="UON19" s="75"/>
      <c r="UOO19" s="75"/>
      <c r="UOP19" s="75"/>
      <c r="UOQ19" s="75"/>
      <c r="UOR19" s="75"/>
      <c r="UOS19" s="75"/>
      <c r="UOT19" s="75"/>
      <c r="UOU19" s="75"/>
      <c r="UOV19" s="75"/>
      <c r="UOW19" s="75"/>
      <c r="UOX19" s="75"/>
      <c r="UOY19" s="75"/>
      <c r="UOZ19" s="75"/>
      <c r="UPA19" s="75"/>
      <c r="UPB19" s="75"/>
      <c r="UPC19" s="75"/>
      <c r="UPD19" s="75"/>
      <c r="UPE19" s="75"/>
      <c r="UPF19" s="75"/>
      <c r="UPG19" s="75"/>
      <c r="UPH19" s="75"/>
      <c r="UPI19" s="75"/>
      <c r="UPJ19" s="75"/>
      <c r="UPK19" s="75"/>
      <c r="UPL19" s="75"/>
      <c r="UPM19" s="75"/>
      <c r="UPN19" s="75"/>
      <c r="UPO19" s="75"/>
      <c r="UPP19" s="75"/>
      <c r="UPQ19" s="75"/>
      <c r="UPR19" s="75"/>
      <c r="UPS19" s="75"/>
      <c r="UPT19" s="75"/>
      <c r="UPU19" s="75"/>
      <c r="UPV19" s="75"/>
      <c r="UPW19" s="75"/>
      <c r="UPX19" s="75"/>
      <c r="UPY19" s="75"/>
      <c r="UPZ19" s="75"/>
      <c r="UQA19" s="75"/>
      <c r="UQB19" s="75"/>
      <c r="UQC19" s="75"/>
      <c r="UQD19" s="75"/>
      <c r="UQE19" s="75"/>
      <c r="UQF19" s="75"/>
      <c r="UQG19" s="75"/>
      <c r="UQH19" s="75"/>
      <c r="UQI19" s="75"/>
      <c r="UQJ19" s="75"/>
      <c r="UQK19" s="75"/>
      <c r="UQL19" s="75"/>
      <c r="UQM19" s="75"/>
      <c r="UQN19" s="75"/>
      <c r="UQO19" s="75"/>
      <c r="UQP19" s="75"/>
      <c r="UQQ19" s="75"/>
      <c r="UQR19" s="75"/>
      <c r="UQS19" s="75"/>
      <c r="UQT19" s="75"/>
      <c r="UQU19" s="75"/>
      <c r="UQV19" s="75"/>
      <c r="UQW19" s="75"/>
      <c r="UQX19" s="75"/>
      <c r="UQY19" s="75"/>
      <c r="UQZ19" s="75"/>
      <c r="URA19" s="75"/>
      <c r="URB19" s="75"/>
      <c r="URC19" s="75"/>
      <c r="URD19" s="75"/>
      <c r="URE19" s="75"/>
      <c r="URF19" s="75"/>
      <c r="URG19" s="75"/>
      <c r="URH19" s="75"/>
      <c r="URI19" s="75"/>
      <c r="URJ19" s="75"/>
      <c r="URK19" s="75"/>
      <c r="URL19" s="75"/>
      <c r="URM19" s="75"/>
      <c r="URN19" s="75"/>
      <c r="URO19" s="75"/>
      <c r="URP19" s="75"/>
      <c r="URQ19" s="75"/>
      <c r="URR19" s="75"/>
      <c r="URS19" s="75"/>
      <c r="URT19" s="75"/>
      <c r="URU19" s="75"/>
      <c r="URV19" s="75"/>
      <c r="URW19" s="75"/>
      <c r="URX19" s="75"/>
      <c r="URY19" s="75"/>
      <c r="URZ19" s="75"/>
      <c r="USA19" s="75"/>
      <c r="USB19" s="75"/>
      <c r="USC19" s="75"/>
      <c r="USD19" s="75"/>
      <c r="USE19" s="75"/>
      <c r="USF19" s="75"/>
      <c r="USG19" s="75"/>
      <c r="USH19" s="75"/>
      <c r="USI19" s="75"/>
      <c r="USJ19" s="75"/>
      <c r="USK19" s="75"/>
      <c r="USL19" s="75"/>
      <c r="USM19" s="75"/>
      <c r="USN19" s="75"/>
      <c r="USO19" s="75"/>
      <c r="USP19" s="75"/>
      <c r="USQ19" s="75"/>
      <c r="USR19" s="75"/>
      <c r="USS19" s="75"/>
      <c r="UST19" s="75"/>
      <c r="USU19" s="75"/>
      <c r="USV19" s="75"/>
      <c r="USW19" s="75"/>
      <c r="USX19" s="75"/>
      <c r="USY19" s="75"/>
      <c r="USZ19" s="75"/>
      <c r="UTA19" s="75"/>
      <c r="UTB19" s="75"/>
      <c r="UTC19" s="75"/>
      <c r="UTD19" s="75"/>
      <c r="UTE19" s="75"/>
      <c r="UTF19" s="75"/>
      <c r="UTG19" s="75"/>
      <c r="UTH19" s="75"/>
      <c r="UTI19" s="75"/>
      <c r="UTJ19" s="75"/>
      <c r="UTK19" s="75"/>
      <c r="UTL19" s="75"/>
      <c r="UTM19" s="75"/>
      <c r="UTN19" s="75"/>
      <c r="UTO19" s="75"/>
      <c r="UTP19" s="75"/>
      <c r="UTQ19" s="75"/>
      <c r="UTR19" s="75"/>
      <c r="UTS19" s="75"/>
      <c r="UTT19" s="75"/>
      <c r="UTU19" s="75"/>
      <c r="UTV19" s="75"/>
      <c r="UTW19" s="75"/>
      <c r="UTX19" s="75"/>
      <c r="UTY19" s="75"/>
      <c r="UTZ19" s="75"/>
      <c r="UUA19" s="75"/>
      <c r="UUB19" s="75"/>
      <c r="UUC19" s="75"/>
      <c r="UUD19" s="75"/>
      <c r="UUE19" s="75"/>
      <c r="UUF19" s="75"/>
      <c r="UUG19" s="75"/>
      <c r="UUH19" s="75"/>
      <c r="UUI19" s="75"/>
      <c r="UUJ19" s="75"/>
      <c r="UUK19" s="75"/>
      <c r="UUL19" s="75"/>
      <c r="UUM19" s="75"/>
      <c r="UUN19" s="75"/>
      <c r="UUO19" s="75"/>
      <c r="UUP19" s="75"/>
      <c r="UUQ19" s="75"/>
      <c r="UUR19" s="75"/>
      <c r="UUS19" s="75"/>
      <c r="UUT19" s="75"/>
      <c r="UUU19" s="75"/>
      <c r="UUV19" s="75"/>
      <c r="UUW19" s="75"/>
      <c r="UUX19" s="75"/>
      <c r="UUY19" s="75"/>
      <c r="UUZ19" s="75"/>
      <c r="UVA19" s="75"/>
      <c r="UVB19" s="75"/>
      <c r="UVC19" s="75"/>
      <c r="UVD19" s="75"/>
      <c r="UVE19" s="75"/>
      <c r="UVF19" s="75"/>
      <c r="UVG19" s="75"/>
      <c r="UVH19" s="75"/>
      <c r="UVI19" s="75"/>
      <c r="UVJ19" s="75"/>
      <c r="UVK19" s="75"/>
      <c r="UVL19" s="75"/>
      <c r="UVM19" s="75"/>
      <c r="UVN19" s="75"/>
      <c r="UVO19" s="75"/>
      <c r="UVP19" s="75"/>
      <c r="UVQ19" s="75"/>
      <c r="UVR19" s="75"/>
      <c r="UVS19" s="75"/>
      <c r="UVT19" s="75"/>
      <c r="UVU19" s="75"/>
      <c r="UVV19" s="75"/>
      <c r="UVW19" s="75"/>
      <c r="UVX19" s="75"/>
      <c r="UVY19" s="75"/>
      <c r="UVZ19" s="75"/>
      <c r="UWA19" s="75"/>
      <c r="UWB19" s="75"/>
      <c r="UWC19" s="75"/>
      <c r="UWD19" s="75"/>
      <c r="UWE19" s="75"/>
      <c r="UWF19" s="75"/>
      <c r="UWG19" s="75"/>
      <c r="UWH19" s="75"/>
      <c r="UWI19" s="75"/>
      <c r="UWJ19" s="75"/>
      <c r="UWK19" s="75"/>
      <c r="UWL19" s="75"/>
      <c r="UWM19" s="75"/>
      <c r="UWN19" s="75"/>
      <c r="UWO19" s="75"/>
      <c r="UWP19" s="75"/>
      <c r="UWQ19" s="75"/>
      <c r="UWR19" s="75"/>
      <c r="UWS19" s="75"/>
      <c r="UWT19" s="75"/>
      <c r="UWU19" s="75"/>
      <c r="UWV19" s="75"/>
      <c r="UWW19" s="75"/>
      <c r="UWX19" s="75"/>
      <c r="UWY19" s="75"/>
      <c r="UWZ19" s="75"/>
      <c r="UXA19" s="75"/>
      <c r="UXB19" s="75"/>
      <c r="UXC19" s="75"/>
      <c r="UXD19" s="75"/>
      <c r="UXE19" s="75"/>
      <c r="UXF19" s="75"/>
      <c r="UXG19" s="75"/>
      <c r="UXH19" s="75"/>
      <c r="UXI19" s="75"/>
      <c r="UXJ19" s="75"/>
      <c r="UXK19" s="75"/>
      <c r="UXL19" s="75"/>
      <c r="UXM19" s="75"/>
      <c r="UXN19" s="75"/>
      <c r="UXO19" s="75"/>
      <c r="UXP19" s="75"/>
      <c r="UXQ19" s="75"/>
      <c r="UXR19" s="75"/>
      <c r="UXS19" s="75"/>
      <c r="UXT19" s="75"/>
      <c r="UXU19" s="75"/>
      <c r="UXV19" s="75"/>
      <c r="UXW19" s="75"/>
      <c r="UXX19" s="75"/>
      <c r="UXY19" s="75"/>
      <c r="UXZ19" s="75"/>
      <c r="UYA19" s="75"/>
      <c r="UYB19" s="75"/>
      <c r="UYC19" s="75"/>
      <c r="UYD19" s="75"/>
      <c r="UYE19" s="75"/>
      <c r="UYF19" s="75"/>
      <c r="UYG19" s="75"/>
      <c r="UYH19" s="75"/>
      <c r="UYI19" s="75"/>
      <c r="UYJ19" s="75"/>
      <c r="UYK19" s="75"/>
      <c r="UYL19" s="75"/>
      <c r="UYM19" s="75"/>
      <c r="UYN19" s="75"/>
      <c r="UYO19" s="75"/>
      <c r="UYP19" s="75"/>
      <c r="UYQ19" s="75"/>
      <c r="UYR19" s="75"/>
      <c r="UYS19" s="75"/>
      <c r="UYT19" s="75"/>
      <c r="UYU19" s="75"/>
      <c r="UYV19" s="75"/>
      <c r="UYW19" s="75"/>
      <c r="UYX19" s="75"/>
      <c r="UYY19" s="75"/>
      <c r="UYZ19" s="75"/>
      <c r="UZA19" s="75"/>
      <c r="UZB19" s="75"/>
      <c r="UZC19" s="75"/>
      <c r="UZD19" s="75"/>
      <c r="UZE19" s="75"/>
      <c r="UZF19" s="75"/>
      <c r="UZG19" s="75"/>
      <c r="UZH19" s="75"/>
      <c r="UZI19" s="75"/>
      <c r="UZJ19" s="75"/>
      <c r="UZK19" s="75"/>
      <c r="UZL19" s="75"/>
      <c r="UZM19" s="75"/>
      <c r="UZN19" s="75"/>
      <c r="UZO19" s="75"/>
      <c r="UZP19" s="75"/>
      <c r="UZQ19" s="75"/>
      <c r="UZR19" s="75"/>
      <c r="UZS19" s="75"/>
      <c r="UZT19" s="75"/>
      <c r="UZU19" s="75"/>
      <c r="UZV19" s="75"/>
      <c r="UZW19" s="75"/>
      <c r="UZX19" s="75"/>
      <c r="UZY19" s="75"/>
      <c r="UZZ19" s="75"/>
      <c r="VAA19" s="75"/>
      <c r="VAB19" s="75"/>
      <c r="VAC19" s="75"/>
      <c r="VAD19" s="75"/>
      <c r="VAE19" s="75"/>
      <c r="VAF19" s="75"/>
      <c r="VAG19" s="75"/>
      <c r="VAH19" s="75"/>
      <c r="VAI19" s="75"/>
      <c r="VAJ19" s="75"/>
      <c r="VAK19" s="75"/>
      <c r="VAL19" s="75"/>
      <c r="VAM19" s="75"/>
      <c r="VAN19" s="75"/>
      <c r="VAO19" s="75"/>
      <c r="VAP19" s="75"/>
      <c r="VAQ19" s="75"/>
      <c r="VAR19" s="75"/>
      <c r="VAS19" s="75"/>
      <c r="VAT19" s="75"/>
      <c r="VAU19" s="75"/>
      <c r="VAV19" s="75"/>
      <c r="VAW19" s="75"/>
      <c r="VAX19" s="75"/>
      <c r="VAY19" s="75"/>
      <c r="VAZ19" s="75"/>
      <c r="VBA19" s="75"/>
      <c r="VBB19" s="75"/>
      <c r="VBC19" s="75"/>
      <c r="VBD19" s="75"/>
      <c r="VBE19" s="75"/>
      <c r="VBF19" s="75"/>
      <c r="VBG19" s="75"/>
      <c r="VBH19" s="75"/>
      <c r="VBI19" s="75"/>
      <c r="VBJ19" s="75"/>
      <c r="VBK19" s="75"/>
      <c r="VBL19" s="75"/>
      <c r="VBM19" s="75"/>
      <c r="VBN19" s="75"/>
      <c r="VBO19" s="75"/>
      <c r="VBP19" s="75"/>
      <c r="VBQ19" s="75"/>
      <c r="VBR19" s="75"/>
      <c r="VBS19" s="75"/>
      <c r="VBT19" s="75"/>
      <c r="VBU19" s="75"/>
      <c r="VBV19" s="75"/>
      <c r="VBW19" s="75"/>
      <c r="VBX19" s="75"/>
      <c r="VBY19" s="75"/>
      <c r="VBZ19" s="75"/>
      <c r="VCA19" s="75"/>
      <c r="VCB19" s="75"/>
      <c r="VCC19" s="75"/>
      <c r="VCD19" s="75"/>
      <c r="VCE19" s="75"/>
      <c r="VCF19" s="75"/>
      <c r="VCG19" s="75"/>
      <c r="VCH19" s="75"/>
      <c r="VCI19" s="75"/>
      <c r="VCJ19" s="75"/>
      <c r="VCK19" s="75"/>
      <c r="VCL19" s="75"/>
      <c r="VCM19" s="75"/>
      <c r="VCN19" s="75"/>
      <c r="VCO19" s="75"/>
      <c r="VCP19" s="75"/>
      <c r="VCQ19" s="75"/>
      <c r="VCR19" s="75"/>
      <c r="VCS19" s="75"/>
      <c r="VCT19" s="75"/>
      <c r="VCU19" s="75"/>
      <c r="VCV19" s="75"/>
      <c r="VCW19" s="75"/>
      <c r="VCX19" s="75"/>
      <c r="VCY19" s="75"/>
      <c r="VCZ19" s="75"/>
      <c r="VDA19" s="75"/>
      <c r="VDB19" s="75"/>
      <c r="VDC19" s="75"/>
      <c r="VDD19" s="75"/>
      <c r="VDE19" s="75"/>
      <c r="VDF19" s="75"/>
      <c r="VDG19" s="75"/>
      <c r="VDH19" s="75"/>
      <c r="VDI19" s="75"/>
      <c r="VDJ19" s="75"/>
      <c r="VDK19" s="75"/>
      <c r="VDL19" s="75"/>
      <c r="VDM19" s="75"/>
      <c r="VDN19" s="75"/>
      <c r="VDO19" s="75"/>
      <c r="VDP19" s="75"/>
      <c r="VDQ19" s="75"/>
      <c r="VDR19" s="75"/>
      <c r="VDS19" s="75"/>
      <c r="VDT19" s="75"/>
      <c r="VDU19" s="75"/>
      <c r="VDV19" s="75"/>
      <c r="VDW19" s="75"/>
      <c r="VDX19" s="75"/>
      <c r="VDY19" s="75"/>
      <c r="VDZ19" s="75"/>
      <c r="VEA19" s="75"/>
      <c r="VEB19" s="75"/>
      <c r="VEC19" s="75"/>
      <c r="VED19" s="75"/>
      <c r="VEE19" s="75"/>
      <c r="VEF19" s="75"/>
      <c r="VEG19" s="75"/>
      <c r="VEH19" s="75"/>
      <c r="VEI19" s="75"/>
      <c r="VEJ19" s="75"/>
      <c r="VEK19" s="75"/>
      <c r="VEL19" s="75"/>
      <c r="VEM19" s="75"/>
      <c r="VEN19" s="75"/>
      <c r="VEO19" s="75"/>
      <c r="VEP19" s="75"/>
      <c r="VEQ19" s="75"/>
      <c r="VER19" s="75"/>
      <c r="VES19" s="75"/>
      <c r="VET19" s="75"/>
      <c r="VEU19" s="75"/>
      <c r="VEV19" s="75"/>
      <c r="VEW19" s="75"/>
      <c r="VEX19" s="75"/>
      <c r="VEY19" s="75"/>
      <c r="VEZ19" s="75"/>
      <c r="VFA19" s="75"/>
      <c r="VFB19" s="75"/>
      <c r="VFC19" s="75"/>
      <c r="VFD19" s="75"/>
      <c r="VFE19" s="75"/>
      <c r="VFF19" s="75"/>
      <c r="VFG19" s="75"/>
      <c r="VFH19" s="75"/>
      <c r="VFI19" s="75"/>
      <c r="VFJ19" s="75"/>
      <c r="VFK19" s="75"/>
      <c r="VFL19" s="75"/>
      <c r="VFM19" s="75"/>
      <c r="VFN19" s="75"/>
      <c r="VFO19" s="75"/>
      <c r="VFP19" s="75"/>
      <c r="VFQ19" s="75"/>
      <c r="VFR19" s="75"/>
      <c r="VFS19" s="75"/>
      <c r="VFT19" s="75"/>
      <c r="VFU19" s="75"/>
      <c r="VFV19" s="75"/>
      <c r="VFW19" s="75"/>
      <c r="VFX19" s="75"/>
      <c r="VFY19" s="75"/>
      <c r="VFZ19" s="75"/>
      <c r="VGA19" s="75"/>
      <c r="VGB19" s="75"/>
      <c r="VGC19" s="75"/>
      <c r="VGD19" s="75"/>
      <c r="VGE19" s="75"/>
      <c r="VGF19" s="75"/>
      <c r="VGG19" s="75"/>
      <c r="VGH19" s="75"/>
      <c r="VGI19" s="75"/>
      <c r="VGJ19" s="75"/>
      <c r="VGK19" s="75"/>
      <c r="VGL19" s="75"/>
      <c r="VGM19" s="75"/>
      <c r="VGN19" s="75"/>
      <c r="VGO19" s="75"/>
      <c r="VGP19" s="75"/>
      <c r="VGQ19" s="75"/>
      <c r="VGR19" s="75"/>
      <c r="VGS19" s="75"/>
      <c r="VGT19" s="75"/>
      <c r="VGU19" s="75"/>
      <c r="VGV19" s="75"/>
      <c r="VGW19" s="75"/>
      <c r="VGX19" s="75"/>
      <c r="VGY19" s="75"/>
      <c r="VGZ19" s="75"/>
      <c r="VHA19" s="75"/>
      <c r="VHB19" s="75"/>
      <c r="VHC19" s="75"/>
      <c r="VHD19" s="75"/>
      <c r="VHE19" s="75"/>
      <c r="VHF19" s="75"/>
      <c r="VHG19" s="75"/>
      <c r="VHH19" s="75"/>
      <c r="VHI19" s="75"/>
      <c r="VHJ19" s="75"/>
      <c r="VHK19" s="75"/>
      <c r="VHL19" s="75"/>
      <c r="VHM19" s="75"/>
      <c r="VHN19" s="75"/>
      <c r="VHO19" s="75"/>
      <c r="VHP19" s="75"/>
      <c r="VHQ19" s="75"/>
      <c r="VHR19" s="75"/>
      <c r="VHS19" s="75"/>
      <c r="VHT19" s="75"/>
      <c r="VHU19" s="75"/>
      <c r="VHV19" s="75"/>
      <c r="VHW19" s="75"/>
      <c r="VHX19" s="75"/>
      <c r="VHY19" s="75"/>
      <c r="VHZ19" s="75"/>
      <c r="VIA19" s="75"/>
      <c r="VIB19" s="75"/>
      <c r="VIC19" s="75"/>
      <c r="VID19" s="75"/>
      <c r="VIE19" s="75"/>
      <c r="VIF19" s="75"/>
      <c r="VIG19" s="75"/>
      <c r="VIH19" s="75"/>
      <c r="VII19" s="75"/>
      <c r="VIJ19" s="75"/>
      <c r="VIK19" s="75"/>
      <c r="VIL19" s="75"/>
      <c r="VIM19" s="75"/>
      <c r="VIN19" s="75"/>
      <c r="VIO19" s="75"/>
      <c r="VIP19" s="75"/>
      <c r="VIQ19" s="75"/>
      <c r="VIR19" s="75"/>
      <c r="VIS19" s="75"/>
      <c r="VIT19" s="75"/>
      <c r="VIU19" s="75"/>
      <c r="VIV19" s="75"/>
      <c r="VIW19" s="75"/>
      <c r="VIX19" s="75"/>
      <c r="VIY19" s="75"/>
      <c r="VIZ19" s="75"/>
      <c r="VJA19" s="75"/>
      <c r="VJB19" s="75"/>
      <c r="VJC19" s="75"/>
      <c r="VJD19" s="75"/>
      <c r="VJE19" s="75"/>
      <c r="VJF19" s="75"/>
      <c r="VJG19" s="75"/>
      <c r="VJH19" s="75"/>
      <c r="VJI19" s="75"/>
      <c r="VJJ19" s="75"/>
      <c r="VJK19" s="75"/>
      <c r="VJL19" s="75"/>
      <c r="VJM19" s="75"/>
      <c r="VJN19" s="75"/>
      <c r="VJO19" s="75"/>
      <c r="VJP19" s="75"/>
      <c r="VJQ19" s="75"/>
      <c r="VJR19" s="75"/>
      <c r="VJS19" s="75"/>
      <c r="VJT19" s="75"/>
      <c r="VJU19" s="75"/>
      <c r="VJV19" s="75"/>
      <c r="VJW19" s="75"/>
      <c r="VJX19" s="75"/>
      <c r="VJY19" s="75"/>
      <c r="VJZ19" s="75"/>
      <c r="VKA19" s="75"/>
      <c r="VKB19" s="75"/>
      <c r="VKC19" s="75"/>
      <c r="VKD19" s="75"/>
      <c r="VKE19" s="75"/>
      <c r="VKF19" s="75"/>
      <c r="VKG19" s="75"/>
      <c r="VKH19" s="75"/>
      <c r="VKI19" s="75"/>
      <c r="VKJ19" s="75"/>
      <c r="VKK19" s="75"/>
      <c r="VKL19" s="75"/>
      <c r="VKM19" s="75"/>
      <c r="VKN19" s="75"/>
      <c r="VKO19" s="75"/>
      <c r="VKP19" s="75"/>
      <c r="VKQ19" s="75"/>
      <c r="VKR19" s="75"/>
      <c r="VKS19" s="75"/>
      <c r="VKT19" s="75"/>
      <c r="VKU19" s="75"/>
      <c r="VKV19" s="75"/>
      <c r="VKW19" s="75"/>
      <c r="VKX19" s="75"/>
      <c r="VKY19" s="75"/>
      <c r="VKZ19" s="75"/>
      <c r="VLA19" s="75"/>
      <c r="VLB19" s="75"/>
      <c r="VLC19" s="75"/>
      <c r="VLD19" s="75"/>
      <c r="VLE19" s="75"/>
      <c r="VLF19" s="75"/>
      <c r="VLG19" s="75"/>
      <c r="VLH19" s="75"/>
      <c r="VLI19" s="75"/>
      <c r="VLJ19" s="75"/>
      <c r="VLK19" s="75"/>
      <c r="VLL19" s="75"/>
      <c r="VLM19" s="75"/>
      <c r="VLN19" s="75"/>
      <c r="VLO19" s="75"/>
      <c r="VLP19" s="75"/>
      <c r="VLQ19" s="75"/>
      <c r="VLR19" s="75"/>
      <c r="VLS19" s="75"/>
      <c r="VLT19" s="75"/>
      <c r="VLU19" s="75"/>
      <c r="VLV19" s="75"/>
      <c r="VLW19" s="75"/>
      <c r="VLX19" s="75"/>
      <c r="VLY19" s="75"/>
      <c r="VLZ19" s="75"/>
      <c r="VMA19" s="75"/>
      <c r="VMB19" s="75"/>
      <c r="VMC19" s="75"/>
      <c r="VMD19" s="75"/>
      <c r="VME19" s="75"/>
      <c r="VMF19" s="75"/>
      <c r="VMG19" s="75"/>
      <c r="VMH19" s="75"/>
      <c r="VMI19" s="75"/>
      <c r="VMJ19" s="75"/>
      <c r="VMK19" s="75"/>
      <c r="VML19" s="75"/>
      <c r="VMM19" s="75"/>
      <c r="VMN19" s="75"/>
      <c r="VMO19" s="75"/>
      <c r="VMP19" s="75"/>
      <c r="VMQ19" s="75"/>
      <c r="VMR19" s="75"/>
      <c r="VMS19" s="75"/>
      <c r="VMT19" s="75"/>
      <c r="VMU19" s="75"/>
      <c r="VMV19" s="75"/>
      <c r="VMW19" s="75"/>
      <c r="VMX19" s="75"/>
      <c r="VMY19" s="75"/>
      <c r="VMZ19" s="75"/>
      <c r="VNA19" s="75"/>
      <c r="VNB19" s="75"/>
      <c r="VNC19" s="75"/>
      <c r="VND19" s="75"/>
      <c r="VNE19" s="75"/>
      <c r="VNF19" s="75"/>
      <c r="VNG19" s="75"/>
      <c r="VNH19" s="75"/>
      <c r="VNI19" s="75"/>
      <c r="VNJ19" s="75"/>
      <c r="VNK19" s="75"/>
      <c r="VNL19" s="75"/>
      <c r="VNM19" s="75"/>
      <c r="VNN19" s="75"/>
      <c r="VNO19" s="75"/>
      <c r="VNP19" s="75"/>
      <c r="VNQ19" s="75"/>
      <c r="VNR19" s="75"/>
      <c r="VNS19" s="75"/>
      <c r="VNT19" s="75"/>
      <c r="VNU19" s="75"/>
      <c r="VNV19" s="75"/>
      <c r="VNW19" s="75"/>
      <c r="VNX19" s="75"/>
      <c r="VNY19" s="75"/>
      <c r="VNZ19" s="75"/>
      <c r="VOA19" s="75"/>
      <c r="VOB19" s="75"/>
      <c r="VOC19" s="75"/>
      <c r="VOD19" s="75"/>
      <c r="VOE19" s="75"/>
      <c r="VOF19" s="75"/>
      <c r="VOG19" s="75"/>
      <c r="VOH19" s="75"/>
      <c r="VOI19" s="75"/>
      <c r="VOJ19" s="75"/>
      <c r="VOK19" s="75"/>
      <c r="VOL19" s="75"/>
      <c r="VOM19" s="75"/>
      <c r="VON19" s="75"/>
      <c r="VOO19" s="75"/>
      <c r="VOP19" s="75"/>
      <c r="VOQ19" s="75"/>
      <c r="VOR19" s="75"/>
      <c r="VOS19" s="75"/>
      <c r="VOT19" s="75"/>
      <c r="VOU19" s="75"/>
      <c r="VOV19" s="75"/>
      <c r="VOW19" s="75"/>
      <c r="VOX19" s="75"/>
      <c r="VOY19" s="75"/>
      <c r="VOZ19" s="75"/>
      <c r="VPA19" s="75"/>
      <c r="VPB19" s="75"/>
      <c r="VPC19" s="75"/>
      <c r="VPD19" s="75"/>
      <c r="VPE19" s="75"/>
      <c r="VPF19" s="75"/>
      <c r="VPG19" s="75"/>
      <c r="VPH19" s="75"/>
      <c r="VPI19" s="75"/>
      <c r="VPJ19" s="75"/>
      <c r="VPK19" s="75"/>
      <c r="VPL19" s="75"/>
      <c r="VPM19" s="75"/>
      <c r="VPN19" s="75"/>
      <c r="VPO19" s="75"/>
      <c r="VPP19" s="75"/>
      <c r="VPQ19" s="75"/>
      <c r="VPR19" s="75"/>
      <c r="VPS19" s="75"/>
      <c r="VPT19" s="75"/>
      <c r="VPU19" s="75"/>
      <c r="VPV19" s="75"/>
      <c r="VPW19" s="75"/>
      <c r="VPX19" s="75"/>
      <c r="VPY19" s="75"/>
      <c r="VPZ19" s="75"/>
      <c r="VQA19" s="75"/>
      <c r="VQB19" s="75"/>
      <c r="VQC19" s="75"/>
      <c r="VQD19" s="75"/>
      <c r="VQE19" s="75"/>
      <c r="VQF19" s="75"/>
      <c r="VQG19" s="75"/>
      <c r="VQH19" s="75"/>
      <c r="VQI19" s="75"/>
      <c r="VQJ19" s="75"/>
      <c r="VQK19" s="75"/>
      <c r="VQL19" s="75"/>
      <c r="VQM19" s="75"/>
      <c r="VQN19" s="75"/>
      <c r="VQO19" s="75"/>
      <c r="VQP19" s="75"/>
      <c r="VQQ19" s="75"/>
      <c r="VQR19" s="75"/>
      <c r="VQS19" s="75"/>
      <c r="VQT19" s="75"/>
      <c r="VQU19" s="75"/>
      <c r="VQV19" s="75"/>
      <c r="VQW19" s="75"/>
      <c r="VQX19" s="75"/>
      <c r="VQY19" s="75"/>
      <c r="VQZ19" s="75"/>
      <c r="VRA19" s="75"/>
      <c r="VRB19" s="75"/>
      <c r="VRC19" s="75"/>
      <c r="VRD19" s="75"/>
      <c r="VRE19" s="75"/>
      <c r="VRF19" s="75"/>
      <c r="VRG19" s="75"/>
      <c r="VRH19" s="75"/>
      <c r="VRI19" s="75"/>
      <c r="VRJ19" s="75"/>
      <c r="VRK19" s="75"/>
      <c r="VRL19" s="75"/>
      <c r="VRM19" s="75"/>
      <c r="VRN19" s="75"/>
      <c r="VRO19" s="75"/>
      <c r="VRP19" s="75"/>
      <c r="VRQ19" s="75"/>
      <c r="VRR19" s="75"/>
      <c r="VRS19" s="75"/>
      <c r="VRT19" s="75"/>
      <c r="VRU19" s="75"/>
      <c r="VRV19" s="75"/>
      <c r="VRW19" s="75"/>
      <c r="VRX19" s="75"/>
      <c r="VRY19" s="75"/>
      <c r="VRZ19" s="75"/>
      <c r="VSA19" s="75"/>
      <c r="VSB19" s="75"/>
      <c r="VSC19" s="75"/>
      <c r="VSD19" s="75"/>
      <c r="VSE19" s="75"/>
      <c r="VSF19" s="75"/>
      <c r="VSG19" s="75"/>
      <c r="VSH19" s="75"/>
      <c r="VSI19" s="75"/>
      <c r="VSJ19" s="75"/>
      <c r="VSK19" s="75"/>
      <c r="VSL19" s="75"/>
      <c r="VSM19" s="75"/>
      <c r="VSN19" s="75"/>
      <c r="VSO19" s="75"/>
      <c r="VSP19" s="75"/>
      <c r="VSQ19" s="75"/>
      <c r="VSR19" s="75"/>
      <c r="VSS19" s="75"/>
      <c r="VST19" s="75"/>
      <c r="VSU19" s="75"/>
      <c r="VSV19" s="75"/>
      <c r="VSW19" s="75"/>
      <c r="VSX19" s="75"/>
      <c r="VSY19" s="75"/>
      <c r="VSZ19" s="75"/>
      <c r="VTA19" s="75"/>
      <c r="VTB19" s="75"/>
      <c r="VTC19" s="75"/>
      <c r="VTD19" s="75"/>
      <c r="VTE19" s="75"/>
      <c r="VTF19" s="75"/>
      <c r="VTG19" s="75"/>
      <c r="VTH19" s="75"/>
      <c r="VTI19" s="75"/>
      <c r="VTJ19" s="75"/>
      <c r="VTK19" s="75"/>
      <c r="VTL19" s="75"/>
      <c r="VTM19" s="75"/>
      <c r="VTN19" s="75"/>
      <c r="VTO19" s="75"/>
      <c r="VTP19" s="75"/>
      <c r="VTQ19" s="75"/>
      <c r="VTR19" s="75"/>
      <c r="VTS19" s="75"/>
      <c r="VTT19" s="75"/>
      <c r="VTU19" s="75"/>
      <c r="VTV19" s="75"/>
      <c r="VTW19" s="75"/>
      <c r="VTX19" s="75"/>
      <c r="VTY19" s="75"/>
      <c r="VTZ19" s="75"/>
      <c r="VUA19" s="75"/>
      <c r="VUB19" s="75"/>
      <c r="VUC19" s="75"/>
      <c r="VUD19" s="75"/>
      <c r="VUE19" s="75"/>
      <c r="VUF19" s="75"/>
      <c r="VUG19" s="75"/>
      <c r="VUH19" s="75"/>
      <c r="VUI19" s="75"/>
      <c r="VUJ19" s="75"/>
      <c r="VUK19" s="75"/>
      <c r="VUL19" s="75"/>
      <c r="VUM19" s="75"/>
      <c r="VUN19" s="75"/>
      <c r="VUO19" s="75"/>
      <c r="VUP19" s="75"/>
      <c r="VUQ19" s="75"/>
      <c r="VUR19" s="75"/>
      <c r="VUS19" s="75"/>
      <c r="VUT19" s="75"/>
      <c r="VUU19" s="75"/>
      <c r="VUV19" s="75"/>
      <c r="VUW19" s="75"/>
      <c r="VUX19" s="75"/>
      <c r="VUY19" s="75"/>
      <c r="VUZ19" s="75"/>
      <c r="VVA19" s="75"/>
      <c r="VVB19" s="75"/>
      <c r="VVC19" s="75"/>
      <c r="VVD19" s="75"/>
      <c r="VVE19" s="75"/>
      <c r="VVF19" s="75"/>
      <c r="VVG19" s="75"/>
      <c r="VVH19" s="75"/>
      <c r="VVI19" s="75"/>
      <c r="VVJ19" s="75"/>
      <c r="VVK19" s="75"/>
      <c r="VVL19" s="75"/>
      <c r="VVM19" s="75"/>
      <c r="VVN19" s="75"/>
      <c r="VVO19" s="75"/>
      <c r="VVP19" s="75"/>
      <c r="VVQ19" s="75"/>
      <c r="VVR19" s="75"/>
      <c r="VVS19" s="75"/>
      <c r="VVT19" s="75"/>
      <c r="VVU19" s="75"/>
      <c r="VVV19" s="75"/>
      <c r="VVW19" s="75"/>
      <c r="VVX19" s="75"/>
      <c r="VVY19" s="75"/>
      <c r="VVZ19" s="75"/>
      <c r="VWA19" s="75"/>
      <c r="VWB19" s="75"/>
      <c r="VWC19" s="75"/>
      <c r="VWD19" s="75"/>
      <c r="VWE19" s="75"/>
      <c r="VWF19" s="75"/>
      <c r="VWG19" s="75"/>
      <c r="VWH19" s="75"/>
      <c r="VWI19" s="75"/>
      <c r="VWJ19" s="75"/>
      <c r="VWK19" s="75"/>
      <c r="VWL19" s="75"/>
      <c r="VWM19" s="75"/>
      <c r="VWN19" s="75"/>
      <c r="VWO19" s="75"/>
      <c r="VWP19" s="75"/>
      <c r="VWQ19" s="75"/>
      <c r="VWR19" s="75"/>
      <c r="VWS19" s="75"/>
      <c r="VWT19" s="75"/>
      <c r="VWU19" s="75"/>
      <c r="VWV19" s="75"/>
      <c r="VWW19" s="75"/>
      <c r="VWX19" s="75"/>
      <c r="VWY19" s="75"/>
      <c r="VWZ19" s="75"/>
      <c r="VXA19" s="75"/>
      <c r="VXB19" s="75"/>
      <c r="VXC19" s="75"/>
      <c r="VXD19" s="75"/>
      <c r="VXE19" s="75"/>
      <c r="VXF19" s="75"/>
      <c r="VXG19" s="75"/>
      <c r="VXH19" s="75"/>
      <c r="VXI19" s="75"/>
      <c r="VXJ19" s="75"/>
      <c r="VXK19" s="75"/>
      <c r="VXL19" s="75"/>
      <c r="VXM19" s="75"/>
      <c r="VXN19" s="75"/>
      <c r="VXO19" s="75"/>
      <c r="VXP19" s="75"/>
      <c r="VXQ19" s="75"/>
      <c r="VXR19" s="75"/>
      <c r="VXS19" s="75"/>
      <c r="VXT19" s="75"/>
      <c r="VXU19" s="75"/>
      <c r="VXV19" s="75"/>
      <c r="VXW19" s="75"/>
      <c r="VXX19" s="75"/>
      <c r="VXY19" s="75"/>
      <c r="VXZ19" s="75"/>
      <c r="VYA19" s="75"/>
      <c r="VYB19" s="75"/>
      <c r="VYC19" s="75"/>
      <c r="VYD19" s="75"/>
      <c r="VYE19" s="75"/>
      <c r="VYF19" s="75"/>
      <c r="VYG19" s="75"/>
      <c r="VYH19" s="75"/>
      <c r="VYI19" s="75"/>
      <c r="VYJ19" s="75"/>
      <c r="VYK19" s="75"/>
      <c r="VYL19" s="75"/>
      <c r="VYM19" s="75"/>
      <c r="VYN19" s="75"/>
      <c r="VYO19" s="75"/>
      <c r="VYP19" s="75"/>
      <c r="VYQ19" s="75"/>
      <c r="VYR19" s="75"/>
      <c r="VYS19" s="75"/>
      <c r="VYT19" s="75"/>
      <c r="VYU19" s="75"/>
      <c r="VYV19" s="75"/>
      <c r="VYW19" s="75"/>
      <c r="VYX19" s="75"/>
      <c r="VYY19" s="75"/>
      <c r="VYZ19" s="75"/>
      <c r="VZA19" s="75"/>
      <c r="VZB19" s="75"/>
      <c r="VZC19" s="75"/>
      <c r="VZD19" s="75"/>
      <c r="VZE19" s="75"/>
      <c r="VZF19" s="75"/>
      <c r="VZG19" s="75"/>
      <c r="VZH19" s="75"/>
      <c r="VZI19" s="75"/>
      <c r="VZJ19" s="75"/>
      <c r="VZK19" s="75"/>
      <c r="VZL19" s="75"/>
      <c r="VZM19" s="75"/>
      <c r="VZN19" s="75"/>
      <c r="VZO19" s="75"/>
      <c r="VZP19" s="75"/>
      <c r="VZQ19" s="75"/>
      <c r="VZR19" s="75"/>
      <c r="VZS19" s="75"/>
      <c r="VZT19" s="75"/>
      <c r="VZU19" s="75"/>
      <c r="VZV19" s="75"/>
      <c r="VZW19" s="75"/>
      <c r="VZX19" s="75"/>
      <c r="VZY19" s="75"/>
      <c r="VZZ19" s="75"/>
      <c r="WAA19" s="75"/>
      <c r="WAB19" s="75"/>
      <c r="WAC19" s="75"/>
      <c r="WAD19" s="75"/>
      <c r="WAE19" s="75"/>
      <c r="WAF19" s="75"/>
      <c r="WAG19" s="75"/>
      <c r="WAH19" s="75"/>
      <c r="WAI19" s="75"/>
      <c r="WAJ19" s="75"/>
      <c r="WAK19" s="75"/>
      <c r="WAL19" s="75"/>
      <c r="WAM19" s="75"/>
      <c r="WAN19" s="75"/>
      <c r="WAO19" s="75"/>
      <c r="WAP19" s="75"/>
      <c r="WAQ19" s="75"/>
      <c r="WAR19" s="75"/>
      <c r="WAS19" s="75"/>
      <c r="WAT19" s="75"/>
      <c r="WAU19" s="75"/>
      <c r="WAV19" s="75"/>
      <c r="WAW19" s="75"/>
      <c r="WAX19" s="75"/>
      <c r="WAY19" s="75"/>
      <c r="WAZ19" s="75"/>
      <c r="WBA19" s="75"/>
      <c r="WBB19" s="75"/>
      <c r="WBC19" s="75"/>
      <c r="WBD19" s="75"/>
      <c r="WBE19" s="75"/>
      <c r="WBF19" s="75"/>
      <c r="WBG19" s="75"/>
      <c r="WBH19" s="75"/>
      <c r="WBI19" s="75"/>
      <c r="WBJ19" s="75"/>
      <c r="WBK19" s="75"/>
      <c r="WBL19" s="75"/>
      <c r="WBM19" s="75"/>
      <c r="WBN19" s="75"/>
      <c r="WBO19" s="75"/>
      <c r="WBP19" s="75"/>
      <c r="WBQ19" s="75"/>
      <c r="WBR19" s="75"/>
      <c r="WBS19" s="75"/>
      <c r="WBT19" s="75"/>
      <c r="WBU19" s="75"/>
      <c r="WBV19" s="75"/>
      <c r="WBW19" s="75"/>
      <c r="WBX19" s="75"/>
      <c r="WBY19" s="75"/>
      <c r="WBZ19" s="75"/>
      <c r="WCA19" s="75"/>
      <c r="WCB19" s="75"/>
      <c r="WCC19" s="75"/>
      <c r="WCD19" s="75"/>
      <c r="WCE19" s="75"/>
      <c r="WCF19" s="75"/>
      <c r="WCG19" s="75"/>
      <c r="WCH19" s="75"/>
      <c r="WCI19" s="75"/>
      <c r="WCJ19" s="75"/>
      <c r="WCK19" s="75"/>
      <c r="WCL19" s="75"/>
      <c r="WCM19" s="75"/>
      <c r="WCN19" s="75"/>
      <c r="WCO19" s="75"/>
      <c r="WCP19" s="75"/>
      <c r="WCQ19" s="75"/>
      <c r="WCR19" s="75"/>
      <c r="WCS19" s="75"/>
      <c r="WCT19" s="75"/>
      <c r="WCU19" s="75"/>
      <c r="WCV19" s="75"/>
      <c r="WCW19" s="75"/>
      <c r="WCX19" s="75"/>
      <c r="WCY19" s="75"/>
      <c r="WCZ19" s="75"/>
      <c r="WDA19" s="75"/>
      <c r="WDB19" s="75"/>
      <c r="WDC19" s="75"/>
      <c r="WDD19" s="75"/>
      <c r="WDE19" s="75"/>
      <c r="WDF19" s="75"/>
      <c r="WDG19" s="75"/>
      <c r="WDH19" s="75"/>
      <c r="WDI19" s="75"/>
      <c r="WDJ19" s="75"/>
      <c r="WDK19" s="75"/>
      <c r="WDL19" s="75"/>
      <c r="WDM19" s="75"/>
      <c r="WDN19" s="75"/>
      <c r="WDO19" s="75"/>
      <c r="WDP19" s="75"/>
      <c r="WDQ19" s="75"/>
      <c r="WDR19" s="75"/>
      <c r="WDS19" s="75"/>
      <c r="WDT19" s="75"/>
      <c r="WDU19" s="75"/>
      <c r="WDV19" s="75"/>
      <c r="WDW19" s="75"/>
      <c r="WDX19" s="75"/>
      <c r="WDY19" s="75"/>
      <c r="WDZ19" s="75"/>
      <c r="WEA19" s="75"/>
      <c r="WEB19" s="75"/>
      <c r="WEC19" s="75"/>
      <c r="WED19" s="75"/>
      <c r="WEE19" s="75"/>
      <c r="WEF19" s="75"/>
      <c r="WEG19" s="75"/>
      <c r="WEH19" s="75"/>
      <c r="WEI19" s="75"/>
      <c r="WEJ19" s="75"/>
      <c r="WEK19" s="75"/>
      <c r="WEL19" s="75"/>
      <c r="WEM19" s="75"/>
      <c r="WEN19" s="75"/>
      <c r="WEO19" s="75"/>
      <c r="WEP19" s="75"/>
      <c r="WEQ19" s="75"/>
      <c r="WER19" s="75"/>
      <c r="WES19" s="75"/>
      <c r="WET19" s="75"/>
      <c r="WEU19" s="75"/>
      <c r="WEV19" s="75"/>
      <c r="WEW19" s="75"/>
      <c r="WEX19" s="75"/>
      <c r="WEY19" s="75"/>
      <c r="WEZ19" s="75"/>
      <c r="WFA19" s="75"/>
      <c r="WFB19" s="75"/>
      <c r="WFC19" s="75"/>
      <c r="WFD19" s="75"/>
      <c r="WFE19" s="75"/>
      <c r="WFF19" s="75"/>
      <c r="WFG19" s="75"/>
      <c r="WFH19" s="75"/>
      <c r="WFI19" s="75"/>
      <c r="WFJ19" s="75"/>
      <c r="WFK19" s="75"/>
      <c r="WFL19" s="75"/>
      <c r="WFM19" s="75"/>
      <c r="WFN19" s="75"/>
      <c r="WFO19" s="75"/>
      <c r="WFP19" s="75"/>
      <c r="WFQ19" s="75"/>
      <c r="WFR19" s="75"/>
      <c r="WFS19" s="75"/>
      <c r="WFT19" s="75"/>
      <c r="WFU19" s="75"/>
      <c r="WFV19" s="75"/>
      <c r="WFW19" s="75"/>
      <c r="WFX19" s="75"/>
      <c r="WFY19" s="75"/>
      <c r="WFZ19" s="75"/>
      <c r="WGA19" s="75"/>
      <c r="WGB19" s="75"/>
      <c r="WGC19" s="75"/>
      <c r="WGD19" s="75"/>
      <c r="WGE19" s="75"/>
      <c r="WGF19" s="75"/>
      <c r="WGG19" s="75"/>
      <c r="WGH19" s="75"/>
      <c r="WGI19" s="75"/>
      <c r="WGJ19" s="75"/>
      <c r="WGK19" s="75"/>
      <c r="WGL19" s="75"/>
      <c r="WGM19" s="75"/>
      <c r="WGN19" s="75"/>
      <c r="WGO19" s="75"/>
      <c r="WGP19" s="75"/>
      <c r="WGQ19" s="75"/>
      <c r="WGR19" s="75"/>
      <c r="WGS19" s="75"/>
      <c r="WGT19" s="75"/>
      <c r="WGU19" s="75"/>
      <c r="WGV19" s="75"/>
      <c r="WGW19" s="75"/>
      <c r="WGX19" s="75"/>
      <c r="WGY19" s="75"/>
      <c r="WGZ19" s="75"/>
      <c r="WHA19" s="75"/>
      <c r="WHB19" s="75"/>
      <c r="WHC19" s="75"/>
      <c r="WHD19" s="75"/>
      <c r="WHE19" s="75"/>
      <c r="WHF19" s="75"/>
      <c r="WHG19" s="75"/>
      <c r="WHH19" s="75"/>
      <c r="WHI19" s="75"/>
      <c r="WHJ19" s="75"/>
      <c r="WHK19" s="75"/>
      <c r="WHL19" s="75"/>
      <c r="WHM19" s="75"/>
      <c r="WHN19" s="75"/>
      <c r="WHO19" s="75"/>
      <c r="WHP19" s="75"/>
      <c r="WHQ19" s="75"/>
      <c r="WHR19" s="75"/>
      <c r="WHS19" s="75"/>
      <c r="WHT19" s="75"/>
      <c r="WHU19" s="75"/>
      <c r="WHV19" s="75"/>
      <c r="WHW19" s="75"/>
      <c r="WHX19" s="75"/>
      <c r="WHY19" s="75"/>
      <c r="WHZ19" s="75"/>
      <c r="WIA19" s="75"/>
      <c r="WIB19" s="75"/>
      <c r="WIC19" s="75"/>
      <c r="WID19" s="75"/>
      <c r="WIE19" s="75"/>
      <c r="WIF19" s="75"/>
      <c r="WIG19" s="75"/>
      <c r="WIH19" s="75"/>
      <c r="WII19" s="75"/>
      <c r="WIJ19" s="75"/>
      <c r="WIK19" s="75"/>
      <c r="WIL19" s="75"/>
      <c r="WIM19" s="75"/>
      <c r="WIN19" s="75"/>
      <c r="WIO19" s="75"/>
      <c r="WIP19" s="75"/>
      <c r="WIQ19" s="75"/>
      <c r="WIR19" s="75"/>
      <c r="WIS19" s="75"/>
      <c r="WIT19" s="75"/>
      <c r="WIU19" s="75"/>
      <c r="WIV19" s="75"/>
      <c r="WIW19" s="75"/>
      <c r="WIX19" s="75"/>
      <c r="WIY19" s="75"/>
      <c r="WIZ19" s="75"/>
      <c r="WJA19" s="75"/>
      <c r="WJB19" s="75"/>
      <c r="WJC19" s="75"/>
      <c r="WJD19" s="75"/>
      <c r="WJE19" s="75"/>
      <c r="WJF19" s="75"/>
      <c r="WJG19" s="75"/>
      <c r="WJH19" s="75"/>
      <c r="WJI19" s="75"/>
      <c r="WJJ19" s="75"/>
      <c r="WJK19" s="75"/>
      <c r="WJL19" s="75"/>
      <c r="WJM19" s="75"/>
      <c r="WJN19" s="75"/>
      <c r="WJO19" s="75"/>
      <c r="WJP19" s="75"/>
      <c r="WJQ19" s="75"/>
      <c r="WJR19" s="75"/>
      <c r="WJS19" s="75"/>
      <c r="WJT19" s="75"/>
      <c r="WJU19" s="75"/>
      <c r="WJV19" s="75"/>
      <c r="WJW19" s="75"/>
      <c r="WJX19" s="75"/>
      <c r="WJY19" s="75"/>
      <c r="WJZ19" s="75"/>
      <c r="WKA19" s="75"/>
      <c r="WKB19" s="75"/>
      <c r="WKC19" s="75"/>
      <c r="WKD19" s="75"/>
      <c r="WKE19" s="75"/>
      <c r="WKF19" s="75"/>
      <c r="WKG19" s="75"/>
      <c r="WKH19" s="75"/>
      <c r="WKI19" s="75"/>
      <c r="WKJ19" s="75"/>
      <c r="WKK19" s="75"/>
      <c r="WKL19" s="75"/>
      <c r="WKM19" s="75"/>
      <c r="WKN19" s="75"/>
      <c r="WKO19" s="75"/>
      <c r="WKP19" s="75"/>
      <c r="WKQ19" s="75"/>
      <c r="WKR19" s="75"/>
      <c r="WKS19" s="75"/>
      <c r="WKT19" s="75"/>
      <c r="WKU19" s="75"/>
      <c r="WKV19" s="75"/>
      <c r="WKW19" s="75"/>
      <c r="WKX19" s="75"/>
      <c r="WKY19" s="75"/>
      <c r="WKZ19" s="75"/>
      <c r="WLA19" s="75"/>
      <c r="WLB19" s="75"/>
      <c r="WLC19" s="75"/>
      <c r="WLD19" s="75"/>
      <c r="WLE19" s="75"/>
      <c r="WLF19" s="75"/>
      <c r="WLG19" s="75"/>
      <c r="WLH19" s="75"/>
      <c r="WLI19" s="75"/>
      <c r="WLJ19" s="75"/>
      <c r="WLK19" s="75"/>
      <c r="WLL19" s="75"/>
      <c r="WLM19" s="75"/>
      <c r="WLN19" s="75"/>
      <c r="WLO19" s="75"/>
      <c r="WLP19" s="75"/>
      <c r="WLQ19" s="75"/>
      <c r="WLR19" s="75"/>
      <c r="WLS19" s="75"/>
      <c r="WLT19" s="75"/>
      <c r="WLU19" s="75"/>
      <c r="WLV19" s="75"/>
      <c r="WLW19" s="75"/>
      <c r="WLX19" s="75"/>
      <c r="WLY19" s="75"/>
      <c r="WLZ19" s="75"/>
      <c r="WMA19" s="75"/>
      <c r="WMB19" s="75"/>
      <c r="WMC19" s="75"/>
      <c r="WMD19" s="75"/>
      <c r="WME19" s="75"/>
      <c r="WMF19" s="75"/>
      <c r="WMG19" s="75"/>
      <c r="WMH19" s="75"/>
      <c r="WMI19" s="75"/>
      <c r="WMJ19" s="75"/>
      <c r="WMK19" s="75"/>
      <c r="WML19" s="75"/>
      <c r="WMM19" s="75"/>
      <c r="WMN19" s="75"/>
      <c r="WMO19" s="75"/>
      <c r="WMP19" s="75"/>
      <c r="WMQ19" s="75"/>
      <c r="WMR19" s="75"/>
      <c r="WMS19" s="75"/>
      <c r="WMT19" s="75"/>
      <c r="WMU19" s="75"/>
      <c r="WMV19" s="75"/>
      <c r="WMW19" s="75"/>
      <c r="WMX19" s="75"/>
      <c r="WMY19" s="75"/>
      <c r="WMZ19" s="75"/>
      <c r="WNA19" s="75"/>
      <c r="WNB19" s="75"/>
      <c r="WNC19" s="75"/>
      <c r="WND19" s="75"/>
      <c r="WNE19" s="75"/>
      <c r="WNF19" s="75"/>
      <c r="WNG19" s="75"/>
      <c r="WNH19" s="75"/>
      <c r="WNI19" s="75"/>
      <c r="WNJ19" s="75"/>
      <c r="WNK19" s="75"/>
      <c r="WNL19" s="75"/>
      <c r="WNM19" s="75"/>
      <c r="WNN19" s="75"/>
      <c r="WNO19" s="75"/>
      <c r="WNP19" s="75"/>
      <c r="WNQ19" s="75"/>
      <c r="WNR19" s="75"/>
      <c r="WNS19" s="75"/>
      <c r="WNT19" s="75"/>
      <c r="WNU19" s="75"/>
      <c r="WNV19" s="75"/>
      <c r="WNW19" s="75"/>
      <c r="WNX19" s="75"/>
      <c r="WNY19" s="75"/>
      <c r="WNZ19" s="75"/>
      <c r="WOA19" s="75"/>
      <c r="WOB19" s="75"/>
      <c r="WOC19" s="75"/>
      <c r="WOD19" s="75"/>
      <c r="WOE19" s="75"/>
      <c r="WOF19" s="75"/>
      <c r="WOG19" s="75"/>
      <c r="WOH19" s="75"/>
      <c r="WOI19" s="75"/>
      <c r="WOJ19" s="75"/>
      <c r="WOK19" s="75"/>
      <c r="WOL19" s="75"/>
      <c r="WOM19" s="75"/>
      <c r="WON19" s="75"/>
      <c r="WOO19" s="75"/>
      <c r="WOP19" s="75"/>
      <c r="WOQ19" s="75"/>
      <c r="WOR19" s="75"/>
      <c r="WOS19" s="75"/>
      <c r="WOT19" s="75"/>
      <c r="WOU19" s="75"/>
      <c r="WOV19" s="75"/>
      <c r="WOW19" s="75"/>
      <c r="WOX19" s="75"/>
      <c r="WOY19" s="75"/>
      <c r="WOZ19" s="75"/>
      <c r="WPA19" s="75"/>
      <c r="WPB19" s="75"/>
      <c r="WPC19" s="75"/>
      <c r="WPD19" s="75"/>
      <c r="WPE19" s="75"/>
      <c r="WPF19" s="75"/>
      <c r="WPG19" s="75"/>
      <c r="WPH19" s="75"/>
      <c r="WPI19" s="75"/>
      <c r="WPJ19" s="75"/>
      <c r="WPK19" s="75"/>
      <c r="WPL19" s="75"/>
      <c r="WPM19" s="75"/>
      <c r="WPN19" s="75"/>
      <c r="WPO19" s="75"/>
      <c r="WPP19" s="75"/>
      <c r="WPQ19" s="75"/>
      <c r="WPR19" s="75"/>
      <c r="WPS19" s="75"/>
      <c r="WPT19" s="75"/>
      <c r="WPU19" s="75"/>
      <c r="WPV19" s="75"/>
      <c r="WPW19" s="75"/>
      <c r="WPX19" s="75"/>
      <c r="WPY19" s="75"/>
      <c r="WPZ19" s="75"/>
      <c r="WQA19" s="75"/>
      <c r="WQB19" s="75"/>
      <c r="WQC19" s="75"/>
      <c r="WQD19" s="75"/>
      <c r="WQE19" s="75"/>
      <c r="WQF19" s="75"/>
      <c r="WQG19" s="75"/>
      <c r="WQH19" s="75"/>
      <c r="WQI19" s="75"/>
      <c r="WQJ19" s="75"/>
      <c r="WQK19" s="75"/>
      <c r="WQL19" s="75"/>
      <c r="WQM19" s="75"/>
      <c r="WQN19" s="75"/>
      <c r="WQO19" s="75"/>
      <c r="WQP19" s="75"/>
      <c r="WQQ19" s="75"/>
      <c r="WQR19" s="75"/>
      <c r="WQS19" s="75"/>
      <c r="WQT19" s="75"/>
      <c r="WQU19" s="75"/>
      <c r="WQV19" s="75"/>
      <c r="WQW19" s="75"/>
      <c r="WQX19" s="75"/>
      <c r="WQY19" s="75"/>
      <c r="WQZ19" s="75"/>
      <c r="WRA19" s="75"/>
      <c r="WRB19" s="75"/>
      <c r="WRC19" s="75"/>
      <c r="WRD19" s="75"/>
      <c r="WRE19" s="75"/>
      <c r="WRF19" s="75"/>
      <c r="WRG19" s="75"/>
      <c r="WRH19" s="75"/>
      <c r="WRI19" s="75"/>
      <c r="WRJ19" s="75"/>
      <c r="WRK19" s="75"/>
      <c r="WRL19" s="75"/>
      <c r="WRM19" s="75"/>
      <c r="WRN19" s="75"/>
      <c r="WRO19" s="75"/>
      <c r="WRP19" s="75"/>
      <c r="WRQ19" s="75"/>
      <c r="WRR19" s="75"/>
      <c r="WRS19" s="75"/>
      <c r="WRT19" s="75"/>
      <c r="WRU19" s="75"/>
      <c r="WRV19" s="75"/>
      <c r="WRW19" s="75"/>
      <c r="WRX19" s="75"/>
      <c r="WRY19" s="75"/>
      <c r="WRZ19" s="75"/>
      <c r="WSA19" s="75"/>
      <c r="WSB19" s="75"/>
      <c r="WSC19" s="75"/>
      <c r="WSD19" s="75"/>
      <c r="WSE19" s="75"/>
      <c r="WSF19" s="75"/>
      <c r="WSG19" s="75"/>
      <c r="WSH19" s="75"/>
      <c r="WSI19" s="75"/>
      <c r="WSJ19" s="75"/>
      <c r="WSK19" s="75"/>
      <c r="WSL19" s="75"/>
      <c r="WSM19" s="75"/>
      <c r="WSN19" s="75"/>
      <c r="WSO19" s="75"/>
      <c r="WSP19" s="75"/>
      <c r="WSQ19" s="75"/>
      <c r="WSR19" s="75"/>
      <c r="WSS19" s="75"/>
      <c r="WST19" s="75"/>
      <c r="WSU19" s="75"/>
      <c r="WSV19" s="75"/>
      <c r="WSW19" s="75"/>
      <c r="WSX19" s="75"/>
      <c r="WSY19" s="75"/>
      <c r="WSZ19" s="75"/>
      <c r="WTA19" s="75"/>
      <c r="WTB19" s="75"/>
      <c r="WTC19" s="75"/>
      <c r="WTD19" s="75"/>
      <c r="WTE19" s="75"/>
      <c r="WTF19" s="75"/>
      <c r="WTG19" s="75"/>
      <c r="WTH19" s="75"/>
      <c r="WTI19" s="75"/>
      <c r="WTJ19" s="75"/>
      <c r="WTK19" s="75"/>
      <c r="WTL19" s="75"/>
      <c r="WTM19" s="75"/>
      <c r="WTN19" s="75"/>
      <c r="WTO19" s="75"/>
      <c r="WTP19" s="75"/>
      <c r="WTQ19" s="75"/>
      <c r="WTR19" s="75"/>
      <c r="WTS19" s="75"/>
      <c r="WTT19" s="75"/>
      <c r="WTU19" s="75"/>
      <c r="WTV19" s="75"/>
      <c r="WTW19" s="75"/>
      <c r="WTX19" s="75"/>
      <c r="WTY19" s="75"/>
      <c r="WTZ19" s="75"/>
      <c r="WUA19" s="75"/>
      <c r="WUB19" s="75"/>
      <c r="WUC19" s="75"/>
      <c r="WUD19" s="75"/>
      <c r="WUE19" s="75"/>
      <c r="WUF19" s="75"/>
      <c r="WUG19" s="75"/>
      <c r="WUH19" s="75"/>
      <c r="WUI19" s="75"/>
      <c r="WUJ19" s="75"/>
      <c r="WUK19" s="75"/>
      <c r="WUL19" s="75"/>
      <c r="WUM19" s="75"/>
      <c r="WUN19" s="75"/>
      <c r="WUO19" s="75"/>
      <c r="WUP19" s="75"/>
      <c r="WUQ19" s="75"/>
      <c r="WUR19" s="75"/>
      <c r="WUS19" s="75"/>
      <c r="WUT19" s="75"/>
      <c r="WUU19" s="75"/>
      <c r="WUV19" s="75"/>
      <c r="WUW19" s="75"/>
      <c r="WUX19" s="75"/>
      <c r="WUY19" s="75"/>
      <c r="WUZ19" s="75"/>
      <c r="WVA19" s="75"/>
      <c r="WVB19" s="75"/>
      <c r="WVC19" s="75"/>
      <c r="WVD19" s="75"/>
      <c r="WVE19" s="75"/>
      <c r="WVF19" s="75"/>
      <c r="WVG19" s="75"/>
      <c r="WVH19" s="75"/>
      <c r="WVI19" s="75"/>
      <c r="WVJ19" s="75"/>
      <c r="WVK19" s="75"/>
      <c r="WVL19" s="75"/>
      <c r="WVM19" s="75"/>
      <c r="WVN19" s="75"/>
      <c r="WVO19" s="75"/>
      <c r="WVP19" s="75"/>
      <c r="WVQ19" s="75"/>
      <c r="WVR19" s="75"/>
      <c r="WVS19" s="75"/>
      <c r="WVT19" s="75"/>
      <c r="WVU19" s="75"/>
      <c r="WVV19" s="75"/>
      <c r="WVW19" s="75"/>
      <c r="WVX19" s="75"/>
      <c r="WVY19" s="75"/>
      <c r="WVZ19" s="75"/>
      <c r="WWA19" s="75"/>
      <c r="WWB19" s="75"/>
      <c r="WWC19" s="75"/>
      <c r="WWD19" s="75"/>
      <c r="WWE19" s="75"/>
      <c r="WWF19" s="75"/>
      <c r="WWG19" s="75"/>
      <c r="WWH19" s="75"/>
      <c r="WWI19" s="75"/>
      <c r="WWJ19" s="75"/>
      <c r="WWK19" s="75"/>
      <c r="WWL19" s="75"/>
      <c r="WWM19" s="75"/>
      <c r="WWN19" s="75"/>
      <c r="WWO19" s="75"/>
      <c r="WWP19" s="75"/>
      <c r="WWQ19" s="75"/>
      <c r="WWR19" s="75"/>
      <c r="WWS19" s="75"/>
      <c r="WWT19" s="75"/>
      <c r="WWU19" s="75"/>
      <c r="WWV19" s="75"/>
      <c r="WWW19" s="75"/>
      <c r="WWX19" s="75"/>
      <c r="WWY19" s="75"/>
      <c r="WWZ19" s="75"/>
      <c r="WXA19" s="75"/>
      <c r="WXB19" s="75"/>
      <c r="WXC19" s="75"/>
      <c r="WXD19" s="75"/>
      <c r="WXE19" s="75"/>
      <c r="WXF19" s="75"/>
      <c r="WXG19" s="75"/>
      <c r="WXH19" s="75"/>
      <c r="WXI19" s="75"/>
      <c r="WXJ19" s="75"/>
      <c r="WXK19" s="75"/>
      <c r="WXL19" s="75"/>
      <c r="WXM19" s="75"/>
      <c r="WXN19" s="75"/>
      <c r="WXO19" s="75"/>
      <c r="WXP19" s="75"/>
      <c r="WXQ19" s="75"/>
      <c r="WXR19" s="75"/>
      <c r="WXS19" s="75"/>
      <c r="WXT19" s="75"/>
      <c r="WXU19" s="75"/>
      <c r="WXV19" s="75"/>
      <c r="WXW19" s="75"/>
      <c r="WXX19" s="75"/>
      <c r="WXY19" s="75"/>
      <c r="WXZ19" s="75"/>
      <c r="WYA19" s="75"/>
      <c r="WYB19" s="75"/>
      <c r="WYC19" s="75"/>
      <c r="WYD19" s="75"/>
      <c r="WYE19" s="75"/>
      <c r="WYF19" s="75"/>
      <c r="WYG19" s="75"/>
      <c r="WYH19" s="75"/>
      <c r="WYI19" s="75"/>
      <c r="WYJ19" s="75"/>
      <c r="WYK19" s="75"/>
      <c r="WYL19" s="75"/>
      <c r="WYM19" s="75"/>
      <c r="WYN19" s="75"/>
      <c r="WYO19" s="75"/>
      <c r="WYP19" s="75"/>
      <c r="WYQ19" s="75"/>
      <c r="WYR19" s="75"/>
      <c r="WYS19" s="75"/>
      <c r="WYT19" s="75"/>
      <c r="WYU19" s="75"/>
      <c r="WYV19" s="75"/>
      <c r="WYW19" s="75"/>
      <c r="WYX19" s="75"/>
      <c r="WYY19" s="75"/>
      <c r="WYZ19" s="75"/>
      <c r="WZA19" s="75"/>
      <c r="WZB19" s="75"/>
      <c r="WZC19" s="75"/>
      <c r="WZD19" s="75"/>
      <c r="WZE19" s="75"/>
      <c r="WZF19" s="75"/>
      <c r="WZG19" s="75"/>
      <c r="WZH19" s="75"/>
      <c r="WZI19" s="75"/>
      <c r="WZJ19" s="75"/>
      <c r="WZK19" s="75"/>
      <c r="WZL19" s="75"/>
      <c r="WZM19" s="75"/>
      <c r="WZN19" s="75"/>
      <c r="WZO19" s="75"/>
      <c r="WZP19" s="75"/>
      <c r="WZQ19" s="75"/>
      <c r="WZR19" s="75"/>
      <c r="WZS19" s="75"/>
      <c r="WZT19" s="75"/>
      <c r="WZU19" s="75"/>
      <c r="WZV19" s="75"/>
      <c r="WZW19" s="75"/>
      <c r="WZX19" s="75"/>
      <c r="WZY19" s="75"/>
      <c r="WZZ19" s="75"/>
      <c r="XAA19" s="75"/>
      <c r="XAB19" s="75"/>
      <c r="XAC19" s="75"/>
      <c r="XAD19" s="75"/>
      <c r="XAE19" s="75"/>
      <c r="XAF19" s="75"/>
      <c r="XAG19" s="75"/>
      <c r="XAH19" s="75"/>
      <c r="XAI19" s="75"/>
      <c r="XAJ19" s="75"/>
      <c r="XAK19" s="75"/>
      <c r="XAL19" s="75"/>
      <c r="XAM19" s="75"/>
      <c r="XAN19" s="75"/>
      <c r="XAO19" s="75"/>
      <c r="XAP19" s="75"/>
      <c r="XAQ19" s="75"/>
      <c r="XAR19" s="75"/>
      <c r="XAS19" s="75"/>
      <c r="XAT19" s="75"/>
      <c r="XAU19" s="75"/>
      <c r="XAV19" s="75"/>
      <c r="XAW19" s="75"/>
      <c r="XAX19" s="75"/>
      <c r="XAY19" s="75"/>
      <c r="XAZ19" s="75"/>
      <c r="XBA19" s="75"/>
      <c r="XBB19" s="75"/>
      <c r="XBC19" s="75"/>
      <c r="XBD19" s="75"/>
      <c r="XBE19" s="75"/>
      <c r="XBF19" s="75"/>
      <c r="XBG19" s="75"/>
      <c r="XBH19" s="75"/>
      <c r="XBI19" s="75"/>
      <c r="XBJ19" s="75"/>
      <c r="XBK19" s="75"/>
      <c r="XBL19" s="75"/>
      <c r="XBM19" s="75"/>
      <c r="XBN19" s="75"/>
      <c r="XBO19" s="75"/>
      <c r="XBP19" s="75"/>
      <c r="XBQ19" s="75"/>
      <c r="XBR19" s="75"/>
      <c r="XBS19" s="75"/>
      <c r="XBT19" s="75"/>
      <c r="XBU19" s="75"/>
      <c r="XBV19" s="75"/>
      <c r="XBW19" s="75"/>
      <c r="XBX19" s="75"/>
      <c r="XBY19" s="75"/>
      <c r="XBZ19" s="75"/>
      <c r="XCA19" s="75"/>
      <c r="XCB19" s="75"/>
      <c r="XCC19" s="75"/>
      <c r="XCD19" s="75"/>
      <c r="XCE19" s="75"/>
      <c r="XCF19" s="75"/>
      <c r="XCG19" s="75"/>
      <c r="XCH19" s="75"/>
      <c r="XCI19" s="75"/>
      <c r="XCJ19" s="75"/>
      <c r="XCK19" s="75"/>
      <c r="XCL19" s="75"/>
      <c r="XCM19" s="75"/>
      <c r="XCN19" s="75"/>
      <c r="XCO19" s="75"/>
      <c r="XCP19" s="75"/>
      <c r="XCQ19" s="75"/>
      <c r="XCR19" s="75"/>
      <c r="XCS19" s="75"/>
      <c r="XCT19" s="75"/>
      <c r="XCU19" s="75"/>
      <c r="XCV19" s="75"/>
      <c r="XCW19" s="75"/>
      <c r="XCX19" s="75"/>
      <c r="XCY19" s="75"/>
      <c r="XCZ19" s="75"/>
      <c r="XDA19" s="75"/>
      <c r="XDB19" s="75"/>
      <c r="XDC19" s="75"/>
      <c r="XDD19" s="75"/>
      <c r="XDE19" s="75"/>
      <c r="XDF19" s="75"/>
      <c r="XDG19" s="75"/>
      <c r="XDH19" s="75"/>
      <c r="XDI19" s="75"/>
      <c r="XDJ19" s="75"/>
      <c r="XDK19" s="75"/>
      <c r="XDL19" s="75"/>
      <c r="XDM19" s="75"/>
      <c r="XDN19" s="75"/>
      <c r="XDO19" s="75"/>
      <c r="XDP19" s="75"/>
      <c r="XDQ19" s="75"/>
      <c r="XDR19" s="75"/>
      <c r="XDS19" s="75"/>
      <c r="XDT19" s="75"/>
      <c r="XDU19" s="75"/>
      <c r="XDV19" s="75"/>
      <c r="XDW19" s="75"/>
      <c r="XDX19" s="75"/>
      <c r="XDY19" s="75"/>
      <c r="XDZ19" s="75"/>
      <c r="XEA19" s="75"/>
      <c r="XEB19" s="75"/>
      <c r="XEC19" s="75"/>
      <c r="XED19" s="75"/>
      <c r="XEE19" s="75"/>
      <c r="XEF19" s="75"/>
      <c r="XEG19" s="75"/>
      <c r="XEH19" s="75"/>
      <c r="XEI19" s="75"/>
      <c r="XEJ19" s="75"/>
      <c r="XEK19" s="75"/>
      <c r="XEL19" s="75"/>
      <c r="XEM19" s="75"/>
      <c r="XEN19" s="75"/>
      <c r="XEO19" s="75"/>
      <c r="XEP19" s="75"/>
      <c r="XEQ19" s="75"/>
      <c r="XER19" s="75"/>
      <c r="XES19" s="75"/>
      <c r="XET19" s="75"/>
      <c r="XEU19" s="75"/>
      <c r="XEV19" s="75"/>
      <c r="XEW19" s="75"/>
      <c r="XEX19" s="75"/>
      <c r="XEY19" s="75"/>
      <c r="XEZ19" s="75"/>
      <c r="XFA19" s="75"/>
      <c r="XFB19" s="75"/>
      <c r="XFC19" s="75"/>
      <c r="XFD19" s="75"/>
    </row>
    <row r="20" spans="1:16384" ht="16.5" customHeight="1" x14ac:dyDescent="0.25">
      <c r="A20" s="16" t="s">
        <v>51</v>
      </c>
      <c r="B20" s="156" t="s">
        <v>335</v>
      </c>
      <c r="C20" s="156"/>
    </row>
    <row r="22" spans="1:16384" x14ac:dyDescent="0.25">
      <c r="A22"/>
      <c r="B22"/>
      <c r="C22"/>
    </row>
    <row r="24" spans="1:16384" x14ac:dyDescent="0.25">
      <c r="A24" s="7" t="s">
        <v>266</v>
      </c>
    </row>
    <row r="25" spans="1:16384" x14ac:dyDescent="0.25">
      <c r="A25" s="48" t="s">
        <v>412</v>
      </c>
    </row>
    <row r="32" spans="1:16384" x14ac:dyDescent="0.25">
      <c r="A32" s="7" t="s">
        <v>415</v>
      </c>
    </row>
    <row r="33" spans="1:3" x14ac:dyDescent="0.25">
      <c r="A33" s="48" t="s">
        <v>412</v>
      </c>
    </row>
    <row r="38" spans="1:3" hidden="1" x14ac:dyDescent="0.25">
      <c r="A38" s="7" t="s">
        <v>268</v>
      </c>
    </row>
    <row r="39" spans="1:3" hidden="1" x14ac:dyDescent="0.25">
      <c r="A39" s="50" t="s">
        <v>263</v>
      </c>
      <c r="B39" s="155" t="s">
        <v>299</v>
      </c>
      <c r="C39" s="155"/>
    </row>
    <row r="40" spans="1:3" hidden="1" x14ac:dyDescent="0.25">
      <c r="A40" s="50"/>
      <c r="B40" s="155" t="s">
        <v>276</v>
      </c>
      <c r="C40" s="155"/>
    </row>
    <row r="41" spans="1:3" hidden="1" x14ac:dyDescent="0.25">
      <c r="A41" s="50"/>
      <c r="B41" s="155" t="s">
        <v>344</v>
      </c>
      <c r="C41" s="155"/>
    </row>
    <row r="42" spans="1:3" hidden="1" x14ac:dyDescent="0.25">
      <c r="A42" s="50"/>
      <c r="B42" s="155" t="s">
        <v>340</v>
      </c>
      <c r="C42" s="155"/>
    </row>
    <row r="43" spans="1:3" hidden="1" x14ac:dyDescent="0.25">
      <c r="A43" s="50"/>
      <c r="B43" s="155" t="s">
        <v>302</v>
      </c>
      <c r="C43" s="155"/>
    </row>
    <row r="44" spans="1:3" hidden="1" x14ac:dyDescent="0.25">
      <c r="A44" s="50" t="s">
        <v>264</v>
      </c>
      <c r="B44" s="155" t="s">
        <v>300</v>
      </c>
      <c r="C44" s="155"/>
    </row>
    <row r="45" spans="1:3" hidden="1" x14ac:dyDescent="0.25">
      <c r="A45" s="50" t="s">
        <v>265</v>
      </c>
      <c r="B45" s="155" t="s">
        <v>301</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0">
    <mergeCell ref="B46:C46"/>
    <mergeCell ref="B40:C40"/>
    <mergeCell ref="B41:C41"/>
    <mergeCell ref="B42:C42"/>
    <mergeCell ref="B43:C43"/>
    <mergeCell ref="B44:C44"/>
    <mergeCell ref="B39:C39"/>
    <mergeCell ref="B45:C45"/>
    <mergeCell ref="B7:C7"/>
    <mergeCell ref="B2:C2"/>
    <mergeCell ref="B3:C3"/>
    <mergeCell ref="B5:C5"/>
    <mergeCell ref="B6:C6"/>
    <mergeCell ref="B20:C20"/>
    <mergeCell ref="B8:C8"/>
    <mergeCell ref="B9:C9"/>
    <mergeCell ref="B10:C10"/>
    <mergeCell ref="B13:C13"/>
    <mergeCell ref="B14:C14"/>
    <mergeCell ref="B15:C15"/>
  </mergeCells>
  <hyperlinks>
    <hyperlink ref="B1" location="'Index page'!A1" display="Click to return to Index" xr:uid="{00000000-0004-0000-0300-000000000000}"/>
    <hyperlink ref="B10" r:id="rId1" display="https://www.hqsc.govt.nz/our-programmes/health-quality-evaluation/projects/quality-and-safety-markers/" xr:uid="{3A8D1FBF-6CFB-4513-BE36-FEA4EE2868D9}"/>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0"/>
  <dimension ref="A1:C50"/>
  <sheetViews>
    <sheetView zoomScale="80" zoomScaleNormal="80" workbookViewId="0">
      <selection activeCell="A22" sqref="A22"/>
    </sheetView>
  </sheetViews>
  <sheetFormatPr defaultRowHeight="15" x14ac:dyDescent="0.25"/>
  <cols>
    <col min="1" max="1" width="35.7109375" style="2" customWidth="1"/>
    <col min="2" max="2" width="33.7109375" customWidth="1"/>
    <col min="3" max="3" width="100" customWidth="1"/>
  </cols>
  <sheetData>
    <row r="1" spans="1:3" x14ac:dyDescent="0.25">
      <c r="A1" s="7" t="s">
        <v>52</v>
      </c>
      <c r="B1" s="160" t="s">
        <v>78</v>
      </c>
      <c r="C1" s="160"/>
    </row>
    <row r="2" spans="1:3" x14ac:dyDescent="0.25">
      <c r="A2" s="33" t="s">
        <v>0</v>
      </c>
      <c r="B2" s="159" t="s">
        <v>23</v>
      </c>
      <c r="C2" s="159"/>
    </row>
    <row r="3" spans="1:3" x14ac:dyDescent="0.25">
      <c r="A3" s="34" t="s">
        <v>54</v>
      </c>
      <c r="B3" s="179" t="s">
        <v>165</v>
      </c>
      <c r="C3" s="179"/>
    </row>
    <row r="4" spans="1:3" x14ac:dyDescent="0.25">
      <c r="A4" s="34" t="s">
        <v>296</v>
      </c>
      <c r="B4" s="133" t="str">
        <f>VLOOKUP(B2,[1]MasterFile!$1:$1048576,19,FALSE)</f>
        <v>People that felt listened to by nurses</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100-000001000000}"/>
    <hyperlink ref="B10" r:id="rId1" display="https://www.hqsc.govt.nz/our-programmes/health-quality-evaluation/projects/patient-experience/adult-inpatient-experience/" xr:uid="{39354D6D-8A85-49D5-B6A8-67E731DA61B2}"/>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1"/>
  <dimension ref="A1:C50"/>
  <sheetViews>
    <sheetView zoomScale="80" zoomScaleNormal="80" workbookViewId="0">
      <selection activeCell="A22" sqref="A22"/>
    </sheetView>
  </sheetViews>
  <sheetFormatPr defaultRowHeight="15" x14ac:dyDescent="0.25"/>
  <cols>
    <col min="1" max="1" width="35.7109375" style="2" customWidth="1"/>
    <col min="2" max="2" width="31.5703125" customWidth="1"/>
    <col min="3" max="3" width="100" customWidth="1"/>
  </cols>
  <sheetData>
    <row r="1" spans="1:3" x14ac:dyDescent="0.25">
      <c r="A1" s="7" t="s">
        <v>52</v>
      </c>
      <c r="B1" s="160" t="s">
        <v>78</v>
      </c>
      <c r="C1" s="160"/>
    </row>
    <row r="2" spans="1:3" x14ac:dyDescent="0.25">
      <c r="A2" s="33" t="s">
        <v>0</v>
      </c>
      <c r="B2" s="159" t="s">
        <v>24</v>
      </c>
      <c r="C2" s="159"/>
    </row>
    <row r="3" spans="1:3" x14ac:dyDescent="0.25">
      <c r="A3" s="34" t="s">
        <v>54</v>
      </c>
      <c r="B3" s="179" t="s">
        <v>168</v>
      </c>
      <c r="C3" s="179"/>
    </row>
    <row r="4" spans="1:3" x14ac:dyDescent="0.25">
      <c r="A4" s="34" t="s">
        <v>296</v>
      </c>
      <c r="B4" s="133" t="str">
        <f>VLOOKUP(B2,[1]MasterFile!$1:$1048576,19,FALSE)</f>
        <v>People that felt listened to by other staff</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200-000001000000}"/>
    <hyperlink ref="B10" r:id="rId1" display="https://www.hqsc.govt.nz/our-programmes/health-quality-evaluation/projects/patient-experience/adult-inpatient-experience/" xr:uid="{91C46F3E-A536-4407-BFAC-69E7A0B5BD13}"/>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2"/>
  <dimension ref="A1:C50"/>
  <sheetViews>
    <sheetView zoomScale="80" zoomScaleNormal="80" workbookViewId="0">
      <selection activeCell="A22" sqref="A22"/>
    </sheetView>
  </sheetViews>
  <sheetFormatPr defaultRowHeight="15" x14ac:dyDescent="0.25"/>
  <cols>
    <col min="1" max="1" width="35.7109375" style="2" customWidth="1"/>
    <col min="2" max="2" width="32.140625" customWidth="1"/>
    <col min="3" max="3" width="100" customWidth="1"/>
  </cols>
  <sheetData>
    <row r="1" spans="1:3" x14ac:dyDescent="0.25">
      <c r="A1" s="7" t="s">
        <v>52</v>
      </c>
      <c r="B1" s="160" t="s">
        <v>78</v>
      </c>
      <c r="C1" s="160"/>
    </row>
    <row r="2" spans="1:3" x14ac:dyDescent="0.25">
      <c r="A2" s="33" t="s">
        <v>0</v>
      </c>
      <c r="B2" s="159" t="s">
        <v>25</v>
      </c>
      <c r="C2" s="159"/>
    </row>
    <row r="3" spans="1:3" x14ac:dyDescent="0.25">
      <c r="A3" s="34" t="s">
        <v>54</v>
      </c>
      <c r="B3" s="179" t="s">
        <v>153</v>
      </c>
      <c r="C3" s="179"/>
    </row>
    <row r="4" spans="1:3" x14ac:dyDescent="0.25">
      <c r="A4" s="34" t="s">
        <v>296</v>
      </c>
      <c r="B4" s="133" t="str">
        <f>VLOOKUP(B2,[1]MasterFile!$1:$1048576,19,FALSE)</f>
        <v>People that felt their whanau included</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300-000001000000}"/>
    <hyperlink ref="B10" r:id="rId1" display="https://www.hqsc.govt.nz/our-programmes/health-quality-evaluation/projects/patient-experience/adult-inpatient-experience/" xr:uid="{C4365532-B892-494F-8B03-2167CD49E041}"/>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3"/>
  <dimension ref="A1:C50"/>
  <sheetViews>
    <sheetView zoomScale="80" zoomScaleNormal="80" workbookViewId="0">
      <selection activeCell="A22" sqref="A22"/>
    </sheetView>
  </sheetViews>
  <sheetFormatPr defaultRowHeight="15" x14ac:dyDescent="0.25"/>
  <cols>
    <col min="1" max="1" width="35.7109375" style="2" customWidth="1"/>
    <col min="2" max="2" width="28.140625" customWidth="1"/>
    <col min="3" max="3" width="100" customWidth="1"/>
  </cols>
  <sheetData>
    <row r="1" spans="1:3" x14ac:dyDescent="0.25">
      <c r="A1" s="7" t="s">
        <v>52</v>
      </c>
      <c r="B1" s="160" t="s">
        <v>78</v>
      </c>
      <c r="C1" s="160"/>
    </row>
    <row r="2" spans="1:3" x14ac:dyDescent="0.25">
      <c r="A2" s="33" t="s">
        <v>0</v>
      </c>
      <c r="B2" s="159" t="s">
        <v>26</v>
      </c>
      <c r="C2" s="159"/>
    </row>
    <row r="3" spans="1:3" x14ac:dyDescent="0.25">
      <c r="A3" s="34" t="s">
        <v>54</v>
      </c>
      <c r="B3" s="179" t="s">
        <v>154</v>
      </c>
      <c r="C3" s="179"/>
    </row>
    <row r="4" spans="1:3" x14ac:dyDescent="0.25">
      <c r="A4" s="34" t="s">
        <v>296</v>
      </c>
      <c r="B4" s="133" t="str">
        <f>VLOOKUP(B2,[1]MasterFile!$1:$1048576,19,FALSE)</f>
        <v>People that felt involved in own treatment</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400-000001000000}"/>
    <hyperlink ref="B10" r:id="rId1" display="https://www.hqsc.govt.nz/our-programmes/health-quality-evaluation/projects/patient-experience/adult-inpatient-experience/" xr:uid="{2B0488F1-689A-4E16-A6EB-E0A90EC6042D}"/>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4"/>
  <dimension ref="A1:C50"/>
  <sheetViews>
    <sheetView zoomScale="80" zoomScaleNormal="80" workbookViewId="0">
      <selection activeCell="A22" sqref="A22"/>
    </sheetView>
  </sheetViews>
  <sheetFormatPr defaultRowHeight="15" x14ac:dyDescent="0.25"/>
  <cols>
    <col min="1" max="1" width="35.7109375" style="2" customWidth="1"/>
    <col min="2" max="2" width="31.42578125" customWidth="1"/>
    <col min="3" max="3" width="100" customWidth="1"/>
  </cols>
  <sheetData>
    <row r="1" spans="1:3" x14ac:dyDescent="0.25">
      <c r="A1" s="7" t="s">
        <v>52</v>
      </c>
      <c r="B1" s="160" t="s">
        <v>78</v>
      </c>
      <c r="C1" s="160"/>
    </row>
    <row r="2" spans="1:3" x14ac:dyDescent="0.25">
      <c r="A2" s="33" t="s">
        <v>0</v>
      </c>
      <c r="B2" s="159" t="s">
        <v>27</v>
      </c>
      <c r="C2" s="159"/>
    </row>
    <row r="3" spans="1:3" x14ac:dyDescent="0.25">
      <c r="A3" s="34" t="s">
        <v>54</v>
      </c>
      <c r="B3" s="179" t="s">
        <v>155</v>
      </c>
      <c r="C3" s="179"/>
    </row>
    <row r="4" spans="1:3" x14ac:dyDescent="0.25">
      <c r="A4" s="34" t="s">
        <v>296</v>
      </c>
      <c r="B4" s="133" t="str">
        <f>VLOOKUP(B2,[1]MasterFile!$1:$1048576,19,FALSE)</f>
        <v>People that received confusing information from staff</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500-000001000000}"/>
    <hyperlink ref="B10" r:id="rId1" display="https://www.hqsc.govt.nz/our-programmes/health-quality-evaluation/projects/patient-experience/adult-inpatient-experience/" xr:uid="{82F2E30E-1696-4F32-BEF9-7E03BEA40883}"/>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5"/>
  <dimension ref="A1:C50"/>
  <sheetViews>
    <sheetView zoomScale="80" zoomScaleNormal="80" workbookViewId="0">
      <selection activeCell="A22" sqref="A22"/>
    </sheetView>
  </sheetViews>
  <sheetFormatPr defaultRowHeight="15" x14ac:dyDescent="0.25"/>
  <cols>
    <col min="1" max="1" width="35.7109375" style="2" customWidth="1"/>
    <col min="2" max="2" width="27.85546875" customWidth="1"/>
    <col min="3" max="3" width="112.140625" customWidth="1"/>
  </cols>
  <sheetData>
    <row r="1" spans="1:3" x14ac:dyDescent="0.25">
      <c r="A1" s="7" t="s">
        <v>52</v>
      </c>
      <c r="B1" s="160" t="s">
        <v>78</v>
      </c>
      <c r="C1" s="160"/>
    </row>
    <row r="2" spans="1:3" x14ac:dyDescent="0.25">
      <c r="A2" s="33" t="s">
        <v>0</v>
      </c>
      <c r="B2" s="159" t="s">
        <v>28</v>
      </c>
      <c r="C2" s="159"/>
    </row>
    <row r="3" spans="1:3" x14ac:dyDescent="0.25">
      <c r="A3" s="34" t="s">
        <v>54</v>
      </c>
      <c r="B3" s="179" t="s">
        <v>156</v>
      </c>
      <c r="C3" s="179"/>
    </row>
    <row r="4" spans="1:3" x14ac:dyDescent="0.25">
      <c r="A4" s="34" t="s">
        <v>296</v>
      </c>
      <c r="B4" s="133" t="str">
        <f>VLOOKUP(B2,[1]MasterFile!$1:$1048576,19,FALSE)</f>
        <v>People that got enough information about their problem after treatment</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600-000001000000}"/>
    <hyperlink ref="B10" r:id="rId1" display="https://www.hqsc.govt.nz/our-programmes/health-quality-evaluation/projects/patient-experience/adult-inpatient-experience/" xr:uid="{BA8CC969-D070-4DA7-B4EE-07F6673B6BE4}"/>
  </hyperlink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6"/>
  <dimension ref="A1:C50"/>
  <sheetViews>
    <sheetView zoomScale="80" zoomScaleNormal="80" workbookViewId="0">
      <selection activeCell="A22" sqref="A22"/>
    </sheetView>
  </sheetViews>
  <sheetFormatPr defaultRowHeight="15" x14ac:dyDescent="0.25"/>
  <cols>
    <col min="1" max="1" width="35.7109375" style="2" customWidth="1"/>
    <col min="2" max="2" width="30.85546875" customWidth="1"/>
    <col min="3" max="3" width="100" customWidth="1"/>
  </cols>
  <sheetData>
    <row r="1" spans="1:3" x14ac:dyDescent="0.25">
      <c r="A1" s="7" t="s">
        <v>52</v>
      </c>
      <c r="B1" s="160" t="s">
        <v>78</v>
      </c>
      <c r="C1" s="160"/>
    </row>
    <row r="2" spans="1:3" x14ac:dyDescent="0.25">
      <c r="A2" s="33" t="s">
        <v>0</v>
      </c>
      <c r="B2" s="159" t="s">
        <v>29</v>
      </c>
      <c r="C2" s="159"/>
    </row>
    <row r="3" spans="1:3" x14ac:dyDescent="0.25">
      <c r="A3" s="34" t="s">
        <v>54</v>
      </c>
      <c r="B3" s="179" t="s">
        <v>157</v>
      </c>
      <c r="C3" s="179"/>
    </row>
    <row r="4" spans="1:3" x14ac:dyDescent="0.25">
      <c r="A4" s="34" t="s">
        <v>296</v>
      </c>
      <c r="B4" s="133" t="str">
        <f>VLOOKUP(B2,[1]MasterFile!$1:$1048576,19,FALSE)</f>
        <v>People that felt cultural support if needed</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700-000001000000}"/>
    <hyperlink ref="B10" r:id="rId1" display="https://www.hqsc.govt.nz/our-programmes/health-quality-evaluation/projects/patient-experience/adult-inpatient-experience/" xr:uid="{A9A6D2FC-6E1B-4A20-9FF9-852B81AE8246}"/>
  </hyperlinks>
  <pageMargins left="0.7" right="0.7"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7"/>
  <dimension ref="A1:C50"/>
  <sheetViews>
    <sheetView zoomScale="80" zoomScaleNormal="80" workbookViewId="0">
      <selection activeCell="A22" sqref="A22"/>
    </sheetView>
  </sheetViews>
  <sheetFormatPr defaultRowHeight="15" x14ac:dyDescent="0.25"/>
  <cols>
    <col min="1" max="1" width="35.7109375" style="2" customWidth="1"/>
    <col min="2" max="2" width="30.7109375" customWidth="1"/>
    <col min="3" max="3" width="100" customWidth="1"/>
  </cols>
  <sheetData>
    <row r="1" spans="1:3" x14ac:dyDescent="0.25">
      <c r="A1" s="7" t="s">
        <v>52</v>
      </c>
      <c r="B1" s="160" t="s">
        <v>78</v>
      </c>
      <c r="C1" s="160"/>
    </row>
    <row r="2" spans="1:3" x14ac:dyDescent="0.25">
      <c r="A2" s="33" t="s">
        <v>0</v>
      </c>
      <c r="B2" s="159" t="s">
        <v>30</v>
      </c>
      <c r="C2" s="159"/>
    </row>
    <row r="3" spans="1:3" x14ac:dyDescent="0.25">
      <c r="A3" s="34" t="s">
        <v>54</v>
      </c>
      <c r="B3" s="179" t="s">
        <v>167</v>
      </c>
      <c r="C3" s="179"/>
    </row>
    <row r="4" spans="1:3" x14ac:dyDescent="0.25">
      <c r="A4" s="34" t="s">
        <v>296</v>
      </c>
      <c r="B4" s="133" t="str">
        <f>VLOOKUP(B2,[1]MasterFile!$1:$1048576,19,FALSE)</f>
        <v>People that felt understood and taken cared of</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800-000001000000}"/>
    <hyperlink ref="B10" r:id="rId1" display="https://www.hqsc.govt.nz/our-programmes/health-quality-evaluation/projects/patient-experience/adult-inpatient-experience/" xr:uid="{DC204EE2-EE9E-4B96-8F57-AB6C34F1D5CA}"/>
  </hyperlinks>
  <pageMargins left="0.7" right="0.7"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8"/>
  <dimension ref="A1:C50"/>
  <sheetViews>
    <sheetView zoomScale="80" zoomScaleNormal="80" workbookViewId="0">
      <selection activeCell="A22" sqref="A22"/>
    </sheetView>
  </sheetViews>
  <sheetFormatPr defaultRowHeight="15" x14ac:dyDescent="0.25"/>
  <cols>
    <col min="1" max="1" width="35.7109375" style="2" customWidth="1"/>
    <col min="2" max="2" width="30" customWidth="1"/>
    <col min="3" max="3" width="100" customWidth="1"/>
  </cols>
  <sheetData>
    <row r="1" spans="1:3" x14ac:dyDescent="0.25">
      <c r="A1" s="7" t="s">
        <v>52</v>
      </c>
      <c r="B1" s="160" t="s">
        <v>78</v>
      </c>
      <c r="C1" s="160"/>
    </row>
    <row r="2" spans="1:3" x14ac:dyDescent="0.25">
      <c r="A2" s="33" t="s">
        <v>0</v>
      </c>
      <c r="B2" s="159" t="s">
        <v>31</v>
      </c>
      <c r="C2" s="159"/>
    </row>
    <row r="3" spans="1:3" x14ac:dyDescent="0.25">
      <c r="A3" s="34" t="s">
        <v>54</v>
      </c>
      <c r="B3" s="179" t="s">
        <v>158</v>
      </c>
      <c r="C3" s="179"/>
    </row>
    <row r="4" spans="1:3" x14ac:dyDescent="0.25">
      <c r="A4" s="34" t="s">
        <v>296</v>
      </c>
      <c r="B4" s="133" t="str">
        <f>VLOOKUP(B2,[1]MasterFile!$1:$1048576,19,FALSE)</f>
        <v>People that felt staff took good care of their pain</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900-000001000000}"/>
    <hyperlink ref="B10" r:id="rId1" display="https://www.hqsc.govt.nz/our-programmes/health-quality-evaluation/projects/patient-experience/adult-inpatient-experience/" xr:uid="{AD23A966-8C88-45C2-9B53-D39CBAC80008}"/>
  </hyperlinks>
  <pageMargins left="0.7" right="0.7"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9"/>
  <dimension ref="A1:C50"/>
  <sheetViews>
    <sheetView zoomScale="80" zoomScaleNormal="80" workbookViewId="0">
      <selection activeCell="A22" sqref="A22"/>
    </sheetView>
  </sheetViews>
  <sheetFormatPr defaultRowHeight="15" x14ac:dyDescent="0.25"/>
  <cols>
    <col min="1" max="1" width="35.7109375" style="2" customWidth="1"/>
    <col min="2" max="2" width="29.7109375" customWidth="1"/>
    <col min="3" max="3" width="100" customWidth="1"/>
  </cols>
  <sheetData>
    <row r="1" spans="1:3" x14ac:dyDescent="0.25">
      <c r="A1" s="7" t="s">
        <v>52</v>
      </c>
      <c r="B1" s="160" t="s">
        <v>78</v>
      </c>
      <c r="C1" s="160"/>
    </row>
    <row r="2" spans="1:3" x14ac:dyDescent="0.25">
      <c r="A2" s="33" t="s">
        <v>0</v>
      </c>
      <c r="B2" s="159" t="s">
        <v>32</v>
      </c>
      <c r="C2" s="159"/>
    </row>
    <row r="3" spans="1:3" x14ac:dyDescent="0.25">
      <c r="A3" s="34" t="s">
        <v>54</v>
      </c>
      <c r="B3" s="179" t="s">
        <v>166</v>
      </c>
      <c r="C3" s="179"/>
    </row>
    <row r="4" spans="1:3" x14ac:dyDescent="0.25">
      <c r="A4" s="34" t="s">
        <v>296</v>
      </c>
      <c r="B4" s="133" t="str">
        <f>VLOOKUP(B2,[1]MasterFile!$1:$1048576,19,FALSE)</f>
        <v>People that felt treated with respect and dignity</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A00-000001000000}"/>
    <hyperlink ref="B10" r:id="rId1" display="https://www.hqsc.govt.nz/our-programmes/health-quality-evaluation/projects/patient-experience/adult-inpatient-experience/" xr:uid="{0B0F7ABD-A12B-4727-8DFD-8AA62B983D42}"/>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2"/>
  </sheetPr>
  <dimension ref="A1:E50"/>
  <sheetViews>
    <sheetView zoomScale="80" zoomScaleNormal="80" workbookViewId="0">
      <selection activeCell="C34" sqref="C34"/>
    </sheetView>
  </sheetViews>
  <sheetFormatPr defaultColWidth="9.140625" defaultRowHeight="15" x14ac:dyDescent="0.25"/>
  <cols>
    <col min="1" max="1" width="43.140625" style="9" customWidth="1"/>
    <col min="2" max="2" width="43.7109375" style="9" customWidth="1"/>
    <col min="3" max="3" width="94.140625" style="9" customWidth="1"/>
    <col min="4" max="16384" width="9.140625" style="9"/>
  </cols>
  <sheetData>
    <row r="1" spans="1:5" x14ac:dyDescent="0.25">
      <c r="A1" s="7" t="s">
        <v>52</v>
      </c>
      <c r="B1" s="160" t="s">
        <v>78</v>
      </c>
      <c r="C1" s="160"/>
      <c r="E1"/>
    </row>
    <row r="2" spans="1:5" x14ac:dyDescent="0.25">
      <c r="A2" s="33" t="s">
        <v>0</v>
      </c>
      <c r="B2" s="159" t="s">
        <v>4</v>
      </c>
      <c r="C2" s="159"/>
      <c r="E2"/>
    </row>
    <row r="3" spans="1:5" x14ac:dyDescent="0.25">
      <c r="A3" s="34" t="s">
        <v>54</v>
      </c>
      <c r="B3" s="153" t="s">
        <v>326</v>
      </c>
      <c r="C3" s="153"/>
      <c r="E3"/>
    </row>
    <row r="4" spans="1:5" x14ac:dyDescent="0.25">
      <c r="A4" s="34" t="s">
        <v>296</v>
      </c>
      <c r="B4" s="118" t="str">
        <f>VLOOKUP(B2,[1]MasterFile!$1:$1048576,19,FALSE)</f>
        <v>Preventable postoperative DVT/PE</v>
      </c>
      <c r="C4" s="115"/>
      <c r="E4"/>
    </row>
    <row r="5" spans="1:5" x14ac:dyDescent="0.25">
      <c r="A5" s="34" t="s">
        <v>45</v>
      </c>
      <c r="B5" s="153" t="s">
        <v>82</v>
      </c>
      <c r="C5" s="153"/>
      <c r="E5"/>
    </row>
    <row r="6" spans="1:5" x14ac:dyDescent="0.25">
      <c r="A6" s="34" t="s">
        <v>46</v>
      </c>
      <c r="B6" s="153" t="s">
        <v>81</v>
      </c>
      <c r="C6" s="153"/>
      <c r="E6"/>
    </row>
    <row r="7" spans="1:5" x14ac:dyDescent="0.25">
      <c r="A7" s="34" t="s">
        <v>39</v>
      </c>
      <c r="B7" s="153" t="s">
        <v>40</v>
      </c>
      <c r="C7" s="153"/>
      <c r="E7"/>
    </row>
    <row r="8" spans="1:5" x14ac:dyDescent="0.25">
      <c r="A8" s="34" t="s">
        <v>41</v>
      </c>
      <c r="B8" s="153" t="s">
        <v>42</v>
      </c>
      <c r="C8" s="153"/>
      <c r="E8"/>
    </row>
    <row r="9" spans="1:5" x14ac:dyDescent="0.25">
      <c r="A9" s="34" t="s">
        <v>44</v>
      </c>
      <c r="B9" s="153" t="s">
        <v>61</v>
      </c>
      <c r="C9" s="153"/>
      <c r="E9"/>
    </row>
    <row r="10" spans="1:5" x14ac:dyDescent="0.25">
      <c r="A10" s="34" t="s">
        <v>47</v>
      </c>
      <c r="B10" s="157" t="s">
        <v>180</v>
      </c>
      <c r="C10" s="157"/>
      <c r="E10"/>
    </row>
    <row r="11" spans="1:5" x14ac:dyDescent="0.25">
      <c r="A11" s="34" t="s">
        <v>294</v>
      </c>
      <c r="B11" s="66">
        <v>0</v>
      </c>
      <c r="C11" s="152"/>
      <c r="E11"/>
    </row>
    <row r="12" spans="1:5" x14ac:dyDescent="0.25">
      <c r="A12" s="34" t="s">
        <v>295</v>
      </c>
      <c r="B12" s="67" t="s">
        <v>297</v>
      </c>
      <c r="C12" s="152"/>
      <c r="E12"/>
    </row>
    <row r="13" spans="1:5" x14ac:dyDescent="0.25">
      <c r="A13" s="34" t="s">
        <v>50</v>
      </c>
      <c r="B13" s="153" t="s">
        <v>48</v>
      </c>
      <c r="C13" s="153"/>
      <c r="E13"/>
    </row>
    <row r="14" spans="1:5" x14ac:dyDescent="0.25">
      <c r="A14" s="34" t="s">
        <v>79</v>
      </c>
      <c r="B14" s="158" t="str">
        <f>VLOOKUP(B2,'[2]for dictionary'!$A$2:$C$56,3,FALSE)</f>
        <v>Q2, 2020</v>
      </c>
      <c r="C14" s="158"/>
      <c r="E14"/>
    </row>
    <row r="15" spans="1:5" x14ac:dyDescent="0.25">
      <c r="A15" s="34" t="s">
        <v>80</v>
      </c>
      <c r="B15" s="158" t="str">
        <f>VLOOKUP(B2,'[2]for dictionary'!$A$2:$C$56,2,FALSE)</f>
        <v>Jul 2016 - Jun 2017</v>
      </c>
      <c r="C15" s="158"/>
      <c r="E15"/>
    </row>
    <row r="16" spans="1:5" x14ac:dyDescent="0.25">
      <c r="A16" s="75" t="s">
        <v>269</v>
      </c>
      <c r="B16" s="76" t="s">
        <v>334</v>
      </c>
      <c r="C16" s="117"/>
      <c r="E16"/>
    </row>
    <row r="17" spans="1:5" x14ac:dyDescent="0.25">
      <c r="A17" s="75" t="s">
        <v>270</v>
      </c>
      <c r="B17" s="76" t="s">
        <v>334</v>
      </c>
      <c r="C17" s="117"/>
      <c r="E17"/>
    </row>
    <row r="18" spans="1:5" x14ac:dyDescent="0.25">
      <c r="A18" s="75" t="s">
        <v>327</v>
      </c>
      <c r="B18" s="117" t="s">
        <v>49</v>
      </c>
      <c r="C18" s="117"/>
      <c r="E18"/>
    </row>
    <row r="19" spans="1:5" x14ac:dyDescent="0.25">
      <c r="A19" s="75" t="s">
        <v>273</v>
      </c>
      <c r="B19" s="117" t="s">
        <v>328</v>
      </c>
      <c r="C19" s="117"/>
      <c r="E19"/>
    </row>
    <row r="20" spans="1:5" ht="93.75" customHeight="1" x14ac:dyDescent="0.25">
      <c r="A20" s="16" t="s">
        <v>51</v>
      </c>
      <c r="B20" s="156" t="s">
        <v>188</v>
      </c>
      <c r="C20" s="156"/>
      <c r="E20"/>
    </row>
    <row r="21" spans="1:5" x14ac:dyDescent="0.25">
      <c r="A21" s="11"/>
      <c r="E21"/>
    </row>
    <row r="22" spans="1:5" x14ac:dyDescent="0.25">
      <c r="A22"/>
      <c r="B22"/>
      <c r="C22"/>
      <c r="E22"/>
    </row>
    <row r="24" spans="1:5" x14ac:dyDescent="0.25">
      <c r="A24" s="7" t="s">
        <v>266</v>
      </c>
      <c r="E24"/>
    </row>
    <row r="25" spans="1:5" x14ac:dyDescent="0.25">
      <c r="A25" s="48" t="s">
        <v>412</v>
      </c>
    </row>
    <row r="32" spans="1:5" x14ac:dyDescent="0.25">
      <c r="A32" s="7" t="s">
        <v>415</v>
      </c>
    </row>
    <row r="33" spans="1:3" x14ac:dyDescent="0.25">
      <c r="A33" s="48" t="s">
        <v>412</v>
      </c>
    </row>
    <row r="38" spans="1:3" hidden="1" x14ac:dyDescent="0.25">
      <c r="A38" s="7" t="s">
        <v>268</v>
      </c>
    </row>
    <row r="39" spans="1:3" hidden="1" x14ac:dyDescent="0.25">
      <c r="A39" s="50" t="s">
        <v>263</v>
      </c>
      <c r="B39" s="155" t="s">
        <v>329</v>
      </c>
      <c r="C39" s="155"/>
    </row>
    <row r="40" spans="1:3" hidden="1" x14ac:dyDescent="0.25">
      <c r="A40" s="50"/>
      <c r="B40" s="155" t="s">
        <v>276</v>
      </c>
      <c r="C40" s="155"/>
    </row>
    <row r="41" spans="1:3" hidden="1" x14ac:dyDescent="0.25">
      <c r="A41" s="50"/>
      <c r="B41" s="155" t="s">
        <v>342</v>
      </c>
      <c r="C41" s="155"/>
    </row>
    <row r="42" spans="1:3" hidden="1" x14ac:dyDescent="0.25">
      <c r="A42" s="50"/>
      <c r="B42" s="155" t="s">
        <v>343</v>
      </c>
      <c r="C42" s="155"/>
    </row>
    <row r="43" spans="1:3" hidden="1" x14ac:dyDescent="0.25">
      <c r="A43" s="50"/>
      <c r="B43" s="155" t="s">
        <v>279</v>
      </c>
      <c r="C43" s="155"/>
    </row>
    <row r="44" spans="1:3" hidden="1" x14ac:dyDescent="0.25">
      <c r="A44" s="50" t="s">
        <v>264</v>
      </c>
      <c r="B44" s="155" t="s">
        <v>331</v>
      </c>
      <c r="C44" s="155"/>
    </row>
    <row r="45" spans="1:3" hidden="1" x14ac:dyDescent="0.25">
      <c r="A45" s="50" t="s">
        <v>265</v>
      </c>
      <c r="B45" s="155" t="s">
        <v>332</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1">
    <mergeCell ref="B46:C46"/>
    <mergeCell ref="B40:C40"/>
    <mergeCell ref="B41:C41"/>
    <mergeCell ref="B42:C42"/>
    <mergeCell ref="B43:C43"/>
    <mergeCell ref="B44:C44"/>
    <mergeCell ref="B39:C39"/>
    <mergeCell ref="B45:C45"/>
    <mergeCell ref="B1:C1"/>
    <mergeCell ref="B2:C2"/>
    <mergeCell ref="B3:C3"/>
    <mergeCell ref="B5:C5"/>
    <mergeCell ref="B6:C6"/>
    <mergeCell ref="B15:C15"/>
    <mergeCell ref="B20:C20"/>
    <mergeCell ref="B7:C7"/>
    <mergeCell ref="B8:C8"/>
    <mergeCell ref="B9:C9"/>
    <mergeCell ref="B10:C10"/>
    <mergeCell ref="B13:C13"/>
    <mergeCell ref="B14:C14"/>
  </mergeCells>
  <hyperlinks>
    <hyperlink ref="B1" location="'Index page'!A1" display="Click to return to Index" xr:uid="{00000000-0004-0000-0400-000000000000}"/>
    <hyperlink ref="B10" r:id="rId1" display="https://www.hqsc.govt.nz/our-programmes/health-quality-evaluation/projects/quality-and-safety-markers/" xr:uid="{A9632B8E-DA28-4DC5-BDA2-4CAF810EAB01}"/>
  </hyperlinks>
  <pageMargins left="0.7" right="0.7"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40"/>
  <dimension ref="A1:C50"/>
  <sheetViews>
    <sheetView zoomScale="80" zoomScaleNormal="80" workbookViewId="0">
      <selection activeCell="A22" sqref="A22"/>
    </sheetView>
  </sheetViews>
  <sheetFormatPr defaultRowHeight="15" x14ac:dyDescent="0.25"/>
  <cols>
    <col min="1" max="1" width="35.7109375" style="2" customWidth="1"/>
    <col min="2" max="2" width="28.85546875" customWidth="1"/>
    <col min="3" max="3" width="100" customWidth="1"/>
  </cols>
  <sheetData>
    <row r="1" spans="1:3" x14ac:dyDescent="0.25">
      <c r="A1" s="7" t="s">
        <v>52</v>
      </c>
      <c r="B1" s="160" t="s">
        <v>78</v>
      </c>
      <c r="C1" s="160"/>
    </row>
    <row r="2" spans="1:3" x14ac:dyDescent="0.25">
      <c r="A2" s="33" t="s">
        <v>0</v>
      </c>
      <c r="B2" s="159" t="s">
        <v>33</v>
      </c>
      <c r="C2" s="159"/>
    </row>
    <row r="3" spans="1:3" x14ac:dyDescent="0.25">
      <c r="A3" s="34" t="s">
        <v>54</v>
      </c>
      <c r="B3" s="179" t="s">
        <v>159</v>
      </c>
      <c r="C3" s="179"/>
    </row>
    <row r="4" spans="1:3" x14ac:dyDescent="0.25">
      <c r="A4" s="34" t="s">
        <v>296</v>
      </c>
      <c r="B4" s="133" t="str">
        <f>VLOOKUP(B2,[1]MasterFile!$1:$1048576,19,FALSE)</f>
        <v>People that were assisted on time for their toilet needs</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B00-000001000000}"/>
    <hyperlink ref="B10" r:id="rId1" display="https://www.hqsc.govt.nz/our-programmes/health-quality-evaluation/projects/patient-experience/adult-inpatient-experience/" xr:uid="{5DBA0917-812F-40BB-96EC-941361608EFE}"/>
  </hyperlinks>
  <pageMargins left="0.7" right="0.7"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41"/>
  <dimension ref="A1:C50"/>
  <sheetViews>
    <sheetView zoomScale="80" zoomScaleNormal="80" workbookViewId="0">
      <selection activeCell="A22" sqref="A22"/>
    </sheetView>
  </sheetViews>
  <sheetFormatPr defaultRowHeight="15" x14ac:dyDescent="0.25"/>
  <cols>
    <col min="1" max="1" width="35.7109375" style="2" customWidth="1"/>
    <col min="2" max="2" width="31.85546875" customWidth="1"/>
    <col min="3" max="3" width="100" customWidth="1"/>
  </cols>
  <sheetData>
    <row r="1" spans="1:3" x14ac:dyDescent="0.25">
      <c r="A1" s="7" t="s">
        <v>52</v>
      </c>
      <c r="B1" s="160" t="s">
        <v>78</v>
      </c>
      <c r="C1" s="160"/>
    </row>
    <row r="2" spans="1:3" x14ac:dyDescent="0.25">
      <c r="A2" s="33" t="s">
        <v>0</v>
      </c>
      <c r="B2" s="159" t="s">
        <v>34</v>
      </c>
      <c r="C2" s="159"/>
    </row>
    <row r="3" spans="1:3" x14ac:dyDescent="0.25">
      <c r="A3" s="34" t="s">
        <v>54</v>
      </c>
      <c r="B3" s="179" t="s">
        <v>160</v>
      </c>
      <c r="C3" s="179"/>
    </row>
    <row r="4" spans="1:3" x14ac:dyDescent="0.25">
      <c r="A4" s="34" t="s">
        <v>296</v>
      </c>
      <c r="B4" s="133" t="str">
        <f>VLOOKUP(B2,[1]MasterFile!$1:$1048576,19,FALSE)</f>
        <v>People that always trusted their doctor</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C00-000001000000}"/>
    <hyperlink ref="B10" r:id="rId1" display="https://www.hqsc.govt.nz/our-programmes/health-quality-evaluation/projects/patient-experience/adult-inpatient-experience/" xr:uid="{E7D73F37-83AE-4FB4-8826-C8D76912668C}"/>
  </hyperlinks>
  <pageMargins left="0.7" right="0.7"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2"/>
  <dimension ref="A1:C50"/>
  <sheetViews>
    <sheetView zoomScale="80" zoomScaleNormal="80" workbookViewId="0">
      <selection activeCell="A22" sqref="A22"/>
    </sheetView>
  </sheetViews>
  <sheetFormatPr defaultRowHeight="15" x14ac:dyDescent="0.25"/>
  <cols>
    <col min="1" max="1" width="35.7109375" style="2" customWidth="1"/>
    <col min="2" max="2" width="32.42578125" customWidth="1"/>
    <col min="3" max="3" width="100" customWidth="1"/>
  </cols>
  <sheetData>
    <row r="1" spans="1:3" x14ac:dyDescent="0.25">
      <c r="A1" s="7" t="s">
        <v>52</v>
      </c>
      <c r="B1" s="160" t="s">
        <v>78</v>
      </c>
      <c r="C1" s="160"/>
    </row>
    <row r="2" spans="1:3" x14ac:dyDescent="0.25">
      <c r="A2" s="33" t="s">
        <v>0</v>
      </c>
      <c r="B2" s="159" t="s">
        <v>35</v>
      </c>
      <c r="C2" s="159"/>
    </row>
    <row r="3" spans="1:3" x14ac:dyDescent="0.25">
      <c r="A3" s="34" t="s">
        <v>54</v>
      </c>
      <c r="B3" s="179" t="s">
        <v>161</v>
      </c>
      <c r="C3" s="179"/>
    </row>
    <row r="4" spans="1:3" x14ac:dyDescent="0.25">
      <c r="A4" s="34" t="s">
        <v>296</v>
      </c>
      <c r="B4" s="133" t="str">
        <f>VLOOKUP(B2,[1]MasterFile!$1:$1048576,19,FALSE)</f>
        <v>People that always trusted their nurses</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D00-000001000000}"/>
    <hyperlink ref="B10" r:id="rId1" display="https://www.hqsc.govt.nz/our-programmes/health-quality-evaluation/projects/patient-experience/adult-inpatient-experience/" xr:uid="{44A54B61-AC9C-4693-BF60-1C4639987925}"/>
  </hyperlinks>
  <pageMargins left="0.7" right="0.7"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3"/>
  <dimension ref="A1:C50"/>
  <sheetViews>
    <sheetView zoomScale="80" zoomScaleNormal="80" workbookViewId="0">
      <selection activeCell="A22" sqref="A22"/>
    </sheetView>
  </sheetViews>
  <sheetFormatPr defaultRowHeight="15" x14ac:dyDescent="0.25"/>
  <cols>
    <col min="1" max="1" width="35.7109375" style="2" customWidth="1"/>
    <col min="2" max="2" width="32.140625" customWidth="1"/>
    <col min="3" max="3" width="100" customWidth="1"/>
  </cols>
  <sheetData>
    <row r="1" spans="1:3" x14ac:dyDescent="0.25">
      <c r="A1" s="7" t="s">
        <v>52</v>
      </c>
      <c r="B1" s="160" t="s">
        <v>78</v>
      </c>
      <c r="C1" s="160"/>
    </row>
    <row r="2" spans="1:3" x14ac:dyDescent="0.25">
      <c r="A2" s="33" t="s">
        <v>0</v>
      </c>
      <c r="B2" s="159" t="s">
        <v>36</v>
      </c>
      <c r="C2" s="159"/>
    </row>
    <row r="3" spans="1:3" x14ac:dyDescent="0.25">
      <c r="A3" s="34" t="s">
        <v>54</v>
      </c>
      <c r="B3" s="179" t="s">
        <v>162</v>
      </c>
      <c r="C3" s="179"/>
    </row>
    <row r="4" spans="1:3" x14ac:dyDescent="0.25">
      <c r="A4" s="34" t="s">
        <v>296</v>
      </c>
      <c r="B4" s="133" t="str">
        <f>VLOOKUP(B2,[1]MasterFile!$1:$1048576,19,FALSE)</f>
        <v>People that always trusted the healthcare staff</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E00-000001000000}"/>
    <hyperlink ref="B10" r:id="rId1" display="https://www.hqsc.govt.nz/our-programmes/health-quality-evaluation/projects/patient-experience/adult-inpatient-experience/" xr:uid="{39AAF329-4C46-4C34-965E-86ECACBE0087}"/>
  </hyperlink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4"/>
  <dimension ref="A1:C50"/>
  <sheetViews>
    <sheetView zoomScale="80" zoomScaleNormal="80" workbookViewId="0">
      <selection activeCell="A22" sqref="A22"/>
    </sheetView>
  </sheetViews>
  <sheetFormatPr defaultRowHeight="15" x14ac:dyDescent="0.25"/>
  <cols>
    <col min="1" max="1" width="35.7109375" style="2" customWidth="1"/>
    <col min="2" max="2" width="30.42578125" customWidth="1"/>
    <col min="3" max="3" width="100" customWidth="1"/>
  </cols>
  <sheetData>
    <row r="1" spans="1:3" x14ac:dyDescent="0.25">
      <c r="A1" s="7" t="s">
        <v>52</v>
      </c>
      <c r="B1" s="160" t="s">
        <v>78</v>
      </c>
      <c r="C1" s="160"/>
    </row>
    <row r="2" spans="1:3" x14ac:dyDescent="0.25">
      <c r="A2" s="33" t="s">
        <v>0</v>
      </c>
      <c r="B2" s="159" t="s">
        <v>37</v>
      </c>
      <c r="C2" s="159"/>
    </row>
    <row r="3" spans="1:3" x14ac:dyDescent="0.25">
      <c r="A3" s="34" t="s">
        <v>54</v>
      </c>
      <c r="B3" s="179" t="s">
        <v>163</v>
      </c>
      <c r="C3" s="179"/>
    </row>
    <row r="4" spans="1:3" x14ac:dyDescent="0.25">
      <c r="A4" s="34" t="s">
        <v>296</v>
      </c>
      <c r="B4" s="133" t="str">
        <f>VLOOKUP(B2,[1]MasterFile!$1:$1048576,19,FALSE)</f>
        <v>People that fully understood risks and benefits of surgery</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Quarterly report of quarter APR-JUN2019</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6F00-000001000000}"/>
    <hyperlink ref="B10" r:id="rId1" display="https://www.hqsc.govt.nz/our-programmes/health-quality-evaluation/projects/patient-experience/adult-inpatient-experience/" xr:uid="{D5BCC6D0-6ED6-4B23-9944-4512BC75B329}"/>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5"/>
  <dimension ref="A1:C50"/>
  <sheetViews>
    <sheetView zoomScale="80" zoomScaleNormal="80" workbookViewId="0">
      <selection activeCell="A22" sqref="A22"/>
    </sheetView>
  </sheetViews>
  <sheetFormatPr defaultRowHeight="15" x14ac:dyDescent="0.25"/>
  <cols>
    <col min="1" max="1" width="35.7109375" style="2" customWidth="1"/>
    <col min="2" max="2" width="32.85546875" customWidth="1"/>
    <col min="3" max="3" width="167.7109375" customWidth="1"/>
  </cols>
  <sheetData>
    <row r="1" spans="1:3" x14ac:dyDescent="0.25">
      <c r="A1" s="7" t="s">
        <v>52</v>
      </c>
      <c r="B1" s="160" t="s">
        <v>78</v>
      </c>
      <c r="C1" s="160"/>
    </row>
    <row r="2" spans="1:3" x14ac:dyDescent="0.25">
      <c r="A2" s="33" t="s">
        <v>0</v>
      </c>
      <c r="B2" s="159" t="s">
        <v>38</v>
      </c>
      <c r="C2" s="159"/>
    </row>
    <row r="3" spans="1:3" x14ac:dyDescent="0.25">
      <c r="A3" s="34" t="s">
        <v>54</v>
      </c>
      <c r="B3" s="179" t="s">
        <v>164</v>
      </c>
      <c r="C3" s="179"/>
    </row>
    <row r="4" spans="1:3" x14ac:dyDescent="0.25">
      <c r="A4" s="34" t="s">
        <v>296</v>
      </c>
      <c r="B4" s="133" t="str">
        <f>VLOOKUP(B2,[1]MasterFile!$1:$1048576,19,FALSE)</f>
        <v>People that fully understood the future result of surgery</v>
      </c>
      <c r="C4" s="106"/>
    </row>
    <row r="5" spans="1:3" x14ac:dyDescent="0.25">
      <c r="A5" s="34" t="s">
        <v>45</v>
      </c>
      <c r="B5" s="179" t="s">
        <v>373</v>
      </c>
      <c r="C5" s="179"/>
    </row>
    <row r="6" spans="1:3" x14ac:dyDescent="0.25">
      <c r="A6" s="34" t="s">
        <v>46</v>
      </c>
      <c r="B6" s="100" t="s">
        <v>374</v>
      </c>
      <c r="C6" s="100"/>
    </row>
    <row r="7" spans="1:3" x14ac:dyDescent="0.25">
      <c r="A7" s="34" t="s">
        <v>39</v>
      </c>
      <c r="B7" s="100" t="s">
        <v>59</v>
      </c>
      <c r="C7" s="100"/>
    </row>
    <row r="8" spans="1:3" x14ac:dyDescent="0.25">
      <c r="A8" s="34" t="s">
        <v>41</v>
      </c>
      <c r="B8" s="100" t="s">
        <v>43</v>
      </c>
      <c r="C8" s="100"/>
    </row>
    <row r="9" spans="1:3" x14ac:dyDescent="0.25">
      <c r="A9" s="34" t="s">
        <v>44</v>
      </c>
      <c r="B9" s="100" t="s">
        <v>133</v>
      </c>
      <c r="C9" s="100"/>
    </row>
    <row r="10" spans="1:3" x14ac:dyDescent="0.25">
      <c r="A10" s="34" t="s">
        <v>47</v>
      </c>
      <c r="B10" s="102" t="s">
        <v>181</v>
      </c>
      <c r="C10" s="102"/>
    </row>
    <row r="11" spans="1:3" s="9" customFormat="1" x14ac:dyDescent="0.25">
      <c r="A11" s="34" t="s">
        <v>294</v>
      </c>
      <c r="B11" s="114" t="s">
        <v>375</v>
      </c>
      <c r="C11" s="102"/>
    </row>
    <row r="12" spans="1:3" s="9" customFormat="1" x14ac:dyDescent="0.25">
      <c r="A12" s="34" t="s">
        <v>295</v>
      </c>
      <c r="B12" s="103" t="s">
        <v>338</v>
      </c>
      <c r="C12" s="102"/>
    </row>
    <row r="13" spans="1:3" ht="15" customHeight="1" x14ac:dyDescent="0.25">
      <c r="A13" s="34" t="s">
        <v>50</v>
      </c>
      <c r="B13" s="100" t="s">
        <v>48</v>
      </c>
      <c r="C13" s="100"/>
    </row>
    <row r="14" spans="1:3" x14ac:dyDescent="0.25">
      <c r="A14" s="34" t="s">
        <v>79</v>
      </c>
      <c r="B14" s="103" t="str">
        <f>VLOOKUP(B2,'[2]for dictionary'!$A$2:$C$56,3,FALSE)</f>
        <v>Q4, 2019</v>
      </c>
      <c r="C14" s="103"/>
    </row>
    <row r="15" spans="1:3" x14ac:dyDescent="0.25">
      <c r="A15" s="34" t="s">
        <v>80</v>
      </c>
      <c r="B15" s="103" t="str">
        <f>VLOOKUP(B2,'[2]for dictionary'!$A$2:$C$56,2,FALSE)</f>
        <v>4-quarter rolling upto Q2, 2015</v>
      </c>
      <c r="C15" s="103"/>
    </row>
    <row r="16" spans="1:3" x14ac:dyDescent="0.25">
      <c r="A16" s="34" t="s">
        <v>269</v>
      </c>
      <c r="B16" s="107" t="s">
        <v>348</v>
      </c>
      <c r="C16" s="107"/>
    </row>
    <row r="17" spans="1:3" x14ac:dyDescent="0.25">
      <c r="A17" s="34" t="s">
        <v>270</v>
      </c>
      <c r="B17" s="107" t="s">
        <v>348</v>
      </c>
      <c r="C17" s="107"/>
    </row>
    <row r="18" spans="1:3" x14ac:dyDescent="0.25">
      <c r="A18" s="34" t="s">
        <v>272</v>
      </c>
      <c r="B18" s="112" t="s">
        <v>370</v>
      </c>
      <c r="C18" s="107"/>
    </row>
    <row r="19" spans="1:3" x14ac:dyDescent="0.25">
      <c r="A19" s="34" t="s">
        <v>273</v>
      </c>
      <c r="B19" s="107" t="s">
        <v>328</v>
      </c>
      <c r="C19" s="107"/>
    </row>
    <row r="20" spans="1:3" x14ac:dyDescent="0.25">
      <c r="A20" s="48" t="s">
        <v>51</v>
      </c>
      <c r="B20" s="109" t="s">
        <v>376</v>
      </c>
      <c r="C20" s="104"/>
    </row>
    <row r="21" spans="1:3" x14ac:dyDescent="0.25">
      <c r="A21" s="86" t="s">
        <v>347</v>
      </c>
      <c r="B21" s="110"/>
      <c r="C21" s="110"/>
    </row>
    <row r="22" spans="1:3" x14ac:dyDescent="0.25">
      <c r="A22" s="9"/>
      <c r="B22" s="9"/>
      <c r="C22" s="9"/>
    </row>
    <row r="23" spans="1:3" x14ac:dyDescent="0.25">
      <c r="A23" s="9"/>
      <c r="B23" s="9"/>
      <c r="C23" s="9"/>
    </row>
    <row r="24" spans="1:3" x14ac:dyDescent="0.25">
      <c r="A24" s="7" t="s">
        <v>266</v>
      </c>
      <c r="B24" s="9"/>
      <c r="C24" s="9"/>
    </row>
    <row r="25" spans="1:3" x14ac:dyDescent="0.25">
      <c r="A25" s="48" t="s">
        <v>259</v>
      </c>
      <c r="B25" s="108" t="s">
        <v>260</v>
      </c>
      <c r="C25" s="108"/>
    </row>
    <row r="26" spans="1:3" x14ac:dyDescent="0.25">
      <c r="A26" s="48" t="s">
        <v>261</v>
      </c>
      <c r="B26" s="108" t="s">
        <v>410</v>
      </c>
      <c r="C26" s="108"/>
    </row>
    <row r="27" spans="1:3" x14ac:dyDescent="0.25">
      <c r="A27" s="48" t="s">
        <v>262</v>
      </c>
      <c r="B27" s="108" t="s">
        <v>411</v>
      </c>
      <c r="C27" s="108"/>
    </row>
    <row r="28" spans="1:3" x14ac:dyDescent="0.25">
      <c r="A28" s="34" t="s">
        <v>79</v>
      </c>
      <c r="B28" s="72" t="str">
        <f>VLOOKUP(B2,[3]DataDartLevel1Level2!$1:$1048576,70)</f>
        <v>Annual report of year 2016</v>
      </c>
      <c r="C28" s="72"/>
    </row>
    <row r="29" spans="1:3" x14ac:dyDescent="0.25">
      <c r="A29" s="34" t="s">
        <v>80</v>
      </c>
      <c r="B29" s="72" t="str">
        <f>B15</f>
        <v>4-quarter rolling upto Q2, 2015</v>
      </c>
      <c r="C29" s="72"/>
    </row>
    <row r="30" spans="1:3" x14ac:dyDescent="0.25">
      <c r="A30" s="9"/>
      <c r="B30" s="9"/>
      <c r="C30" s="9"/>
    </row>
    <row r="31" spans="1:3" x14ac:dyDescent="0.25">
      <c r="A31" s="9"/>
      <c r="B31" s="9"/>
      <c r="C31" s="9"/>
    </row>
    <row r="32" spans="1:3" x14ac:dyDescent="0.25">
      <c r="A32" s="7" t="s">
        <v>415</v>
      </c>
      <c r="B32" s="9"/>
      <c r="C32" s="9"/>
    </row>
    <row r="33" spans="1:3" x14ac:dyDescent="0.25">
      <c r="A33" s="34" t="s">
        <v>412</v>
      </c>
    </row>
    <row r="34" spans="1:3" x14ac:dyDescent="0.25">
      <c r="A34"/>
    </row>
    <row r="35" spans="1:3" x14ac:dyDescent="0.25">
      <c r="A35"/>
    </row>
    <row r="36" spans="1:3" x14ac:dyDescent="0.25">
      <c r="A36" s="9"/>
      <c r="B36" s="9"/>
      <c r="C36" s="9"/>
    </row>
    <row r="37" spans="1:3" x14ac:dyDescent="0.25">
      <c r="A37" s="9"/>
      <c r="B37" s="9"/>
      <c r="C37" s="9"/>
    </row>
    <row r="38" spans="1:3" hidden="1" x14ac:dyDescent="0.25">
      <c r="A38" s="7" t="s">
        <v>268</v>
      </c>
      <c r="B38" s="9"/>
      <c r="C38" s="9"/>
    </row>
    <row r="39" spans="1:3" hidden="1" x14ac:dyDescent="0.25">
      <c r="A39" s="105" t="s">
        <v>263</v>
      </c>
      <c r="B39" s="108" t="s">
        <v>349</v>
      </c>
      <c r="C39" s="108"/>
    </row>
    <row r="40" spans="1:3" hidden="1" x14ac:dyDescent="0.25">
      <c r="A40" s="105"/>
      <c r="B40" s="108" t="s">
        <v>276</v>
      </c>
      <c r="C40" s="108"/>
    </row>
    <row r="41" spans="1:3" hidden="1" x14ac:dyDescent="0.25">
      <c r="A41" s="105"/>
      <c r="B41" s="108" t="s">
        <v>277</v>
      </c>
      <c r="C41" s="108"/>
    </row>
    <row r="42" spans="1:3" hidden="1" x14ac:dyDescent="0.25">
      <c r="A42" s="105"/>
      <c r="B42" s="108" t="s">
        <v>278</v>
      </c>
      <c r="C42" s="108"/>
    </row>
    <row r="43" spans="1:3" hidden="1" x14ac:dyDescent="0.25">
      <c r="A43" s="105"/>
      <c r="B43" s="108" t="s">
        <v>279</v>
      </c>
      <c r="C43" s="108"/>
    </row>
    <row r="44" spans="1:3" hidden="1" x14ac:dyDescent="0.25">
      <c r="A44" s="105" t="s">
        <v>264</v>
      </c>
      <c r="B44" s="108" t="s">
        <v>372</v>
      </c>
      <c r="C44" s="108"/>
    </row>
    <row r="45" spans="1:3" hidden="1" x14ac:dyDescent="0.25">
      <c r="A45" s="105" t="s">
        <v>265</v>
      </c>
      <c r="B45" s="108" t="s">
        <v>350</v>
      </c>
      <c r="C45" s="108"/>
    </row>
    <row r="46" spans="1:3" hidden="1" x14ac:dyDescent="0.25">
      <c r="A46" s="105"/>
      <c r="B46" s="108" t="s">
        <v>351</v>
      </c>
      <c r="C46" s="108"/>
    </row>
    <row r="47" spans="1:3" x14ac:dyDescent="0.25">
      <c r="A47" s="105" t="s">
        <v>284</v>
      </c>
      <c r="B47" s="108" t="s">
        <v>283</v>
      </c>
      <c r="C47" s="108"/>
    </row>
    <row r="48" spans="1:3" x14ac:dyDescent="0.25">
      <c r="A48"/>
    </row>
    <row r="49" spans="1:1" x14ac:dyDescent="0.25">
      <c r="A49"/>
    </row>
    <row r="50" spans="1:1" x14ac:dyDescent="0.25">
      <c r="A50"/>
    </row>
  </sheetData>
  <mergeCells count="4">
    <mergeCell ref="B1:C1"/>
    <mergeCell ref="B2:C2"/>
    <mergeCell ref="B3:C3"/>
    <mergeCell ref="B5:C5"/>
  </mergeCells>
  <hyperlinks>
    <hyperlink ref="B1" location="'Index page'!A1" display="Click to return to Index" xr:uid="{00000000-0004-0000-7000-000001000000}"/>
    <hyperlink ref="B10" r:id="rId1" display="https://www.hqsc.govt.nz/our-programmes/health-quality-evaluation/projects/patient-experience/adult-inpatient-experience/" xr:uid="{FD0DACD9-C73C-4A27-9174-897DCF01887A}"/>
  </hyperlinks>
  <pageMargins left="0.7" right="0.7"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8FB22-D9A4-4F55-BD9B-98838EDAA6DB}">
  <sheetPr codeName="Sheet46"/>
  <dimension ref="A1:C46"/>
  <sheetViews>
    <sheetView zoomScale="80" zoomScaleNormal="80" workbookViewId="0">
      <selection activeCell="A22" sqref="A22"/>
    </sheetView>
  </sheetViews>
  <sheetFormatPr defaultColWidth="9.140625" defaultRowHeight="15" x14ac:dyDescent="0.25"/>
  <cols>
    <col min="1" max="1" width="37.42578125" style="9" customWidth="1"/>
    <col min="2" max="2" width="153.5703125" style="9" customWidth="1"/>
    <col min="3" max="16384" width="9.140625" style="9"/>
  </cols>
  <sheetData>
    <row r="1" spans="1:3" x14ac:dyDescent="0.25">
      <c r="A1" s="7" t="s">
        <v>52</v>
      </c>
      <c r="B1" s="39" t="s">
        <v>78</v>
      </c>
    </row>
    <row r="2" spans="1:3" x14ac:dyDescent="0.25">
      <c r="A2" s="3" t="s">
        <v>0</v>
      </c>
      <c r="B2" s="41" t="s">
        <v>231</v>
      </c>
    </row>
    <row r="3" spans="1:3" x14ac:dyDescent="0.25">
      <c r="A3" s="5" t="s">
        <v>54</v>
      </c>
      <c r="B3" s="37" t="s">
        <v>228</v>
      </c>
    </row>
    <row r="4" spans="1:3" x14ac:dyDescent="0.25">
      <c r="A4" s="5" t="s">
        <v>296</v>
      </c>
      <c r="B4" s="64" t="str">
        <f>VLOOKUP(B2,[1]MasterFile!$1:$1048576,19,FALSE)</f>
        <v>Hospital admissions for fractures for people aged &gt;75</v>
      </c>
    </row>
    <row r="5" spans="1:3" x14ac:dyDescent="0.25">
      <c r="A5" s="5" t="s">
        <v>45</v>
      </c>
      <c r="B5" s="37" t="s">
        <v>227</v>
      </c>
    </row>
    <row r="6" spans="1:3" x14ac:dyDescent="0.25">
      <c r="A6" s="5" t="s">
        <v>46</v>
      </c>
      <c r="B6" s="37" t="s">
        <v>229</v>
      </c>
    </row>
    <row r="7" spans="1:3" customFormat="1" x14ac:dyDescent="0.25">
      <c r="A7" s="5" t="s">
        <v>39</v>
      </c>
      <c r="B7" s="37" t="s">
        <v>40</v>
      </c>
    </row>
    <row r="8" spans="1:3" customFormat="1" x14ac:dyDescent="0.25">
      <c r="A8" s="5" t="s">
        <v>41</v>
      </c>
      <c r="B8" s="37" t="s">
        <v>42</v>
      </c>
    </row>
    <row r="9" spans="1:3" customFormat="1" x14ac:dyDescent="0.25">
      <c r="A9" s="5" t="s">
        <v>44</v>
      </c>
      <c r="B9" s="37" t="s">
        <v>209</v>
      </c>
    </row>
    <row r="10" spans="1:3" customFormat="1" x14ac:dyDescent="0.25">
      <c r="A10" s="5" t="s">
        <v>47</v>
      </c>
      <c r="B10" s="60" t="s">
        <v>230</v>
      </c>
    </row>
    <row r="11" spans="1:3" x14ac:dyDescent="0.25">
      <c r="A11" s="5" t="s">
        <v>294</v>
      </c>
      <c r="B11" s="134">
        <v>0</v>
      </c>
    </row>
    <row r="12" spans="1:3" x14ac:dyDescent="0.25">
      <c r="A12" s="5" t="s">
        <v>295</v>
      </c>
      <c r="B12" s="58" t="s">
        <v>297</v>
      </c>
    </row>
    <row r="13" spans="1:3" customFormat="1" x14ac:dyDescent="0.25">
      <c r="A13" s="5" t="s">
        <v>50</v>
      </c>
      <c r="B13" s="37" t="s">
        <v>48</v>
      </c>
    </row>
    <row r="14" spans="1:3" customFormat="1" x14ac:dyDescent="0.25">
      <c r="A14" s="5" t="s">
        <v>79</v>
      </c>
      <c r="B14" s="37" t="str">
        <f>VLOOKUP(B2,'[2]for dictionary'!$A$2:$C$56,3,FALSE)</f>
        <v>Q1, 2020</v>
      </c>
    </row>
    <row r="15" spans="1:3" customFormat="1" x14ac:dyDescent="0.25">
      <c r="A15" s="5" t="s">
        <v>80</v>
      </c>
      <c r="B15" s="138" t="str">
        <f>VLOOKUP(B2,'[2]for dictionary'!$A$2:$C$56,2,FALSE)</f>
        <v>4-quarter rolling upto Q4, 2016</v>
      </c>
      <c r="C15" s="9"/>
    </row>
    <row r="16" spans="1:3" customFormat="1" x14ac:dyDescent="0.25">
      <c r="A16" s="5" t="s">
        <v>269</v>
      </c>
      <c r="B16" s="139" t="s">
        <v>348</v>
      </c>
    </row>
    <row r="17" spans="1:3" customFormat="1" x14ac:dyDescent="0.25">
      <c r="A17" s="48" t="s">
        <v>270</v>
      </c>
      <c r="B17" s="139" t="s">
        <v>348</v>
      </c>
    </row>
    <row r="18" spans="1:3" customFormat="1" x14ac:dyDescent="0.25">
      <c r="A18" s="5" t="s">
        <v>306</v>
      </c>
      <c r="B18" s="58" t="s">
        <v>308</v>
      </c>
    </row>
    <row r="19" spans="1:3" customFormat="1" x14ac:dyDescent="0.25">
      <c r="A19" s="5" t="s">
        <v>273</v>
      </c>
      <c r="B19" s="58" t="s">
        <v>274</v>
      </c>
    </row>
    <row r="20" spans="1:3" customFormat="1" ht="75" x14ac:dyDescent="0.25">
      <c r="A20" s="16" t="s">
        <v>51</v>
      </c>
      <c r="B20" s="12" t="s">
        <v>232</v>
      </c>
    </row>
    <row r="21" spans="1:3" customFormat="1" x14ac:dyDescent="0.25">
      <c r="A21" s="48" t="s">
        <v>309</v>
      </c>
      <c r="B21" s="12"/>
    </row>
    <row r="22" spans="1:3" customFormat="1" x14ac:dyDescent="0.25"/>
    <row r="23" spans="1:3" customFormat="1" x14ac:dyDescent="0.25"/>
    <row r="24" spans="1:3" customFormat="1" x14ac:dyDescent="0.25">
      <c r="A24" s="7" t="s">
        <v>266</v>
      </c>
      <c r="B24" s="9"/>
    </row>
    <row r="25" spans="1:3" x14ac:dyDescent="0.25">
      <c r="A25" s="48" t="s">
        <v>259</v>
      </c>
      <c r="B25" s="108" t="s">
        <v>260</v>
      </c>
      <c r="C25"/>
    </row>
    <row r="26" spans="1:3" x14ac:dyDescent="0.25">
      <c r="A26" s="48" t="s">
        <v>261</v>
      </c>
      <c r="B26" s="108" t="s">
        <v>410</v>
      </c>
      <c r="C26"/>
    </row>
    <row r="27" spans="1:3" x14ac:dyDescent="0.25">
      <c r="A27" s="48" t="s">
        <v>262</v>
      </c>
      <c r="B27" s="108" t="s">
        <v>411</v>
      </c>
      <c r="C27"/>
    </row>
    <row r="28" spans="1:3" x14ac:dyDescent="0.25">
      <c r="A28" s="34" t="s">
        <v>79</v>
      </c>
      <c r="B28" s="72" t="str">
        <f>B14</f>
        <v>Q1, 2020</v>
      </c>
      <c r="C28"/>
    </row>
    <row r="29" spans="1:3" x14ac:dyDescent="0.25">
      <c r="A29" s="34" t="s">
        <v>80</v>
      </c>
      <c r="B29" s="72" t="str">
        <f>B15</f>
        <v>4-quarter rolling upto Q4, 2016</v>
      </c>
      <c r="C29"/>
    </row>
    <row r="30" spans="1:3" x14ac:dyDescent="0.25">
      <c r="A30"/>
      <c r="B30"/>
    </row>
    <row r="31" spans="1:3" x14ac:dyDescent="0.25">
      <c r="A31"/>
      <c r="B31"/>
    </row>
    <row r="32" spans="1:3" x14ac:dyDescent="0.25">
      <c r="A32" s="7" t="s">
        <v>415</v>
      </c>
      <c r="B32"/>
      <c r="C32"/>
    </row>
    <row r="33" spans="1:3" x14ac:dyDescent="0.25">
      <c r="A33" s="34" t="s">
        <v>412</v>
      </c>
      <c r="B33"/>
      <c r="C33"/>
    </row>
    <row r="34" spans="1:3" x14ac:dyDescent="0.25">
      <c r="A34"/>
      <c r="B34"/>
    </row>
    <row r="35" spans="1:3" x14ac:dyDescent="0.25">
      <c r="A35"/>
      <c r="B35"/>
    </row>
    <row r="36" spans="1:3" x14ac:dyDescent="0.25">
      <c r="A36"/>
      <c r="B36"/>
    </row>
    <row r="37" spans="1:3" x14ac:dyDescent="0.25">
      <c r="A37"/>
      <c r="B37"/>
    </row>
    <row r="38" spans="1:3" hidden="1" x14ac:dyDescent="0.25">
      <c r="A38" s="7" t="s">
        <v>268</v>
      </c>
    </row>
    <row r="39" spans="1:3" hidden="1" x14ac:dyDescent="0.25">
      <c r="A39" s="50" t="s">
        <v>263</v>
      </c>
      <c r="B39" s="61" t="s">
        <v>299</v>
      </c>
    </row>
    <row r="40" spans="1:3" hidden="1" x14ac:dyDescent="0.25">
      <c r="A40" s="50"/>
      <c r="B40" s="61" t="s">
        <v>276</v>
      </c>
    </row>
    <row r="41" spans="1:3" hidden="1" x14ac:dyDescent="0.25">
      <c r="A41" s="50"/>
      <c r="B41" s="61" t="s">
        <v>325</v>
      </c>
    </row>
    <row r="42" spans="1:3" hidden="1" x14ac:dyDescent="0.25">
      <c r="A42" s="50"/>
      <c r="B42" s="61" t="s">
        <v>278</v>
      </c>
    </row>
    <row r="43" spans="1:3" hidden="1" x14ac:dyDescent="0.25">
      <c r="A43" s="50"/>
      <c r="B43" s="61" t="s">
        <v>279</v>
      </c>
    </row>
    <row r="44" spans="1:3" hidden="1" x14ac:dyDescent="0.25">
      <c r="A44" s="50" t="s">
        <v>264</v>
      </c>
      <c r="B44" s="61" t="s">
        <v>300</v>
      </c>
    </row>
    <row r="45" spans="1:3" hidden="1" x14ac:dyDescent="0.25">
      <c r="A45" s="50" t="s">
        <v>265</v>
      </c>
      <c r="B45" s="61" t="s">
        <v>324</v>
      </c>
    </row>
    <row r="46" spans="1:3" hidden="1" x14ac:dyDescent="0.25">
      <c r="A46" s="50" t="s">
        <v>284</v>
      </c>
      <c r="B46" s="61" t="s">
        <v>283</v>
      </c>
    </row>
  </sheetData>
  <hyperlinks>
    <hyperlink ref="B1" location="'Index page'!A1" display="Click to return to Index" xr:uid="{31F8A22B-EBE1-4B0B-BA75-2F1F47075D2B}"/>
    <hyperlink ref="B10" r:id="rId1" location="!/vizhome/FallsFracturesOutcomesFramework/Landing" xr:uid="{D044EB55-2850-49C4-9DBB-A1BC7BD06A9F}"/>
  </hyperlinks>
  <pageMargins left="0.7" right="0.7"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5DD8E-326B-4E62-99AE-686AC9496010}">
  <sheetPr codeName="Sheet47"/>
  <dimension ref="A1:E46"/>
  <sheetViews>
    <sheetView zoomScale="80" zoomScaleNormal="80" workbookViewId="0">
      <selection activeCell="A22" sqref="A22"/>
    </sheetView>
  </sheetViews>
  <sheetFormatPr defaultColWidth="9.140625" defaultRowHeight="15" x14ac:dyDescent="0.25"/>
  <cols>
    <col min="1" max="1" width="37.42578125" style="9" customWidth="1"/>
    <col min="2" max="2" width="132.28515625" style="9" customWidth="1"/>
    <col min="3" max="16384" width="9.140625" style="9"/>
  </cols>
  <sheetData>
    <row r="1" spans="1:5" x14ac:dyDescent="0.25">
      <c r="A1" s="7" t="s">
        <v>52</v>
      </c>
      <c r="B1" s="39" t="s">
        <v>78</v>
      </c>
    </row>
    <row r="2" spans="1:5" x14ac:dyDescent="0.25">
      <c r="A2" s="3" t="s">
        <v>0</v>
      </c>
      <c r="B2" s="41" t="s">
        <v>234</v>
      </c>
    </row>
    <row r="3" spans="1:5" x14ac:dyDescent="0.25">
      <c r="A3" s="5" t="s">
        <v>54</v>
      </c>
      <c r="B3" s="37" t="s">
        <v>237</v>
      </c>
    </row>
    <row r="4" spans="1:5" x14ac:dyDescent="0.25">
      <c r="A4" s="5" t="s">
        <v>296</v>
      </c>
      <c r="B4" s="64" t="str">
        <f>VLOOKUP(B2,[1]MasterFile!$1:$1048576,19,FALSE)</f>
        <v>Hospital admissions for falls for people aged &gt;75</v>
      </c>
    </row>
    <row r="5" spans="1:5" x14ac:dyDescent="0.25">
      <c r="A5" s="5" t="s">
        <v>45</v>
      </c>
      <c r="B5" s="37" t="s">
        <v>236</v>
      </c>
    </row>
    <row r="6" spans="1:5" x14ac:dyDescent="0.25">
      <c r="A6" s="5" t="s">
        <v>46</v>
      </c>
      <c r="B6" s="37" t="s">
        <v>235</v>
      </c>
    </row>
    <row r="7" spans="1:5" x14ac:dyDescent="0.25">
      <c r="A7" s="5" t="s">
        <v>39</v>
      </c>
      <c r="B7" s="37" t="s">
        <v>40</v>
      </c>
    </row>
    <row r="8" spans="1:5" x14ac:dyDescent="0.25">
      <c r="A8" s="5" t="s">
        <v>41</v>
      </c>
      <c r="B8" s="37" t="s">
        <v>42</v>
      </c>
    </row>
    <row r="9" spans="1:5" x14ac:dyDescent="0.25">
      <c r="A9" s="5" t="s">
        <v>44</v>
      </c>
      <c r="B9" s="37" t="s">
        <v>209</v>
      </c>
    </row>
    <row r="10" spans="1:5" x14ac:dyDescent="0.25">
      <c r="A10" s="5" t="s">
        <v>47</v>
      </c>
      <c r="B10" s="38" t="s">
        <v>230</v>
      </c>
    </row>
    <row r="11" spans="1:5" x14ac:dyDescent="0.25">
      <c r="A11" s="5" t="s">
        <v>294</v>
      </c>
      <c r="B11" s="134">
        <v>0</v>
      </c>
    </row>
    <row r="12" spans="1:5" x14ac:dyDescent="0.25">
      <c r="A12" s="5" t="s">
        <v>295</v>
      </c>
      <c r="B12" s="58" t="s">
        <v>297</v>
      </c>
    </row>
    <row r="13" spans="1:5" x14ac:dyDescent="0.25">
      <c r="A13" s="5" t="s">
        <v>50</v>
      </c>
      <c r="B13" s="58" t="s">
        <v>48</v>
      </c>
    </row>
    <row r="14" spans="1:5" x14ac:dyDescent="0.25">
      <c r="A14" s="5" t="s">
        <v>79</v>
      </c>
      <c r="B14" s="58" t="str">
        <f>VLOOKUP(B2,'[2]for dictionary'!$A$2:$C$56,3,FALSE)</f>
        <v>Q1, 2020</v>
      </c>
    </row>
    <row r="15" spans="1:5" x14ac:dyDescent="0.25">
      <c r="A15" s="5" t="s">
        <v>80</v>
      </c>
      <c r="B15" s="138" t="str">
        <f>VLOOKUP(B2,'[2]for dictionary'!$A$2:$C$56,2,FALSE)</f>
        <v>4-quarter rolling upto Q4, 2016</v>
      </c>
    </row>
    <row r="16" spans="1:5" customFormat="1" x14ac:dyDescent="0.25">
      <c r="A16" s="5" t="s">
        <v>269</v>
      </c>
      <c r="B16" s="139" t="s">
        <v>348</v>
      </c>
      <c r="D16" s="9"/>
      <c r="E16" s="9"/>
    </row>
    <row r="17" spans="1:5" customFormat="1" x14ac:dyDescent="0.25">
      <c r="A17" s="48" t="s">
        <v>270</v>
      </c>
      <c r="B17" s="139" t="s">
        <v>348</v>
      </c>
      <c r="D17" s="9"/>
      <c r="E17" s="9"/>
    </row>
    <row r="18" spans="1:5" customFormat="1" x14ac:dyDescent="0.25">
      <c r="A18" s="5" t="s">
        <v>306</v>
      </c>
      <c r="B18" s="58" t="s">
        <v>308</v>
      </c>
      <c r="D18" s="9"/>
      <c r="E18" s="9"/>
    </row>
    <row r="19" spans="1:5" customFormat="1" x14ac:dyDescent="0.25">
      <c r="A19" s="5" t="s">
        <v>273</v>
      </c>
      <c r="B19" s="58" t="s">
        <v>274</v>
      </c>
    </row>
    <row r="20" spans="1:5" customFormat="1" ht="90" x14ac:dyDescent="0.25">
      <c r="A20" s="16" t="s">
        <v>51</v>
      </c>
      <c r="B20" s="36" t="s">
        <v>233</v>
      </c>
    </row>
    <row r="21" spans="1:5" customFormat="1" x14ac:dyDescent="0.25">
      <c r="A21" s="48" t="s">
        <v>309</v>
      </c>
      <c r="B21" s="12"/>
    </row>
    <row r="22" spans="1:5" customFormat="1" x14ac:dyDescent="0.25"/>
    <row r="23" spans="1:5" customFormat="1" x14ac:dyDescent="0.25"/>
    <row r="24" spans="1:5" customFormat="1" x14ac:dyDescent="0.25">
      <c r="A24" s="7" t="s">
        <v>266</v>
      </c>
      <c r="B24" s="9"/>
      <c r="C24" s="9"/>
    </row>
    <row r="25" spans="1:5" customFormat="1" x14ac:dyDescent="0.25">
      <c r="A25" s="48" t="s">
        <v>259</v>
      </c>
      <c r="B25" s="65" t="s">
        <v>260</v>
      </c>
      <c r="C25" s="9"/>
    </row>
    <row r="26" spans="1:5" customFormat="1" x14ac:dyDescent="0.25">
      <c r="A26" s="48" t="s">
        <v>261</v>
      </c>
      <c r="B26" s="65" t="s">
        <v>410</v>
      </c>
      <c r="C26" s="9"/>
    </row>
    <row r="27" spans="1:5" customFormat="1" x14ac:dyDescent="0.25">
      <c r="A27" s="48" t="s">
        <v>262</v>
      </c>
      <c r="B27" s="65" t="s">
        <v>411</v>
      </c>
    </row>
    <row r="28" spans="1:5" customFormat="1" x14ac:dyDescent="0.25">
      <c r="A28" s="34" t="s">
        <v>79</v>
      </c>
      <c r="B28" s="72" t="str">
        <f>B14</f>
        <v>Q1, 2020</v>
      </c>
    </row>
    <row r="29" spans="1:5" customFormat="1" x14ac:dyDescent="0.25">
      <c r="A29" s="34" t="s">
        <v>80</v>
      </c>
      <c r="B29" s="72" t="str">
        <f>B15</f>
        <v>4-quarter rolling upto Q4, 2016</v>
      </c>
    </row>
    <row r="30" spans="1:5" customFormat="1" x14ac:dyDescent="0.25">
      <c r="A30" s="9"/>
      <c r="B30" s="9"/>
    </row>
    <row r="31" spans="1:5" customFormat="1" x14ac:dyDescent="0.25">
      <c r="A31" s="9"/>
      <c r="B31" s="9"/>
    </row>
    <row r="32" spans="1:5" customFormat="1" x14ac:dyDescent="0.25">
      <c r="A32" s="7" t="s">
        <v>415</v>
      </c>
      <c r="B32" s="9"/>
      <c r="C32" s="9"/>
    </row>
    <row r="33" spans="1:3" customFormat="1" x14ac:dyDescent="0.25">
      <c r="A33" s="34" t="s">
        <v>412</v>
      </c>
      <c r="C33" s="9"/>
    </row>
    <row r="34" spans="1:3" customFormat="1" x14ac:dyDescent="0.25">
      <c r="C34" s="9"/>
    </row>
    <row r="35" spans="1:3" customFormat="1" x14ac:dyDescent="0.25">
      <c r="C35" s="9"/>
    </row>
    <row r="36" spans="1:3" customFormat="1" x14ac:dyDescent="0.25">
      <c r="A36" s="9"/>
      <c r="B36" s="9"/>
      <c r="C36" s="9"/>
    </row>
    <row r="37" spans="1:3" customFormat="1" x14ac:dyDescent="0.25">
      <c r="A37" s="9"/>
      <c r="B37" s="9"/>
      <c r="C37" s="9"/>
    </row>
    <row r="38" spans="1:3" customFormat="1" hidden="1" x14ac:dyDescent="0.25">
      <c r="A38" s="7" t="s">
        <v>268</v>
      </c>
      <c r="B38" s="9"/>
      <c r="C38" s="9"/>
    </row>
    <row r="39" spans="1:3" hidden="1" x14ac:dyDescent="0.25">
      <c r="A39" s="50" t="s">
        <v>263</v>
      </c>
      <c r="B39" s="61" t="s">
        <v>299</v>
      </c>
    </row>
    <row r="40" spans="1:3" hidden="1" x14ac:dyDescent="0.25">
      <c r="A40" s="50"/>
      <c r="B40" s="61" t="s">
        <v>276</v>
      </c>
    </row>
    <row r="41" spans="1:3" hidden="1" x14ac:dyDescent="0.25">
      <c r="A41" s="50"/>
      <c r="B41" s="61" t="s">
        <v>325</v>
      </c>
    </row>
    <row r="42" spans="1:3" hidden="1" x14ac:dyDescent="0.25">
      <c r="A42" s="50"/>
      <c r="B42" s="61" t="s">
        <v>278</v>
      </c>
    </row>
    <row r="43" spans="1:3" hidden="1" x14ac:dyDescent="0.25">
      <c r="A43" s="50"/>
      <c r="B43" s="61" t="s">
        <v>279</v>
      </c>
    </row>
    <row r="44" spans="1:3" hidden="1" x14ac:dyDescent="0.25">
      <c r="A44" s="50" t="s">
        <v>264</v>
      </c>
      <c r="B44" s="61" t="s">
        <v>300</v>
      </c>
    </row>
    <row r="45" spans="1:3" hidden="1" x14ac:dyDescent="0.25">
      <c r="A45" s="50" t="s">
        <v>265</v>
      </c>
      <c r="B45" s="61" t="s">
        <v>324</v>
      </c>
    </row>
    <row r="46" spans="1:3" hidden="1" x14ac:dyDescent="0.25">
      <c r="A46" s="50" t="s">
        <v>284</v>
      </c>
      <c r="B46" s="61" t="s">
        <v>283</v>
      </c>
    </row>
  </sheetData>
  <hyperlinks>
    <hyperlink ref="B1" location="'Index page'!A1" display="Click to return to Index" xr:uid="{CACE974E-60D7-4080-8031-DA51E3D194A8}"/>
    <hyperlink ref="B10" r:id="rId1" location="!/vizhome/FallsFracturesOutcomesFramework/Landing" xr:uid="{C6C7D0FE-DF1E-4C42-AB41-A71902F213EC}"/>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5C19A-A2FD-4961-9B02-E8E9DC6F505B}">
  <sheetPr codeName="Sheet48"/>
  <dimension ref="A1:C46"/>
  <sheetViews>
    <sheetView zoomScale="80" zoomScaleNormal="80" workbookViewId="0">
      <selection activeCell="A22" sqref="A22"/>
    </sheetView>
  </sheetViews>
  <sheetFormatPr defaultColWidth="9.140625" defaultRowHeight="15" x14ac:dyDescent="0.25"/>
  <cols>
    <col min="1" max="1" width="37.85546875" style="9" customWidth="1"/>
    <col min="2" max="2" width="106.140625" style="9" customWidth="1"/>
    <col min="3" max="16384" width="9.140625" style="9"/>
  </cols>
  <sheetData>
    <row r="1" spans="1:3" x14ac:dyDescent="0.25">
      <c r="A1" s="7" t="s">
        <v>52</v>
      </c>
      <c r="B1" s="39" t="s">
        <v>78</v>
      </c>
    </row>
    <row r="2" spans="1:3" x14ac:dyDescent="0.25">
      <c r="A2" s="3" t="s">
        <v>0</v>
      </c>
      <c r="B2" s="41" t="s">
        <v>238</v>
      </c>
    </row>
    <row r="3" spans="1:3" x14ac:dyDescent="0.25">
      <c r="A3" s="5" t="s">
        <v>54</v>
      </c>
      <c r="B3" s="45" t="s">
        <v>203</v>
      </c>
    </row>
    <row r="4" spans="1:3" x14ac:dyDescent="0.25">
      <c r="A4" s="5" t="s">
        <v>296</v>
      </c>
      <c r="B4" s="64" t="str">
        <f>VLOOKUP(B2,[1]MasterFile!$1:$1048576,19,FALSE)</f>
        <v>Fentanyl prescription</v>
      </c>
    </row>
    <row r="5" spans="1:3" x14ac:dyDescent="0.25">
      <c r="A5" s="5" t="s">
        <v>45</v>
      </c>
      <c r="B5" s="45" t="s">
        <v>204</v>
      </c>
    </row>
    <row r="6" spans="1:3" x14ac:dyDescent="0.25">
      <c r="A6" s="5" t="s">
        <v>46</v>
      </c>
      <c r="B6" s="58" t="s">
        <v>244</v>
      </c>
    </row>
    <row r="7" spans="1:3" x14ac:dyDescent="0.25">
      <c r="A7" s="5" t="s">
        <v>39</v>
      </c>
      <c r="B7" s="58" t="s">
        <v>205</v>
      </c>
    </row>
    <row r="8" spans="1:3" x14ac:dyDescent="0.25">
      <c r="A8" s="5" t="s">
        <v>41</v>
      </c>
      <c r="B8" s="58" t="s">
        <v>43</v>
      </c>
    </row>
    <row r="9" spans="1:3" x14ac:dyDescent="0.25">
      <c r="A9" s="5" t="s">
        <v>44</v>
      </c>
      <c r="B9" s="58" t="s">
        <v>207</v>
      </c>
    </row>
    <row r="10" spans="1:3" x14ac:dyDescent="0.25">
      <c r="A10" s="5" t="s">
        <v>47</v>
      </c>
      <c r="B10" s="58" t="s">
        <v>206</v>
      </c>
    </row>
    <row r="11" spans="1:3" x14ac:dyDescent="0.25">
      <c r="A11" s="5" t="s">
        <v>294</v>
      </c>
      <c r="B11" s="58" t="s">
        <v>319</v>
      </c>
    </row>
    <row r="12" spans="1:3" x14ac:dyDescent="0.25">
      <c r="A12" s="5" t="s">
        <v>295</v>
      </c>
      <c r="B12" s="58" t="s">
        <v>319</v>
      </c>
    </row>
    <row r="13" spans="1:3" x14ac:dyDescent="0.25">
      <c r="A13" s="5" t="s">
        <v>50</v>
      </c>
      <c r="B13" s="58" t="s">
        <v>70</v>
      </c>
    </row>
    <row r="14" spans="1:3" x14ac:dyDescent="0.25">
      <c r="A14" s="5" t="s">
        <v>79</v>
      </c>
      <c r="B14" s="134">
        <f>VLOOKUP(B2,'[2]for dictionary'!$A$2:$C$56,3,FALSE)</f>
        <v>2017</v>
      </c>
    </row>
    <row r="15" spans="1:3" customFormat="1" x14ac:dyDescent="0.25">
      <c r="A15" s="5" t="s">
        <v>80</v>
      </c>
      <c r="B15" s="134">
        <f>VLOOKUP(B2,'[2]for dictionary'!$A$2:$C$56,2,FALSE)</f>
        <v>2014</v>
      </c>
      <c r="C15" s="9"/>
    </row>
    <row r="16" spans="1:3" customFormat="1" x14ac:dyDescent="0.25">
      <c r="A16" s="5" t="s">
        <v>269</v>
      </c>
      <c r="B16" s="139" t="s">
        <v>348</v>
      </c>
    </row>
    <row r="17" spans="1:3" customFormat="1" x14ac:dyDescent="0.25">
      <c r="A17" s="48" t="s">
        <v>270</v>
      </c>
      <c r="B17" s="139" t="s">
        <v>348</v>
      </c>
    </row>
    <row r="18" spans="1:3" customFormat="1" x14ac:dyDescent="0.25">
      <c r="A18" s="5" t="s">
        <v>306</v>
      </c>
      <c r="B18" s="58" t="s">
        <v>308</v>
      </c>
    </row>
    <row r="19" spans="1:3" customFormat="1" x14ac:dyDescent="0.25">
      <c r="A19" s="5" t="s">
        <v>273</v>
      </c>
      <c r="B19" s="58" t="s">
        <v>274</v>
      </c>
    </row>
    <row r="20" spans="1:3" customFormat="1" ht="45" x14ac:dyDescent="0.25">
      <c r="A20" s="16" t="s">
        <v>51</v>
      </c>
      <c r="B20" s="12" t="s">
        <v>245</v>
      </c>
    </row>
    <row r="21" spans="1:3" customFormat="1" x14ac:dyDescent="0.25">
      <c r="A21" s="48" t="s">
        <v>309</v>
      </c>
      <c r="B21" s="12"/>
    </row>
    <row r="22" spans="1:3" customFormat="1" x14ac:dyDescent="0.25"/>
    <row r="23" spans="1:3" customFormat="1" x14ac:dyDescent="0.25"/>
    <row r="24" spans="1:3" customFormat="1" x14ac:dyDescent="0.25">
      <c r="A24" s="7" t="s">
        <v>266</v>
      </c>
      <c r="B24" s="9"/>
    </row>
    <row r="25" spans="1:3" customFormat="1" x14ac:dyDescent="0.25">
      <c r="A25" s="34" t="s">
        <v>412</v>
      </c>
    </row>
    <row r="26" spans="1:3" customFormat="1" x14ac:dyDescent="0.25"/>
    <row r="27" spans="1:3" customFormat="1" x14ac:dyDescent="0.25"/>
    <row r="28" spans="1:3" customFormat="1" x14ac:dyDescent="0.25"/>
    <row r="29" spans="1:3" customFormat="1" x14ac:dyDescent="0.25">
      <c r="C29" s="9"/>
    </row>
    <row r="30" spans="1:3" customFormat="1" x14ac:dyDescent="0.25">
      <c r="A30" s="9"/>
      <c r="B30" s="9"/>
      <c r="C30" s="9"/>
    </row>
    <row r="31" spans="1:3" customFormat="1" x14ac:dyDescent="0.25">
      <c r="A31" s="9"/>
      <c r="B31" s="9"/>
      <c r="C31" s="9"/>
    </row>
    <row r="32" spans="1:3" x14ac:dyDescent="0.25">
      <c r="A32" s="7" t="s">
        <v>415</v>
      </c>
    </row>
    <row r="33" spans="1:3" x14ac:dyDescent="0.25">
      <c r="A33" s="34" t="s">
        <v>412</v>
      </c>
      <c r="B33"/>
      <c r="C33"/>
    </row>
    <row r="34" spans="1:3" x14ac:dyDescent="0.25">
      <c r="A34"/>
      <c r="B34"/>
      <c r="C34"/>
    </row>
    <row r="35" spans="1:3" x14ac:dyDescent="0.25">
      <c r="A35"/>
      <c r="B35"/>
      <c r="C35"/>
    </row>
    <row r="36" spans="1:3" x14ac:dyDescent="0.25">
      <c r="B36" s="71"/>
      <c r="C36"/>
    </row>
    <row r="37" spans="1:3" x14ac:dyDescent="0.25">
      <c r="C37"/>
    </row>
    <row r="38" spans="1:3" hidden="1" x14ac:dyDescent="0.25">
      <c r="A38" s="7" t="s">
        <v>268</v>
      </c>
      <c r="C38"/>
    </row>
    <row r="39" spans="1:3" hidden="1" x14ac:dyDescent="0.25">
      <c r="A39" s="59" t="s">
        <v>263</v>
      </c>
      <c r="B39" s="65" t="s">
        <v>320</v>
      </c>
      <c r="C39"/>
    </row>
    <row r="40" spans="1:3" hidden="1" x14ac:dyDescent="0.25">
      <c r="A40" s="59"/>
      <c r="B40" s="65" t="s">
        <v>276</v>
      </c>
      <c r="C40"/>
    </row>
    <row r="41" spans="1:3" hidden="1" x14ac:dyDescent="0.25">
      <c r="A41" s="59"/>
      <c r="B41" s="65" t="s">
        <v>317</v>
      </c>
      <c r="C41"/>
    </row>
    <row r="42" spans="1:3" hidden="1" x14ac:dyDescent="0.25">
      <c r="A42" s="59"/>
      <c r="B42" s="65" t="s">
        <v>278</v>
      </c>
      <c r="C42"/>
    </row>
    <row r="43" spans="1:3" hidden="1" x14ac:dyDescent="0.25">
      <c r="A43" s="59"/>
      <c r="B43" s="65" t="s">
        <v>279</v>
      </c>
      <c r="C43"/>
    </row>
    <row r="44" spans="1:3" hidden="1" x14ac:dyDescent="0.25">
      <c r="A44" s="59" t="s">
        <v>264</v>
      </c>
      <c r="B44" s="65" t="s">
        <v>321</v>
      </c>
      <c r="C44"/>
    </row>
    <row r="45" spans="1:3" hidden="1" x14ac:dyDescent="0.25">
      <c r="A45" s="59" t="s">
        <v>265</v>
      </c>
      <c r="B45" s="65" t="s">
        <v>322</v>
      </c>
      <c r="C45"/>
    </row>
    <row r="46" spans="1:3" hidden="1" x14ac:dyDescent="0.25">
      <c r="A46" s="59" t="s">
        <v>284</v>
      </c>
      <c r="B46" s="65" t="s">
        <v>283</v>
      </c>
      <c r="C46"/>
    </row>
  </sheetData>
  <hyperlinks>
    <hyperlink ref="B1" location="'Index page'!A1" display="Click to return to Index" xr:uid="{DAE1E6AE-D70C-41B4-A37C-95BD1728CDDF}"/>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129E5-FC48-4E93-9093-81124624AACB}">
  <sheetPr codeName="Sheet49"/>
  <dimension ref="A1:C46"/>
  <sheetViews>
    <sheetView zoomScale="80" zoomScaleNormal="80" workbookViewId="0">
      <selection activeCell="A22" sqref="A22"/>
    </sheetView>
  </sheetViews>
  <sheetFormatPr defaultColWidth="9.140625" defaultRowHeight="15" x14ac:dyDescent="0.25"/>
  <cols>
    <col min="1" max="1" width="36.5703125" style="9" customWidth="1"/>
    <col min="2" max="2" width="117.140625" style="9" customWidth="1"/>
    <col min="3" max="16384" width="9.140625" style="9"/>
  </cols>
  <sheetData>
    <row r="1" spans="1:2" x14ac:dyDescent="0.25">
      <c r="A1" s="7" t="s">
        <v>52</v>
      </c>
      <c r="B1" s="39" t="s">
        <v>78</v>
      </c>
    </row>
    <row r="2" spans="1:2" x14ac:dyDescent="0.25">
      <c r="A2" s="3" t="s">
        <v>0</v>
      </c>
      <c r="B2" s="43" t="s">
        <v>239</v>
      </c>
    </row>
    <row r="3" spans="1:2" x14ac:dyDescent="0.25">
      <c r="A3" s="5" t="s">
        <v>54</v>
      </c>
      <c r="B3" s="45" t="s">
        <v>323</v>
      </c>
    </row>
    <row r="4" spans="1:2" x14ac:dyDescent="0.25">
      <c r="A4" s="5" t="s">
        <v>296</v>
      </c>
      <c r="B4" s="64" t="str">
        <f>VLOOKUP(B2,[1]MasterFile!$1:$1048576,19,FALSE)</f>
        <v>Oxycodone prescription</v>
      </c>
    </row>
    <row r="5" spans="1:2" x14ac:dyDescent="0.25">
      <c r="A5" s="5" t="s">
        <v>45</v>
      </c>
      <c r="B5" s="45" t="s">
        <v>318</v>
      </c>
    </row>
    <row r="6" spans="1:2" x14ac:dyDescent="0.25">
      <c r="A6" s="5" t="s">
        <v>46</v>
      </c>
      <c r="B6" s="37" t="s">
        <v>244</v>
      </c>
    </row>
    <row r="7" spans="1:2" x14ac:dyDescent="0.25">
      <c r="A7" s="5" t="s">
        <v>39</v>
      </c>
      <c r="B7" s="37" t="s">
        <v>205</v>
      </c>
    </row>
    <row r="8" spans="1:2" x14ac:dyDescent="0.25">
      <c r="A8" s="5" t="s">
        <v>41</v>
      </c>
      <c r="B8" s="37" t="s">
        <v>43</v>
      </c>
    </row>
    <row r="9" spans="1:2" x14ac:dyDescent="0.25">
      <c r="A9" s="5" t="s">
        <v>44</v>
      </c>
      <c r="B9" s="37" t="s">
        <v>207</v>
      </c>
    </row>
    <row r="10" spans="1:2" x14ac:dyDescent="0.25">
      <c r="A10" s="5" t="s">
        <v>47</v>
      </c>
      <c r="B10" s="37" t="s">
        <v>206</v>
      </c>
    </row>
    <row r="11" spans="1:2" x14ac:dyDescent="0.25">
      <c r="A11" s="5" t="s">
        <v>294</v>
      </c>
      <c r="B11" s="58" t="s">
        <v>319</v>
      </c>
    </row>
    <row r="12" spans="1:2" x14ac:dyDescent="0.25">
      <c r="A12" s="5" t="s">
        <v>295</v>
      </c>
      <c r="B12" s="58" t="s">
        <v>319</v>
      </c>
    </row>
    <row r="13" spans="1:2" x14ac:dyDescent="0.25">
      <c r="A13" s="5" t="s">
        <v>50</v>
      </c>
      <c r="B13" s="37" t="s">
        <v>70</v>
      </c>
    </row>
    <row r="14" spans="1:2" x14ac:dyDescent="0.25">
      <c r="A14" s="5" t="s">
        <v>79</v>
      </c>
      <c r="B14" s="134">
        <f>VLOOKUP(B2,'[2]for dictionary'!$A$2:$C$56,3,FALSE)</f>
        <v>2017</v>
      </c>
    </row>
    <row r="15" spans="1:2" x14ac:dyDescent="0.25">
      <c r="A15" s="5" t="s">
        <v>80</v>
      </c>
      <c r="B15" s="134">
        <f>VLOOKUP(B2,'[2]for dictionary'!$A$2:$C$56,2,FALSE)</f>
        <v>2014</v>
      </c>
    </row>
    <row r="16" spans="1:2" x14ac:dyDescent="0.25">
      <c r="A16" s="5" t="s">
        <v>269</v>
      </c>
      <c r="B16" s="139" t="s">
        <v>348</v>
      </c>
    </row>
    <row r="17" spans="1:2" x14ac:dyDescent="0.25">
      <c r="A17" s="48" t="s">
        <v>270</v>
      </c>
      <c r="B17" s="139" t="s">
        <v>348</v>
      </c>
    </row>
    <row r="18" spans="1:2" x14ac:dyDescent="0.25">
      <c r="A18" s="5" t="s">
        <v>306</v>
      </c>
      <c r="B18" s="58" t="s">
        <v>308</v>
      </c>
    </row>
    <row r="19" spans="1:2" x14ac:dyDescent="0.25">
      <c r="A19" s="5" t="s">
        <v>273</v>
      </c>
      <c r="B19" s="58" t="s">
        <v>274</v>
      </c>
    </row>
    <row r="20" spans="1:2" ht="45" x14ac:dyDescent="0.25">
      <c r="A20" s="16" t="s">
        <v>51</v>
      </c>
      <c r="B20" s="12" t="s">
        <v>246</v>
      </c>
    </row>
    <row r="21" spans="1:2" x14ac:dyDescent="0.25">
      <c r="A21" s="48" t="s">
        <v>309</v>
      </c>
      <c r="B21" s="12"/>
    </row>
    <row r="22" spans="1:2" customFormat="1" x14ac:dyDescent="0.25"/>
    <row r="23" spans="1:2" customFormat="1" x14ac:dyDescent="0.25"/>
    <row r="24" spans="1:2" customFormat="1" x14ac:dyDescent="0.25">
      <c r="A24" s="7" t="s">
        <v>266</v>
      </c>
      <c r="B24" s="9"/>
    </row>
    <row r="25" spans="1:2" customFormat="1" x14ac:dyDescent="0.25">
      <c r="A25" s="34" t="s">
        <v>412</v>
      </c>
      <c r="B25" s="9"/>
    </row>
    <row r="26" spans="1:2" customFormat="1" x14ac:dyDescent="0.25">
      <c r="A26" s="9"/>
      <c r="B26" s="9"/>
    </row>
    <row r="27" spans="1:2" customFormat="1" x14ac:dyDescent="0.25">
      <c r="A27" s="9"/>
      <c r="B27" s="9"/>
    </row>
    <row r="28" spans="1:2" customFormat="1" x14ac:dyDescent="0.25">
      <c r="A28" s="9"/>
      <c r="B28" s="9"/>
    </row>
    <row r="29" spans="1:2" customFormat="1" x14ac:dyDescent="0.25">
      <c r="A29" s="9"/>
      <c r="B29" s="9"/>
    </row>
    <row r="30" spans="1:2" customFormat="1" x14ac:dyDescent="0.25">
      <c r="A30" s="9"/>
      <c r="B30" s="9"/>
    </row>
    <row r="31" spans="1:2" customFormat="1" x14ac:dyDescent="0.25">
      <c r="A31" s="9"/>
      <c r="B31" s="9"/>
    </row>
    <row r="32" spans="1:2" customFormat="1" x14ac:dyDescent="0.25">
      <c r="A32" s="7" t="s">
        <v>415</v>
      </c>
      <c r="B32" s="9"/>
    </row>
    <row r="33" spans="1:3" customFormat="1" x14ac:dyDescent="0.25">
      <c r="A33" s="34" t="s">
        <v>412</v>
      </c>
      <c r="B33" s="9"/>
    </row>
    <row r="34" spans="1:3" customFormat="1" x14ac:dyDescent="0.25">
      <c r="A34" s="9"/>
      <c r="B34" s="9"/>
    </row>
    <row r="35" spans="1:3" customFormat="1" x14ac:dyDescent="0.25">
      <c r="A35" s="9"/>
      <c r="B35" s="9"/>
    </row>
    <row r="36" spans="1:3" customFormat="1" x14ac:dyDescent="0.25">
      <c r="A36" s="9"/>
      <c r="B36" s="71"/>
    </row>
    <row r="37" spans="1:3" customFormat="1" x14ac:dyDescent="0.25"/>
    <row r="38" spans="1:3" customFormat="1" hidden="1" x14ac:dyDescent="0.25">
      <c r="A38" s="7" t="s">
        <v>268</v>
      </c>
      <c r="B38" s="9"/>
      <c r="C38" s="9"/>
    </row>
    <row r="39" spans="1:3" hidden="1" x14ac:dyDescent="0.25">
      <c r="A39" s="50" t="s">
        <v>263</v>
      </c>
      <c r="B39" s="108" t="s">
        <v>320</v>
      </c>
      <c r="C39"/>
    </row>
    <row r="40" spans="1:3" hidden="1" x14ac:dyDescent="0.25">
      <c r="A40" s="50"/>
      <c r="B40" s="108" t="s">
        <v>276</v>
      </c>
      <c r="C40"/>
    </row>
    <row r="41" spans="1:3" hidden="1" x14ac:dyDescent="0.25">
      <c r="A41" s="50"/>
      <c r="B41" s="108" t="s">
        <v>317</v>
      </c>
      <c r="C41"/>
    </row>
    <row r="42" spans="1:3" hidden="1" x14ac:dyDescent="0.25">
      <c r="A42" s="50"/>
      <c r="B42" s="108" t="s">
        <v>278</v>
      </c>
      <c r="C42"/>
    </row>
    <row r="43" spans="1:3" hidden="1" x14ac:dyDescent="0.25">
      <c r="A43" s="50"/>
      <c r="B43" s="108" t="s">
        <v>279</v>
      </c>
      <c r="C43"/>
    </row>
    <row r="44" spans="1:3" hidden="1" x14ac:dyDescent="0.25">
      <c r="A44" s="50" t="s">
        <v>264</v>
      </c>
      <c r="B44" s="108" t="s">
        <v>321</v>
      </c>
      <c r="C44"/>
    </row>
    <row r="45" spans="1:3" hidden="1" x14ac:dyDescent="0.25">
      <c r="A45" s="50" t="s">
        <v>265</v>
      </c>
      <c r="B45" s="108" t="s">
        <v>322</v>
      </c>
      <c r="C45"/>
    </row>
    <row r="46" spans="1:3" hidden="1" x14ac:dyDescent="0.25">
      <c r="A46" s="50" t="s">
        <v>284</v>
      </c>
      <c r="B46" s="108" t="s">
        <v>283</v>
      </c>
      <c r="C46"/>
    </row>
  </sheetData>
  <hyperlinks>
    <hyperlink ref="B1" location="'Index page'!A1" display="Click to return to Index" xr:uid="{ACE0AAD6-7485-40EF-8AC3-8BA9E8105F0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2"/>
  </sheetPr>
  <dimension ref="A1:C50"/>
  <sheetViews>
    <sheetView zoomScale="80" zoomScaleNormal="80" workbookViewId="0">
      <selection activeCell="A21" sqref="A21"/>
    </sheetView>
  </sheetViews>
  <sheetFormatPr defaultColWidth="9.140625" defaultRowHeight="15" x14ac:dyDescent="0.25"/>
  <cols>
    <col min="1" max="1" width="43.140625" style="9" customWidth="1"/>
    <col min="2" max="2" width="43.85546875" style="9" customWidth="1"/>
    <col min="3" max="3" width="98.7109375" style="9" customWidth="1"/>
    <col min="4" max="4" width="26.7109375" style="9" customWidth="1"/>
    <col min="5" max="5" width="19.7109375" style="9" customWidth="1"/>
    <col min="6" max="6" width="47.5703125" style="9" customWidth="1"/>
    <col min="7" max="7" width="35.7109375" style="9" customWidth="1"/>
    <col min="8" max="8" width="38" style="9" customWidth="1"/>
    <col min="9" max="16384" width="9.140625" style="9"/>
  </cols>
  <sheetData>
    <row r="1" spans="1:3" x14ac:dyDescent="0.25">
      <c r="A1" s="7" t="s">
        <v>52</v>
      </c>
      <c r="B1" s="160" t="s">
        <v>78</v>
      </c>
      <c r="C1" s="160"/>
    </row>
    <row r="2" spans="1:3" x14ac:dyDescent="0.25">
      <c r="A2" s="33" t="s">
        <v>0</v>
      </c>
      <c r="B2" s="161" t="s">
        <v>3</v>
      </c>
      <c r="C2" s="161"/>
    </row>
    <row r="3" spans="1:3" x14ac:dyDescent="0.25">
      <c r="A3" s="34" t="s">
        <v>54</v>
      </c>
      <c r="B3" s="153" t="s">
        <v>337</v>
      </c>
      <c r="C3" s="153"/>
    </row>
    <row r="4" spans="1:3" x14ac:dyDescent="0.25">
      <c r="A4" s="34" t="s">
        <v>296</v>
      </c>
      <c r="B4" s="118" t="str">
        <f>VLOOKUP(B2,[1]MasterFile!$1:$1048576,19,FALSE)</f>
        <v>Preventable femur fractures</v>
      </c>
      <c r="C4" s="68"/>
    </row>
    <row r="5" spans="1:3" x14ac:dyDescent="0.25">
      <c r="A5" s="34" t="s">
        <v>45</v>
      </c>
      <c r="B5" s="153" t="s">
        <v>99</v>
      </c>
      <c r="C5" s="153"/>
    </row>
    <row r="6" spans="1:3" x14ac:dyDescent="0.25">
      <c r="A6" s="34" t="s">
        <v>46</v>
      </c>
      <c r="B6" s="153" t="s">
        <v>100</v>
      </c>
      <c r="C6" s="153"/>
    </row>
    <row r="7" spans="1:3" x14ac:dyDescent="0.25">
      <c r="A7" s="34" t="s">
        <v>39</v>
      </c>
      <c r="B7" s="153" t="s">
        <v>40</v>
      </c>
      <c r="C7" s="153"/>
    </row>
    <row r="8" spans="1:3" x14ac:dyDescent="0.25">
      <c r="A8" s="34" t="s">
        <v>41</v>
      </c>
      <c r="B8" s="153" t="s">
        <v>42</v>
      </c>
      <c r="C8" s="153"/>
    </row>
    <row r="9" spans="1:3" x14ac:dyDescent="0.25">
      <c r="A9" s="34" t="s">
        <v>44</v>
      </c>
      <c r="B9" s="153" t="s">
        <v>61</v>
      </c>
      <c r="C9" s="153"/>
    </row>
    <row r="10" spans="1:3" x14ac:dyDescent="0.25">
      <c r="A10" s="34" t="s">
        <v>47</v>
      </c>
      <c r="B10" s="157" t="s">
        <v>180</v>
      </c>
      <c r="C10" s="157"/>
    </row>
    <row r="11" spans="1:3" x14ac:dyDescent="0.25">
      <c r="A11" s="34" t="s">
        <v>294</v>
      </c>
      <c r="B11" s="66">
        <v>0</v>
      </c>
      <c r="C11" s="69"/>
    </row>
    <row r="12" spans="1:3" x14ac:dyDescent="0.25">
      <c r="A12" s="34" t="s">
        <v>295</v>
      </c>
      <c r="B12" s="67" t="s">
        <v>297</v>
      </c>
      <c r="C12" s="69"/>
    </row>
    <row r="13" spans="1:3" x14ac:dyDescent="0.25">
      <c r="A13" s="34" t="s">
        <v>50</v>
      </c>
      <c r="B13" s="153" t="s">
        <v>48</v>
      </c>
      <c r="C13" s="153"/>
    </row>
    <row r="14" spans="1:3" x14ac:dyDescent="0.25">
      <c r="A14" s="34" t="s">
        <v>79</v>
      </c>
      <c r="B14" s="158" t="str">
        <f>VLOOKUP(B2,'[2]for dictionary'!$A$2:$C$56,3,FALSE)</f>
        <v>Q2, 2020</v>
      </c>
      <c r="C14" s="158"/>
    </row>
    <row r="15" spans="1:3" x14ac:dyDescent="0.25">
      <c r="A15" s="34" t="s">
        <v>80</v>
      </c>
      <c r="B15" s="158" t="str">
        <f>VLOOKUP(B2,'[2]for dictionary'!$A$2:$C$56,2,FALSE)</f>
        <v>Jul 2010 - Jun 2012</v>
      </c>
      <c r="C15" s="158"/>
    </row>
    <row r="16" spans="1:3" x14ac:dyDescent="0.25">
      <c r="A16" s="34" t="s">
        <v>269</v>
      </c>
      <c r="B16" s="70" t="s">
        <v>333</v>
      </c>
      <c r="C16" s="70"/>
    </row>
    <row r="17" spans="1:3" x14ac:dyDescent="0.25">
      <c r="A17" s="34" t="s">
        <v>270</v>
      </c>
      <c r="B17" s="70" t="s">
        <v>333</v>
      </c>
      <c r="C17" s="70"/>
    </row>
    <row r="18" spans="1:3" x14ac:dyDescent="0.25">
      <c r="A18" s="34" t="s">
        <v>327</v>
      </c>
      <c r="B18" s="70" t="s">
        <v>49</v>
      </c>
      <c r="C18" s="70"/>
    </row>
    <row r="19" spans="1:3" x14ac:dyDescent="0.25">
      <c r="A19" s="34" t="s">
        <v>273</v>
      </c>
      <c r="B19" s="70" t="s">
        <v>328</v>
      </c>
      <c r="C19" s="70"/>
    </row>
    <row r="20" spans="1:3" ht="78.75" customHeight="1" x14ac:dyDescent="0.25">
      <c r="A20" s="16" t="s">
        <v>51</v>
      </c>
      <c r="B20" s="156" t="s">
        <v>187</v>
      </c>
      <c r="C20" s="156"/>
    </row>
    <row r="21" spans="1:3" x14ac:dyDescent="0.25">
      <c r="A21" s="11"/>
    </row>
    <row r="22" spans="1:3" x14ac:dyDescent="0.25">
      <c r="A22"/>
      <c r="B22"/>
      <c r="C22"/>
    </row>
    <row r="24" spans="1:3" x14ac:dyDescent="0.25">
      <c r="A24" s="7" t="s">
        <v>266</v>
      </c>
    </row>
    <row r="25" spans="1:3" x14ac:dyDescent="0.25">
      <c r="A25" s="48" t="s">
        <v>412</v>
      </c>
    </row>
    <row r="32" spans="1:3" x14ac:dyDescent="0.25">
      <c r="A32" s="7" t="s">
        <v>415</v>
      </c>
    </row>
    <row r="33" spans="1:3" x14ac:dyDescent="0.25">
      <c r="A33" s="48" t="s">
        <v>412</v>
      </c>
    </row>
    <row r="38" spans="1:3" hidden="1" x14ac:dyDescent="0.25">
      <c r="A38" s="7" t="s">
        <v>268</v>
      </c>
    </row>
    <row r="39" spans="1:3" hidden="1" x14ac:dyDescent="0.25">
      <c r="A39" s="50" t="s">
        <v>263</v>
      </c>
      <c r="B39" s="155" t="s">
        <v>329</v>
      </c>
      <c r="C39" s="155"/>
    </row>
    <row r="40" spans="1:3" hidden="1" x14ac:dyDescent="0.25">
      <c r="A40" s="50"/>
      <c r="B40" s="155" t="s">
        <v>276</v>
      </c>
      <c r="C40" s="155"/>
    </row>
    <row r="41" spans="1:3" hidden="1" x14ac:dyDescent="0.25">
      <c r="A41" s="50"/>
      <c r="B41" s="155" t="s">
        <v>330</v>
      </c>
      <c r="C41" s="155"/>
    </row>
    <row r="42" spans="1:3" hidden="1" x14ac:dyDescent="0.25">
      <c r="A42" s="50"/>
      <c r="B42" s="155" t="s">
        <v>341</v>
      </c>
      <c r="C42" s="155"/>
    </row>
    <row r="43" spans="1:3" hidden="1" x14ac:dyDescent="0.25">
      <c r="A43" s="50"/>
      <c r="B43" s="155" t="s">
        <v>279</v>
      </c>
      <c r="C43" s="155"/>
    </row>
    <row r="44" spans="1:3" hidden="1" x14ac:dyDescent="0.25">
      <c r="A44" s="50" t="s">
        <v>264</v>
      </c>
      <c r="B44" s="155" t="s">
        <v>331</v>
      </c>
      <c r="C44" s="155"/>
    </row>
    <row r="45" spans="1:3" hidden="1" x14ac:dyDescent="0.25">
      <c r="A45" s="50" t="s">
        <v>265</v>
      </c>
      <c r="B45" s="155" t="s">
        <v>332</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1">
    <mergeCell ref="B46:C46"/>
    <mergeCell ref="B40:C40"/>
    <mergeCell ref="B41:C41"/>
    <mergeCell ref="B42:C42"/>
    <mergeCell ref="B43:C43"/>
    <mergeCell ref="B44:C44"/>
    <mergeCell ref="B39:C39"/>
    <mergeCell ref="B45:C45"/>
    <mergeCell ref="B15:C15"/>
    <mergeCell ref="B20:C20"/>
    <mergeCell ref="B7:C7"/>
    <mergeCell ref="B8:C8"/>
    <mergeCell ref="B9:C9"/>
    <mergeCell ref="B10:C10"/>
    <mergeCell ref="B13:C13"/>
    <mergeCell ref="B14:C14"/>
    <mergeCell ref="B1:C1"/>
    <mergeCell ref="B2:C2"/>
    <mergeCell ref="B3:C3"/>
    <mergeCell ref="B5:C5"/>
    <mergeCell ref="B6:C6"/>
  </mergeCells>
  <hyperlinks>
    <hyperlink ref="B1" location="'Index page'!A1" display="Click to return to Index" xr:uid="{00000000-0004-0000-0200-000000000000}"/>
    <hyperlink ref="B10" r:id="rId1" display="https://www.hqsc.govt.nz/our-programmes/health-quality-evaluation/projects/quality-and-safety-markers/" xr:uid="{EE0638C1-052E-403C-B692-26DDB18BA474}"/>
  </hyperlinks>
  <pageMargins left="0.7" right="0.7" top="0.75" bottom="0.75" header="0.3" footer="0.3"/>
  <pageSetup paperSize="9"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B78A1-7BF2-472F-A8A0-DA1D02282594}">
  <sheetPr codeName="Sheet50"/>
  <dimension ref="A1:D49"/>
  <sheetViews>
    <sheetView zoomScale="80" zoomScaleNormal="80" workbookViewId="0">
      <selection activeCell="A21" sqref="A21"/>
    </sheetView>
  </sheetViews>
  <sheetFormatPr defaultColWidth="9.140625" defaultRowHeight="15" x14ac:dyDescent="0.25"/>
  <cols>
    <col min="1" max="1" width="37.42578125" style="9" customWidth="1"/>
    <col min="2" max="2" width="118.28515625" style="9" customWidth="1"/>
    <col min="3" max="16384" width="9.140625" style="9"/>
  </cols>
  <sheetData>
    <row r="1" spans="1:4" x14ac:dyDescent="0.25">
      <c r="A1" s="7" t="s">
        <v>52</v>
      </c>
      <c r="B1" s="93" t="s">
        <v>78</v>
      </c>
    </row>
    <row r="2" spans="1:4" x14ac:dyDescent="0.25">
      <c r="A2" s="3" t="s">
        <v>0</v>
      </c>
      <c r="B2" s="44" t="s">
        <v>240</v>
      </c>
    </row>
    <row r="3" spans="1:4" x14ac:dyDescent="0.25">
      <c r="A3" s="40" t="s">
        <v>54</v>
      </c>
      <c r="B3" s="45" t="s">
        <v>218</v>
      </c>
    </row>
    <row r="4" spans="1:4" x14ac:dyDescent="0.25">
      <c r="A4" s="40" t="s">
        <v>296</v>
      </c>
      <c r="B4" s="45" t="str">
        <f>VLOOKUP(B2,[1]MasterFile!$1:$1048576,19,FALSE)</f>
        <v>Women giving birth for the first time with no genital problems</v>
      </c>
    </row>
    <row r="5" spans="1:4" x14ac:dyDescent="0.25">
      <c r="A5" s="40" t="s">
        <v>45</v>
      </c>
      <c r="B5" s="45" t="s">
        <v>219</v>
      </c>
    </row>
    <row r="6" spans="1:4" x14ac:dyDescent="0.25">
      <c r="A6" s="5" t="s">
        <v>46</v>
      </c>
      <c r="B6" s="13" t="s">
        <v>220</v>
      </c>
    </row>
    <row r="7" spans="1:4" x14ac:dyDescent="0.25">
      <c r="A7" s="5" t="s">
        <v>39</v>
      </c>
      <c r="B7" s="88" t="s">
        <v>40</v>
      </c>
    </row>
    <row r="8" spans="1:4" x14ac:dyDescent="0.25">
      <c r="A8" s="5" t="s">
        <v>41</v>
      </c>
      <c r="B8" s="88" t="s">
        <v>42</v>
      </c>
    </row>
    <row r="9" spans="1:4" x14ac:dyDescent="0.25">
      <c r="A9" s="5" t="s">
        <v>44</v>
      </c>
      <c r="B9" s="88" t="s">
        <v>247</v>
      </c>
    </row>
    <row r="10" spans="1:4" x14ac:dyDescent="0.25">
      <c r="A10" s="5" t="s">
        <v>47</v>
      </c>
      <c r="B10" s="90" t="s">
        <v>221</v>
      </c>
    </row>
    <row r="11" spans="1:4" x14ac:dyDescent="0.25">
      <c r="A11" s="5" t="s">
        <v>294</v>
      </c>
      <c r="B11" s="80">
        <v>100</v>
      </c>
    </row>
    <row r="12" spans="1:4" x14ac:dyDescent="0.25">
      <c r="A12" s="5" t="s">
        <v>295</v>
      </c>
      <c r="B12" s="80" t="s">
        <v>338</v>
      </c>
    </row>
    <row r="13" spans="1:4" x14ac:dyDescent="0.25">
      <c r="A13" s="5" t="s">
        <v>50</v>
      </c>
      <c r="B13" s="88" t="s">
        <v>60</v>
      </c>
    </row>
    <row r="14" spans="1:4" x14ac:dyDescent="0.25">
      <c r="A14" s="92" t="s">
        <v>79</v>
      </c>
      <c r="B14" s="134">
        <f>VLOOKUP(B2,'[2]for dictionary'!$A$2:$C$56,3,FALSE)</f>
        <v>2016</v>
      </c>
      <c r="C14"/>
      <c r="D14"/>
    </row>
    <row r="15" spans="1:4" x14ac:dyDescent="0.25">
      <c r="A15" s="92" t="s">
        <v>80</v>
      </c>
      <c r="B15" s="134">
        <f>VLOOKUP(B2,'[2]for dictionary'!$A$2:$C$56,2,FALSE)</f>
        <v>2013</v>
      </c>
      <c r="D15"/>
    </row>
    <row r="16" spans="1:4" x14ac:dyDescent="0.25">
      <c r="A16" s="92" t="s">
        <v>269</v>
      </c>
      <c r="B16" s="88" t="s">
        <v>271</v>
      </c>
      <c r="C16"/>
      <c r="D16"/>
    </row>
    <row r="17" spans="1:4" x14ac:dyDescent="0.25">
      <c r="A17" s="92" t="s">
        <v>270</v>
      </c>
      <c r="B17" s="88" t="s">
        <v>360</v>
      </c>
      <c r="C17"/>
      <c r="D17"/>
    </row>
    <row r="18" spans="1:4" x14ac:dyDescent="0.25">
      <c r="A18" s="92" t="s">
        <v>272</v>
      </c>
      <c r="B18" s="88" t="s">
        <v>352</v>
      </c>
      <c r="C18"/>
      <c r="D18"/>
    </row>
    <row r="19" spans="1:4" x14ac:dyDescent="0.25">
      <c r="A19" s="92" t="s">
        <v>273</v>
      </c>
      <c r="B19" s="88" t="s">
        <v>274</v>
      </c>
      <c r="C19"/>
      <c r="D19"/>
    </row>
    <row r="20" spans="1:4" ht="45" x14ac:dyDescent="0.25">
      <c r="A20" s="16" t="s">
        <v>51</v>
      </c>
      <c r="B20" s="12" t="s">
        <v>248</v>
      </c>
      <c r="C20"/>
      <c r="D20"/>
    </row>
    <row r="21" spans="1:4" x14ac:dyDescent="0.25">
      <c r="A21"/>
      <c r="B21"/>
      <c r="C21"/>
      <c r="D21"/>
    </row>
    <row r="22" spans="1:4" x14ac:dyDescent="0.25">
      <c r="A22"/>
      <c r="B22"/>
      <c r="C22"/>
      <c r="D22"/>
    </row>
    <row r="23" spans="1:4" x14ac:dyDescent="0.25">
      <c r="A23"/>
      <c r="B23"/>
      <c r="C23"/>
      <c r="D23"/>
    </row>
    <row r="24" spans="1:4" x14ac:dyDescent="0.25">
      <c r="A24" s="7" t="s">
        <v>266</v>
      </c>
      <c r="C24"/>
      <c r="D24"/>
    </row>
    <row r="25" spans="1:4" x14ac:dyDescent="0.25">
      <c r="A25" s="48" t="s">
        <v>412</v>
      </c>
      <c r="B25"/>
      <c r="C25"/>
      <c r="D25"/>
    </row>
    <row r="26" spans="1:4" x14ac:dyDescent="0.25">
      <c r="A26"/>
      <c r="B26"/>
      <c r="C26"/>
      <c r="D26"/>
    </row>
    <row r="27" spans="1:4" x14ac:dyDescent="0.25">
      <c r="A27"/>
      <c r="B27"/>
      <c r="C27"/>
      <c r="D27"/>
    </row>
    <row r="28" spans="1:4" x14ac:dyDescent="0.25">
      <c r="A28"/>
      <c r="B28"/>
      <c r="C28"/>
      <c r="D28"/>
    </row>
    <row r="29" spans="1:4" x14ac:dyDescent="0.25">
      <c r="A29"/>
      <c r="B29"/>
      <c r="C29"/>
      <c r="D29"/>
    </row>
    <row r="30" spans="1:4" x14ac:dyDescent="0.25">
      <c r="A30"/>
      <c r="B30"/>
      <c r="C30"/>
      <c r="D30"/>
    </row>
    <row r="31" spans="1:4" x14ac:dyDescent="0.25">
      <c r="C31"/>
      <c r="D31"/>
    </row>
    <row r="32" spans="1:4" x14ac:dyDescent="0.25">
      <c r="A32" s="7" t="s">
        <v>415</v>
      </c>
      <c r="C32"/>
      <c r="D32"/>
    </row>
    <row r="33" spans="1:4" x14ac:dyDescent="0.25">
      <c r="A33" s="48" t="s">
        <v>412</v>
      </c>
      <c r="B33"/>
      <c r="C33"/>
      <c r="D33"/>
    </row>
    <row r="34" spans="1:4" x14ac:dyDescent="0.25">
      <c r="A34"/>
      <c r="B34"/>
      <c r="C34"/>
      <c r="D34"/>
    </row>
    <row r="35" spans="1:4" x14ac:dyDescent="0.25">
      <c r="A35"/>
      <c r="B35"/>
      <c r="C35"/>
      <c r="D35"/>
    </row>
    <row r="36" spans="1:4" x14ac:dyDescent="0.25">
      <c r="C36"/>
      <c r="D36"/>
    </row>
    <row r="37" spans="1:4" x14ac:dyDescent="0.25">
      <c r="C37"/>
    </row>
    <row r="38" spans="1:4" hidden="1" x14ac:dyDescent="0.25">
      <c r="A38" s="7" t="s">
        <v>268</v>
      </c>
      <c r="C38"/>
    </row>
    <row r="39" spans="1:4" hidden="1" x14ac:dyDescent="0.25">
      <c r="A39" s="50" t="s">
        <v>263</v>
      </c>
      <c r="B39" s="91" t="s">
        <v>275</v>
      </c>
      <c r="C39"/>
    </row>
    <row r="40" spans="1:4" hidden="1" x14ac:dyDescent="0.25">
      <c r="A40" s="50"/>
      <c r="B40" s="91" t="s">
        <v>276</v>
      </c>
      <c r="C40"/>
    </row>
    <row r="41" spans="1:4" hidden="1" x14ac:dyDescent="0.25">
      <c r="A41" s="50"/>
      <c r="B41" s="91" t="s">
        <v>365</v>
      </c>
      <c r="C41"/>
    </row>
    <row r="42" spans="1:4" hidden="1" x14ac:dyDescent="0.25">
      <c r="A42" s="50"/>
      <c r="B42" s="91" t="s">
        <v>366</v>
      </c>
      <c r="C42"/>
    </row>
    <row r="43" spans="1:4" hidden="1" x14ac:dyDescent="0.25">
      <c r="A43" s="50"/>
      <c r="B43" s="91" t="s">
        <v>279</v>
      </c>
      <c r="C43"/>
    </row>
    <row r="44" spans="1:4" hidden="1" x14ac:dyDescent="0.25">
      <c r="A44" s="50" t="s">
        <v>264</v>
      </c>
      <c r="B44" s="91" t="s">
        <v>281</v>
      </c>
      <c r="C44"/>
    </row>
    <row r="45" spans="1:4" hidden="1" x14ac:dyDescent="0.25">
      <c r="A45" s="50" t="s">
        <v>265</v>
      </c>
      <c r="B45" s="91" t="s">
        <v>280</v>
      </c>
      <c r="C45"/>
    </row>
    <row r="46" spans="1:4" hidden="1" x14ac:dyDescent="0.25">
      <c r="A46" s="50" t="s">
        <v>284</v>
      </c>
      <c r="B46" s="91" t="s">
        <v>283</v>
      </c>
      <c r="C46"/>
    </row>
    <row r="47" spans="1:4" x14ac:dyDescent="0.25">
      <c r="C47"/>
    </row>
    <row r="48" spans="1:4" x14ac:dyDescent="0.25">
      <c r="C48"/>
    </row>
    <row r="49" spans="3:3" x14ac:dyDescent="0.25">
      <c r="C49"/>
    </row>
  </sheetData>
  <hyperlinks>
    <hyperlink ref="B10" r:id="rId1" xr:uid="{2C3CE848-6B41-4883-8549-640C5C029AD5}"/>
    <hyperlink ref="B1" location="'Index page'!A1" display="Click to return to Index" xr:uid="{E68AB9FC-4DDB-41F8-A04B-7736D89DB307}"/>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D6DD6-759C-4841-A9B8-4557C04A30C8}">
  <sheetPr codeName="Sheet51"/>
  <dimension ref="A1:C46"/>
  <sheetViews>
    <sheetView zoomScale="80" zoomScaleNormal="80" workbookViewId="0">
      <selection activeCell="A22" sqref="A22"/>
    </sheetView>
  </sheetViews>
  <sheetFormatPr defaultColWidth="9.140625" defaultRowHeight="15" x14ac:dyDescent="0.25"/>
  <cols>
    <col min="1" max="1" width="37" style="9" customWidth="1"/>
    <col min="2" max="2" width="123.85546875" style="9" customWidth="1"/>
    <col min="3" max="16384" width="9.140625" style="9"/>
  </cols>
  <sheetData>
    <row r="1" spans="1:3" x14ac:dyDescent="0.25">
      <c r="A1" s="7" t="s">
        <v>52</v>
      </c>
      <c r="B1" s="39" t="s">
        <v>78</v>
      </c>
    </row>
    <row r="2" spans="1:3" x14ac:dyDescent="0.25">
      <c r="A2" s="3" t="s">
        <v>0</v>
      </c>
      <c r="B2" s="43" t="s">
        <v>241</v>
      </c>
    </row>
    <row r="3" spans="1:3" x14ac:dyDescent="0.25">
      <c r="A3" s="5" t="s">
        <v>54</v>
      </c>
      <c r="B3" s="45" t="s">
        <v>210</v>
      </c>
    </row>
    <row r="4" spans="1:3" x14ac:dyDescent="0.25">
      <c r="A4" s="34" t="s">
        <v>296</v>
      </c>
      <c r="B4" s="64" t="str">
        <f>VLOOKUP(B2,[1]MasterFile!$1:$1048576,19,FALSE)</f>
        <v>Mortality of people with rectal cancer after 2 years of diagnosis</v>
      </c>
      <c r="C4"/>
    </row>
    <row r="5" spans="1:3" x14ac:dyDescent="0.25">
      <c r="A5" s="40" t="s">
        <v>45</v>
      </c>
      <c r="B5" s="46" t="s">
        <v>211</v>
      </c>
    </row>
    <row r="6" spans="1:3" x14ac:dyDescent="0.25">
      <c r="A6" s="5" t="s">
        <v>46</v>
      </c>
      <c r="B6" s="37" t="s">
        <v>212</v>
      </c>
    </row>
    <row r="7" spans="1:3" x14ac:dyDescent="0.25">
      <c r="A7" s="5" t="s">
        <v>39</v>
      </c>
      <c r="B7" s="37" t="s">
        <v>55</v>
      </c>
    </row>
    <row r="8" spans="1:3" x14ac:dyDescent="0.25">
      <c r="A8" s="5" t="s">
        <v>41</v>
      </c>
      <c r="B8" s="37" t="s">
        <v>42</v>
      </c>
    </row>
    <row r="9" spans="1:3" x14ac:dyDescent="0.25">
      <c r="A9" s="5" t="s">
        <v>44</v>
      </c>
      <c r="B9" s="37" t="s">
        <v>247</v>
      </c>
    </row>
    <row r="10" spans="1:3" x14ac:dyDescent="0.25">
      <c r="A10" s="5" t="s">
        <v>47</v>
      </c>
      <c r="B10" s="38" t="s">
        <v>213</v>
      </c>
    </row>
    <row r="11" spans="1:3" x14ac:dyDescent="0.25">
      <c r="A11" s="5" t="s">
        <v>294</v>
      </c>
      <c r="B11" s="135">
        <v>0</v>
      </c>
    </row>
    <row r="12" spans="1:3" ht="15" customHeight="1" x14ac:dyDescent="0.25">
      <c r="A12" s="5" t="s">
        <v>295</v>
      </c>
      <c r="B12" s="58" t="s">
        <v>297</v>
      </c>
    </row>
    <row r="13" spans="1:3" x14ac:dyDescent="0.25">
      <c r="A13" s="5" t="s">
        <v>50</v>
      </c>
      <c r="B13" s="37" t="s">
        <v>307</v>
      </c>
    </row>
    <row r="14" spans="1:3" x14ac:dyDescent="0.25">
      <c r="A14" s="5" t="s">
        <v>79</v>
      </c>
      <c r="B14" s="37"/>
    </row>
    <row r="15" spans="1:3" x14ac:dyDescent="0.25">
      <c r="A15" s="5" t="s">
        <v>80</v>
      </c>
      <c r="B15" s="122" t="str">
        <f>VLOOKUP(B2,[3]DataDartLevel1Level2!$1:$1048576,70)</f>
        <v>5-year total upto end of 2013</v>
      </c>
    </row>
    <row r="16" spans="1:3" x14ac:dyDescent="0.25">
      <c r="A16" s="5" t="s">
        <v>269</v>
      </c>
      <c r="B16" s="58"/>
    </row>
    <row r="17" spans="1:3" x14ac:dyDescent="0.25">
      <c r="A17" s="48" t="s">
        <v>270</v>
      </c>
      <c r="B17" s="58"/>
    </row>
    <row r="18" spans="1:3" x14ac:dyDescent="0.25">
      <c r="A18" s="5" t="s">
        <v>306</v>
      </c>
      <c r="B18" s="58" t="s">
        <v>308</v>
      </c>
    </row>
    <row r="19" spans="1:3" x14ac:dyDescent="0.25">
      <c r="A19" s="5" t="s">
        <v>273</v>
      </c>
      <c r="B19" s="58" t="s">
        <v>274</v>
      </c>
    </row>
    <row r="20" spans="1:3" ht="45" customHeight="1" x14ac:dyDescent="0.25">
      <c r="A20" s="16" t="s">
        <v>51</v>
      </c>
      <c r="B20" s="12" t="s">
        <v>249</v>
      </c>
    </row>
    <row r="21" spans="1:3" customFormat="1" x14ac:dyDescent="0.25">
      <c r="A21" s="48" t="s">
        <v>309</v>
      </c>
      <c r="B21" s="12"/>
      <c r="C21" s="9"/>
    </row>
    <row r="22" spans="1:3" customFormat="1" x14ac:dyDescent="0.25"/>
    <row r="23" spans="1:3" customFormat="1" x14ac:dyDescent="0.25"/>
    <row r="24" spans="1:3" customFormat="1" x14ac:dyDescent="0.25">
      <c r="A24" s="7" t="s">
        <v>266</v>
      </c>
      <c r="B24" s="9"/>
      <c r="C24" s="9"/>
    </row>
    <row r="25" spans="1:3" customFormat="1" x14ac:dyDescent="0.25">
      <c r="A25" s="5" t="s">
        <v>412</v>
      </c>
    </row>
    <row r="26" spans="1:3" customFormat="1" x14ac:dyDescent="0.25"/>
    <row r="27" spans="1:3" customFormat="1" x14ac:dyDescent="0.25"/>
    <row r="28" spans="1:3" customFormat="1" x14ac:dyDescent="0.25"/>
    <row r="29" spans="1:3" customFormat="1" x14ac:dyDescent="0.25"/>
    <row r="30" spans="1:3" customFormat="1" x14ac:dyDescent="0.25">
      <c r="A30" s="9"/>
      <c r="B30" s="9"/>
      <c r="C30" s="9"/>
    </row>
    <row r="31" spans="1:3" customFormat="1" x14ac:dyDescent="0.25">
      <c r="A31" s="9"/>
      <c r="B31" s="9"/>
      <c r="C31" s="9"/>
    </row>
    <row r="32" spans="1:3" customFormat="1" x14ac:dyDescent="0.25">
      <c r="A32" s="7" t="s">
        <v>415</v>
      </c>
      <c r="B32" s="9"/>
      <c r="C32" s="9"/>
    </row>
    <row r="33" spans="1:3" customFormat="1" x14ac:dyDescent="0.25">
      <c r="A33" s="5" t="s">
        <v>412</v>
      </c>
    </row>
    <row r="34" spans="1:3" customFormat="1" x14ac:dyDescent="0.25"/>
    <row r="35" spans="1:3" customFormat="1" x14ac:dyDescent="0.25"/>
    <row r="36" spans="1:3" customFormat="1" x14ac:dyDescent="0.25">
      <c r="A36" s="9"/>
      <c r="B36" s="9"/>
      <c r="C36" s="9"/>
    </row>
    <row r="37" spans="1:3" customFormat="1" x14ac:dyDescent="0.25">
      <c r="A37" s="9"/>
      <c r="B37" s="9"/>
      <c r="C37" s="9"/>
    </row>
    <row r="38" spans="1:3" hidden="1" x14ac:dyDescent="0.25">
      <c r="A38" s="7" t="s">
        <v>268</v>
      </c>
    </row>
    <row r="39" spans="1:3" hidden="1" x14ac:dyDescent="0.25">
      <c r="A39" s="50" t="s">
        <v>263</v>
      </c>
      <c r="B39" s="124" t="s">
        <v>314</v>
      </c>
      <c r="C39"/>
    </row>
    <row r="40" spans="1:3" hidden="1" x14ac:dyDescent="0.25">
      <c r="A40" s="50"/>
      <c r="B40" s="124" t="s">
        <v>276</v>
      </c>
      <c r="C40"/>
    </row>
    <row r="41" spans="1:3" hidden="1" x14ac:dyDescent="0.25">
      <c r="A41" s="50"/>
      <c r="B41" s="124" t="s">
        <v>317</v>
      </c>
      <c r="C41"/>
    </row>
    <row r="42" spans="1:3" hidden="1" x14ac:dyDescent="0.25">
      <c r="A42" s="50"/>
      <c r="B42" s="124" t="s">
        <v>278</v>
      </c>
      <c r="C42"/>
    </row>
    <row r="43" spans="1:3" hidden="1" x14ac:dyDescent="0.25">
      <c r="A43" s="50"/>
      <c r="B43" s="124" t="s">
        <v>279</v>
      </c>
      <c r="C43"/>
    </row>
    <row r="44" spans="1:3" hidden="1" x14ac:dyDescent="0.25">
      <c r="A44" s="50" t="s">
        <v>264</v>
      </c>
      <c r="B44" s="108" t="s">
        <v>315</v>
      </c>
      <c r="C44"/>
    </row>
    <row r="45" spans="1:3" hidden="1" x14ac:dyDescent="0.25">
      <c r="A45" s="50" t="s">
        <v>265</v>
      </c>
      <c r="B45" s="108" t="s">
        <v>316</v>
      </c>
      <c r="C45"/>
    </row>
    <row r="46" spans="1:3" hidden="1" x14ac:dyDescent="0.25">
      <c r="A46" s="50" t="s">
        <v>284</v>
      </c>
      <c r="B46" s="108" t="s">
        <v>283</v>
      </c>
      <c r="C46"/>
    </row>
  </sheetData>
  <hyperlinks>
    <hyperlink ref="B1" location="'Index page'!A1" display="Click to return to Index" xr:uid="{71548833-5F5B-4418-808A-C7ACC964A7BD}"/>
    <hyperlink ref="B10" r:id="rId1" xr:uid="{AE93692B-2AAF-4C12-B598-490E360406B7}"/>
  </hyperlinks>
  <pageMargins left="0.7" right="0.7" top="0.75" bottom="0.75" header="0.3" footer="0.3"/>
  <pageSetup paperSize="9"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E9395-C204-4717-BD52-436111488B05}">
  <sheetPr codeName="Sheet52"/>
  <dimension ref="A1:C48"/>
  <sheetViews>
    <sheetView zoomScale="80" zoomScaleNormal="80" workbookViewId="0">
      <selection activeCell="A22" sqref="A22"/>
    </sheetView>
  </sheetViews>
  <sheetFormatPr defaultColWidth="9.140625" defaultRowHeight="15" x14ac:dyDescent="0.25"/>
  <cols>
    <col min="1" max="1" width="37.42578125" style="9" customWidth="1"/>
    <col min="2" max="2" width="121.5703125" style="9" customWidth="1"/>
    <col min="3" max="3" width="87.85546875" style="9" customWidth="1"/>
    <col min="4" max="16384" width="9.140625" style="9"/>
  </cols>
  <sheetData>
    <row r="1" spans="1:2" x14ac:dyDescent="0.25">
      <c r="A1" s="7" t="s">
        <v>52</v>
      </c>
      <c r="B1" s="39" t="s">
        <v>78</v>
      </c>
    </row>
    <row r="2" spans="1:2" x14ac:dyDescent="0.25">
      <c r="A2" s="3" t="s">
        <v>0</v>
      </c>
      <c r="B2" s="43" t="s">
        <v>242</v>
      </c>
    </row>
    <row r="3" spans="1:2" x14ac:dyDescent="0.25">
      <c r="A3" s="5" t="s">
        <v>54</v>
      </c>
      <c r="B3" s="45" t="s">
        <v>214</v>
      </c>
    </row>
    <row r="4" spans="1:2" x14ac:dyDescent="0.25">
      <c r="A4" s="34" t="s">
        <v>296</v>
      </c>
      <c r="B4" s="64" t="str">
        <f>VLOOKUP(B2,[1]MasterFile!$1:$1048576,19,FALSE)</f>
        <v>People with rectal cancer treated by permanent colostomy</v>
      </c>
    </row>
    <row r="5" spans="1:2" x14ac:dyDescent="0.25">
      <c r="A5" s="5" t="s">
        <v>45</v>
      </c>
      <c r="B5" s="45" t="s">
        <v>215</v>
      </c>
    </row>
    <row r="6" spans="1:2" x14ac:dyDescent="0.25">
      <c r="A6" s="5" t="s">
        <v>46</v>
      </c>
      <c r="B6" s="37" t="s">
        <v>250</v>
      </c>
    </row>
    <row r="7" spans="1:2" x14ac:dyDescent="0.25">
      <c r="A7" s="5" t="s">
        <v>39</v>
      </c>
      <c r="B7" s="58" t="s">
        <v>55</v>
      </c>
    </row>
    <row r="8" spans="1:2" x14ac:dyDescent="0.25">
      <c r="A8" s="5" t="s">
        <v>41</v>
      </c>
      <c r="B8" s="58" t="s">
        <v>42</v>
      </c>
    </row>
    <row r="9" spans="1:2" x14ac:dyDescent="0.25">
      <c r="A9" s="5" t="s">
        <v>44</v>
      </c>
      <c r="B9" s="58" t="s">
        <v>247</v>
      </c>
    </row>
    <row r="10" spans="1:2" x14ac:dyDescent="0.25">
      <c r="A10" s="5" t="s">
        <v>47</v>
      </c>
      <c r="B10" s="60" t="s">
        <v>213</v>
      </c>
    </row>
    <row r="11" spans="1:2" x14ac:dyDescent="0.25">
      <c r="A11" s="5" t="s">
        <v>294</v>
      </c>
      <c r="B11" s="135">
        <v>0</v>
      </c>
    </row>
    <row r="12" spans="1:2" x14ac:dyDescent="0.25">
      <c r="A12" s="5" t="s">
        <v>295</v>
      </c>
      <c r="B12" s="58" t="s">
        <v>297</v>
      </c>
    </row>
    <row r="13" spans="1:2" x14ac:dyDescent="0.25">
      <c r="A13" s="5" t="s">
        <v>50</v>
      </c>
      <c r="B13" s="58" t="s">
        <v>307</v>
      </c>
    </row>
    <row r="14" spans="1:2" ht="12.75" customHeight="1" x14ac:dyDescent="0.25">
      <c r="A14" s="5" t="s">
        <v>79</v>
      </c>
      <c r="B14" s="138"/>
    </row>
    <row r="15" spans="1:2" customFormat="1" x14ac:dyDescent="0.25">
      <c r="A15" s="5" t="s">
        <v>80</v>
      </c>
      <c r="B15" s="58" t="str">
        <f>VLOOKUP(B1,[3]DataDartLevel1Level2!$1:$1048576,70)</f>
        <v>5-year total upto end of 2013</v>
      </c>
    </row>
    <row r="16" spans="1:2" customFormat="1" x14ac:dyDescent="0.25">
      <c r="A16" s="5" t="s">
        <v>269</v>
      </c>
      <c r="B16" s="58"/>
    </row>
    <row r="17" spans="1:2" customFormat="1" x14ac:dyDescent="0.25">
      <c r="A17" s="48" t="s">
        <v>270</v>
      </c>
      <c r="B17" s="58"/>
    </row>
    <row r="18" spans="1:2" customFormat="1" x14ac:dyDescent="0.25">
      <c r="A18" s="5" t="s">
        <v>306</v>
      </c>
      <c r="B18" s="58" t="s">
        <v>308</v>
      </c>
    </row>
    <row r="19" spans="1:2" customFormat="1" x14ac:dyDescent="0.25">
      <c r="A19" s="5" t="s">
        <v>273</v>
      </c>
      <c r="B19" s="58" t="s">
        <v>274</v>
      </c>
    </row>
    <row r="20" spans="1:2" customFormat="1" ht="90" x14ac:dyDescent="0.25">
      <c r="A20" s="16" t="s">
        <v>51</v>
      </c>
      <c r="B20" s="36" t="s">
        <v>251</v>
      </c>
    </row>
    <row r="21" spans="1:2" customFormat="1" x14ac:dyDescent="0.25">
      <c r="A21" s="48" t="s">
        <v>309</v>
      </c>
      <c r="B21" s="12"/>
    </row>
    <row r="22" spans="1:2" customFormat="1" x14ac:dyDescent="0.25"/>
    <row r="23" spans="1:2" customFormat="1" x14ac:dyDescent="0.25"/>
    <row r="24" spans="1:2" customFormat="1" x14ac:dyDescent="0.25">
      <c r="A24" s="7" t="s">
        <v>266</v>
      </c>
      <c r="B24" s="9"/>
    </row>
    <row r="25" spans="1:2" customFormat="1" x14ac:dyDescent="0.25">
      <c r="A25" s="5" t="s">
        <v>412</v>
      </c>
      <c r="B25" s="9"/>
    </row>
    <row r="26" spans="1:2" customFormat="1" x14ac:dyDescent="0.25">
      <c r="A26" s="9"/>
      <c r="B26" s="9"/>
    </row>
    <row r="27" spans="1:2" customFormat="1" x14ac:dyDescent="0.25">
      <c r="A27" s="9"/>
      <c r="B27" s="9"/>
    </row>
    <row r="28" spans="1:2" customFormat="1" x14ac:dyDescent="0.25">
      <c r="A28" s="9"/>
      <c r="B28" s="9"/>
    </row>
    <row r="29" spans="1:2" customFormat="1" x14ac:dyDescent="0.25">
      <c r="A29" s="9"/>
      <c r="B29" s="9"/>
    </row>
    <row r="30" spans="1:2" customFormat="1" x14ac:dyDescent="0.25">
      <c r="A30" s="9"/>
      <c r="B30" s="9"/>
    </row>
    <row r="31" spans="1:2" customFormat="1" x14ac:dyDescent="0.25">
      <c r="A31" s="9"/>
      <c r="B31" s="9"/>
    </row>
    <row r="32" spans="1:2" customFormat="1" x14ac:dyDescent="0.25">
      <c r="A32" s="7" t="s">
        <v>415</v>
      </c>
      <c r="B32" s="9"/>
    </row>
    <row r="33" spans="1:3" customFormat="1" x14ac:dyDescent="0.25">
      <c r="A33" s="5" t="s">
        <v>412</v>
      </c>
      <c r="B33" s="9"/>
    </row>
    <row r="34" spans="1:3" customFormat="1" x14ac:dyDescent="0.25">
      <c r="A34" s="9"/>
      <c r="B34" s="9"/>
    </row>
    <row r="35" spans="1:3" customFormat="1" x14ac:dyDescent="0.25">
      <c r="A35" s="9"/>
      <c r="B35" s="9"/>
    </row>
    <row r="36" spans="1:3" customFormat="1" x14ac:dyDescent="0.25">
      <c r="A36" s="9"/>
      <c r="B36" s="9"/>
    </row>
    <row r="37" spans="1:3" customFormat="1" x14ac:dyDescent="0.25">
      <c r="A37" s="9"/>
      <c r="B37" s="9"/>
    </row>
    <row r="38" spans="1:3" customFormat="1" hidden="1" x14ac:dyDescent="0.25">
      <c r="A38" s="7" t="s">
        <v>268</v>
      </c>
      <c r="B38" s="9"/>
    </row>
    <row r="39" spans="1:3" hidden="1" x14ac:dyDescent="0.25">
      <c r="A39" s="123" t="s">
        <v>263</v>
      </c>
      <c r="B39" s="124" t="s">
        <v>314</v>
      </c>
      <c r="C39"/>
    </row>
    <row r="40" spans="1:3" hidden="1" x14ac:dyDescent="0.25">
      <c r="A40" s="123"/>
      <c r="B40" s="124" t="s">
        <v>276</v>
      </c>
      <c r="C40"/>
    </row>
    <row r="41" spans="1:3" hidden="1" x14ac:dyDescent="0.25">
      <c r="A41" s="123"/>
      <c r="B41" s="124" t="s">
        <v>317</v>
      </c>
      <c r="C41"/>
    </row>
    <row r="42" spans="1:3" hidden="1" x14ac:dyDescent="0.25">
      <c r="A42" s="123"/>
      <c r="B42" s="124" t="s">
        <v>278</v>
      </c>
      <c r="C42"/>
    </row>
    <row r="43" spans="1:3" hidden="1" x14ac:dyDescent="0.25">
      <c r="A43" s="123"/>
      <c r="B43" s="124" t="s">
        <v>279</v>
      </c>
      <c r="C43"/>
    </row>
    <row r="44" spans="1:3" hidden="1" x14ac:dyDescent="0.25">
      <c r="A44" s="123" t="s">
        <v>264</v>
      </c>
      <c r="B44" s="108" t="s">
        <v>315</v>
      </c>
      <c r="C44"/>
    </row>
    <row r="45" spans="1:3" hidden="1" x14ac:dyDescent="0.25">
      <c r="A45" s="123" t="s">
        <v>265</v>
      </c>
      <c r="B45" s="108" t="s">
        <v>316</v>
      </c>
      <c r="C45"/>
    </row>
    <row r="46" spans="1:3" hidden="1" x14ac:dyDescent="0.25">
      <c r="A46" s="123" t="s">
        <v>284</v>
      </c>
      <c r="B46" s="108" t="s">
        <v>283</v>
      </c>
      <c r="C46"/>
    </row>
    <row r="47" spans="1:3" x14ac:dyDescent="0.25">
      <c r="C47"/>
    </row>
    <row r="48" spans="1:3" x14ac:dyDescent="0.25">
      <c r="C48"/>
    </row>
  </sheetData>
  <hyperlinks>
    <hyperlink ref="B1" location="'Index page'!A1" display="Click to return to Index" xr:uid="{C6B09E1F-9888-4DBD-8062-D54987EE131E}"/>
    <hyperlink ref="B10" r:id="rId1" xr:uid="{4E3309F2-98F7-42D0-9ADD-8744366803F5}"/>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6DF42-7CF6-43F9-8659-C0EC9B486B3B}">
  <sheetPr codeName="Sheet53"/>
  <dimension ref="A1:C46"/>
  <sheetViews>
    <sheetView zoomScale="80" zoomScaleNormal="80" workbookViewId="0">
      <selection activeCell="A21" sqref="A21"/>
    </sheetView>
  </sheetViews>
  <sheetFormatPr defaultColWidth="9.140625" defaultRowHeight="15" x14ac:dyDescent="0.25"/>
  <cols>
    <col min="1" max="1" width="37.140625" style="9" customWidth="1"/>
    <col min="2" max="2" width="121.42578125" style="9" customWidth="1"/>
    <col min="4" max="16384" width="9.140625" style="9"/>
  </cols>
  <sheetData>
    <row r="1" spans="1:2" x14ac:dyDescent="0.25">
      <c r="A1" s="7" t="s">
        <v>52</v>
      </c>
      <c r="B1" s="39" t="s">
        <v>78</v>
      </c>
    </row>
    <row r="2" spans="1:2" x14ac:dyDescent="0.25">
      <c r="A2" s="3" t="s">
        <v>0</v>
      </c>
      <c r="B2" s="42" t="s">
        <v>243</v>
      </c>
    </row>
    <row r="3" spans="1:2" x14ac:dyDescent="0.25">
      <c r="A3" s="5" t="s">
        <v>54</v>
      </c>
      <c r="B3" s="45" t="s">
        <v>216</v>
      </c>
    </row>
    <row r="4" spans="1:2" x14ac:dyDescent="0.25">
      <c r="A4" s="5" t="s">
        <v>45</v>
      </c>
      <c r="B4" s="45" t="str">
        <f>VLOOKUP(B2,[1]MasterFile!$1:$1048576,19,FALSE)</f>
        <v>People with bowel cancer diagnosed with distant disease extent</v>
      </c>
    </row>
    <row r="5" spans="1:2" x14ac:dyDescent="0.25">
      <c r="A5" s="5" t="s">
        <v>46</v>
      </c>
      <c r="B5" s="37" t="s">
        <v>217</v>
      </c>
    </row>
    <row r="6" spans="1:2" x14ac:dyDescent="0.25">
      <c r="A6" s="5" t="s">
        <v>39</v>
      </c>
      <c r="B6" s="58" t="s">
        <v>55</v>
      </c>
    </row>
    <row r="7" spans="1:2" x14ac:dyDescent="0.25">
      <c r="A7" s="5" t="s">
        <v>41</v>
      </c>
      <c r="B7" s="58" t="s">
        <v>42</v>
      </c>
    </row>
    <row r="8" spans="1:2" x14ac:dyDescent="0.25">
      <c r="A8" s="5" t="s">
        <v>44</v>
      </c>
      <c r="B8" s="58" t="s">
        <v>247</v>
      </c>
    </row>
    <row r="9" spans="1:2" x14ac:dyDescent="0.25">
      <c r="A9" s="5" t="s">
        <v>47</v>
      </c>
      <c r="B9" s="60" t="s">
        <v>213</v>
      </c>
    </row>
    <row r="10" spans="1:2" x14ac:dyDescent="0.25">
      <c r="A10" s="5" t="s">
        <v>294</v>
      </c>
      <c r="B10" s="135">
        <v>0</v>
      </c>
    </row>
    <row r="11" spans="1:2" x14ac:dyDescent="0.25">
      <c r="A11" s="5" t="s">
        <v>295</v>
      </c>
      <c r="B11" s="58" t="s">
        <v>297</v>
      </c>
    </row>
    <row r="12" spans="1:2" x14ac:dyDescent="0.25">
      <c r="A12" s="5" t="s">
        <v>50</v>
      </c>
      <c r="B12" s="58" t="s">
        <v>307</v>
      </c>
    </row>
    <row r="13" spans="1:2" x14ac:dyDescent="0.25">
      <c r="A13" s="5" t="s">
        <v>79</v>
      </c>
      <c r="B13" s="138"/>
    </row>
    <row r="14" spans="1:2" customFormat="1" x14ac:dyDescent="0.25">
      <c r="A14" s="5" t="s">
        <v>80</v>
      </c>
      <c r="B14" s="58" t="str">
        <f>VLOOKUP($B$2,[3]DataDartLevel1Level2!$1:$1048576,70)</f>
        <v>5-year total upto end of 2013</v>
      </c>
    </row>
    <row r="15" spans="1:2" customFormat="1" x14ac:dyDescent="0.25">
      <c r="A15" s="5" t="s">
        <v>269</v>
      </c>
      <c r="B15" s="58"/>
    </row>
    <row r="16" spans="1:2" customFormat="1" x14ac:dyDescent="0.25">
      <c r="A16" s="48" t="s">
        <v>270</v>
      </c>
      <c r="B16" s="58"/>
    </row>
    <row r="17" spans="1:3" customFormat="1" x14ac:dyDescent="0.25">
      <c r="A17" s="5" t="s">
        <v>306</v>
      </c>
      <c r="B17" s="58" t="s">
        <v>308</v>
      </c>
    </row>
    <row r="18" spans="1:3" customFormat="1" x14ac:dyDescent="0.25">
      <c r="A18" s="5" t="s">
        <v>273</v>
      </c>
      <c r="B18" s="58" t="s">
        <v>274</v>
      </c>
    </row>
    <row r="19" spans="1:3" customFormat="1" ht="45" x14ac:dyDescent="0.25">
      <c r="A19" s="16" t="s">
        <v>51</v>
      </c>
      <c r="B19" s="36" t="s">
        <v>252</v>
      </c>
    </row>
    <row r="20" spans="1:3" customFormat="1" x14ac:dyDescent="0.25">
      <c r="A20" s="48" t="s">
        <v>309</v>
      </c>
      <c r="B20" s="12"/>
    </row>
    <row r="21" spans="1:3" customFormat="1" x14ac:dyDescent="0.25"/>
    <row r="23" spans="1:3" x14ac:dyDescent="0.25">
      <c r="C23" s="9"/>
    </row>
    <row r="24" spans="1:3" customFormat="1" x14ac:dyDescent="0.25">
      <c r="A24" s="7" t="s">
        <v>266</v>
      </c>
      <c r="B24" s="9"/>
    </row>
    <row r="25" spans="1:3" customFormat="1" x14ac:dyDescent="0.25">
      <c r="A25" s="5" t="s">
        <v>412</v>
      </c>
    </row>
    <row r="26" spans="1:3" customFormat="1" x14ac:dyDescent="0.25"/>
    <row r="27" spans="1:3" customFormat="1" x14ac:dyDescent="0.25"/>
    <row r="28" spans="1:3" customFormat="1" x14ac:dyDescent="0.25"/>
    <row r="29" spans="1:3" customFormat="1" x14ac:dyDescent="0.25"/>
    <row r="30" spans="1:3" customFormat="1" x14ac:dyDescent="0.25"/>
    <row r="31" spans="1:3" customFormat="1" x14ac:dyDescent="0.25">
      <c r="A31" s="9"/>
      <c r="B31" s="9"/>
    </row>
    <row r="32" spans="1:3" customFormat="1" x14ac:dyDescent="0.25">
      <c r="A32" s="7" t="s">
        <v>415</v>
      </c>
      <c r="B32" s="9"/>
    </row>
    <row r="33" spans="1:2" customFormat="1" x14ac:dyDescent="0.25">
      <c r="A33" s="5" t="s">
        <v>412</v>
      </c>
    </row>
    <row r="34" spans="1:2" customFormat="1" x14ac:dyDescent="0.25"/>
    <row r="35" spans="1:2" customFormat="1" x14ac:dyDescent="0.25"/>
    <row r="36" spans="1:2" customFormat="1" x14ac:dyDescent="0.25">
      <c r="A36" s="9"/>
      <c r="B36" s="9"/>
    </row>
    <row r="37" spans="1:2" customFormat="1" x14ac:dyDescent="0.25">
      <c r="A37" s="9"/>
      <c r="B37" s="9"/>
    </row>
    <row r="38" spans="1:2" customFormat="1" hidden="1" x14ac:dyDescent="0.25">
      <c r="A38" s="7" t="s">
        <v>268</v>
      </c>
      <c r="B38" s="9"/>
    </row>
    <row r="39" spans="1:2" customFormat="1" hidden="1" x14ac:dyDescent="0.25">
      <c r="A39" s="59" t="s">
        <v>263</v>
      </c>
      <c r="B39" s="124" t="s">
        <v>314</v>
      </c>
    </row>
    <row r="40" spans="1:2" customFormat="1" hidden="1" x14ac:dyDescent="0.25">
      <c r="A40" s="59"/>
      <c r="B40" s="124" t="s">
        <v>276</v>
      </c>
    </row>
    <row r="41" spans="1:2" customFormat="1" hidden="1" x14ac:dyDescent="0.25">
      <c r="A41" s="59"/>
      <c r="B41" s="124" t="s">
        <v>317</v>
      </c>
    </row>
    <row r="42" spans="1:2" hidden="1" x14ac:dyDescent="0.25">
      <c r="A42" s="59"/>
      <c r="B42" s="124" t="s">
        <v>278</v>
      </c>
    </row>
    <row r="43" spans="1:2" hidden="1" x14ac:dyDescent="0.25">
      <c r="A43" s="59"/>
      <c r="B43" s="124" t="s">
        <v>279</v>
      </c>
    </row>
    <row r="44" spans="1:2" hidden="1" x14ac:dyDescent="0.25">
      <c r="A44" s="50" t="s">
        <v>264</v>
      </c>
      <c r="B44" s="108" t="s">
        <v>315</v>
      </c>
    </row>
    <row r="45" spans="1:2" hidden="1" x14ac:dyDescent="0.25">
      <c r="A45" s="50" t="s">
        <v>265</v>
      </c>
      <c r="B45" s="108" t="s">
        <v>316</v>
      </c>
    </row>
    <row r="46" spans="1:2" hidden="1" x14ac:dyDescent="0.25">
      <c r="A46" s="50" t="s">
        <v>284</v>
      </c>
      <c r="B46" s="108" t="s">
        <v>283</v>
      </c>
    </row>
  </sheetData>
  <hyperlinks>
    <hyperlink ref="B1" location="'Index page'!A1" display="Click to return to Index" xr:uid="{2BF43FAC-14AE-4FE5-A251-A9517495E875}"/>
    <hyperlink ref="B9" r:id="rId1" xr:uid="{20DDFB00-1A25-44F3-BCBC-ACB28A00A990}"/>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2D8A8-3578-4070-950E-B5D08A6858CA}">
  <sheetPr codeName="Sheet54"/>
  <dimension ref="A1:B46"/>
  <sheetViews>
    <sheetView zoomScale="80" zoomScaleNormal="80" workbookViewId="0">
      <selection activeCell="A21" sqref="A21"/>
    </sheetView>
  </sheetViews>
  <sheetFormatPr defaultColWidth="9.140625" defaultRowHeight="15" x14ac:dyDescent="0.25"/>
  <cols>
    <col min="1" max="1" width="37.140625" style="9" customWidth="1"/>
    <col min="2" max="2" width="115.7109375" style="9" customWidth="1"/>
    <col min="3" max="16384" width="9.140625" style="9"/>
  </cols>
  <sheetData>
    <row r="1" spans="1:2" x14ac:dyDescent="0.25">
      <c r="A1" s="7" t="s">
        <v>52</v>
      </c>
      <c r="B1" s="93" t="s">
        <v>78</v>
      </c>
    </row>
    <row r="2" spans="1:2" x14ac:dyDescent="0.25">
      <c r="A2" s="3" t="s">
        <v>0</v>
      </c>
      <c r="B2" s="4" t="s">
        <v>253</v>
      </c>
    </row>
    <row r="3" spans="1:2" x14ac:dyDescent="0.25">
      <c r="A3" s="5" t="s">
        <v>54</v>
      </c>
      <c r="B3" s="88" t="s">
        <v>257</v>
      </c>
    </row>
    <row r="4" spans="1:2" x14ac:dyDescent="0.25">
      <c r="A4" s="5" t="s">
        <v>296</v>
      </c>
      <c r="B4" s="88" t="str">
        <f>VLOOKUP(B2,[1]MasterFile!$1:$1048576,19,FALSE)</f>
        <v>Children hospital admission for respiratory conditions</v>
      </c>
    </row>
    <row r="5" spans="1:2" x14ac:dyDescent="0.25">
      <c r="A5" s="5" t="s">
        <v>45</v>
      </c>
      <c r="B5" s="88" t="s">
        <v>254</v>
      </c>
    </row>
    <row r="6" spans="1:2" x14ac:dyDescent="0.25">
      <c r="A6" s="5" t="s">
        <v>46</v>
      </c>
      <c r="B6" s="88" t="s">
        <v>258</v>
      </c>
    </row>
    <row r="7" spans="1:2" x14ac:dyDescent="0.25">
      <c r="A7" s="5" t="s">
        <v>39</v>
      </c>
      <c r="B7" s="88" t="s">
        <v>55</v>
      </c>
    </row>
    <row r="8" spans="1:2" x14ac:dyDescent="0.25">
      <c r="A8" s="5" t="s">
        <v>41</v>
      </c>
      <c r="B8" s="88" t="s">
        <v>42</v>
      </c>
    </row>
    <row r="9" spans="1:2" x14ac:dyDescent="0.25">
      <c r="A9" s="5" t="s">
        <v>44</v>
      </c>
      <c r="B9" s="88" t="s">
        <v>247</v>
      </c>
    </row>
    <row r="10" spans="1:2" x14ac:dyDescent="0.25">
      <c r="A10" s="5" t="s">
        <v>47</v>
      </c>
      <c r="B10" s="90" t="s">
        <v>255</v>
      </c>
    </row>
    <row r="11" spans="1:2" x14ac:dyDescent="0.25">
      <c r="A11" s="5" t="s">
        <v>294</v>
      </c>
      <c r="B11" s="80">
        <v>0</v>
      </c>
    </row>
    <row r="12" spans="1:2" x14ac:dyDescent="0.25">
      <c r="A12" s="5" t="s">
        <v>295</v>
      </c>
      <c r="B12" s="80" t="s">
        <v>297</v>
      </c>
    </row>
    <row r="13" spans="1:2" x14ac:dyDescent="0.25">
      <c r="A13" s="5" t="s">
        <v>50</v>
      </c>
      <c r="B13" s="88" t="s">
        <v>60</v>
      </c>
    </row>
    <row r="14" spans="1:2" x14ac:dyDescent="0.25">
      <c r="A14" s="5" t="s">
        <v>79</v>
      </c>
      <c r="B14" s="134">
        <f>VLOOKUP(B2,'[2]for dictionary'!$A$2:$C$56,3,FALSE)</f>
        <v>2018</v>
      </c>
    </row>
    <row r="15" spans="1:2" x14ac:dyDescent="0.25">
      <c r="A15" s="5" t="s">
        <v>80</v>
      </c>
      <c r="B15" s="134">
        <f>VLOOKUP(B2,'[2]for dictionary'!$A$2:$C$56,2,FALSE)</f>
        <v>2013</v>
      </c>
    </row>
    <row r="16" spans="1:2" x14ac:dyDescent="0.25">
      <c r="A16" s="5" t="s">
        <v>269</v>
      </c>
      <c r="B16" s="88" t="s">
        <v>271</v>
      </c>
    </row>
    <row r="17" spans="1:2" x14ac:dyDescent="0.25">
      <c r="A17" s="5" t="s">
        <v>270</v>
      </c>
      <c r="B17" s="88" t="s">
        <v>360</v>
      </c>
    </row>
    <row r="18" spans="1:2" x14ac:dyDescent="0.25">
      <c r="A18" s="5" t="s">
        <v>272</v>
      </c>
      <c r="B18" s="88" t="s">
        <v>352</v>
      </c>
    </row>
    <row r="19" spans="1:2" x14ac:dyDescent="0.25">
      <c r="A19" s="5" t="s">
        <v>273</v>
      </c>
      <c r="B19" s="88" t="s">
        <v>274</v>
      </c>
    </row>
    <row r="20" spans="1:2" ht="45" x14ac:dyDescent="0.25">
      <c r="A20" s="16" t="s">
        <v>51</v>
      </c>
      <c r="B20" s="36" t="s">
        <v>256</v>
      </c>
    </row>
    <row r="21" spans="1:2" x14ac:dyDescent="0.25">
      <c r="A21"/>
      <c r="B21"/>
    </row>
    <row r="22" spans="1:2" x14ac:dyDescent="0.25">
      <c r="A22"/>
      <c r="B22"/>
    </row>
    <row r="23" spans="1:2" x14ac:dyDescent="0.25">
      <c r="A23"/>
      <c r="B23"/>
    </row>
    <row r="24" spans="1:2" x14ac:dyDescent="0.25">
      <c r="A24" s="7" t="s">
        <v>266</v>
      </c>
    </row>
    <row r="25" spans="1:2" x14ac:dyDescent="0.25">
      <c r="A25" s="5" t="s">
        <v>412</v>
      </c>
    </row>
    <row r="32" spans="1:2" x14ac:dyDescent="0.25">
      <c r="A32" s="7" t="s">
        <v>415</v>
      </c>
    </row>
    <row r="33" spans="1:2" x14ac:dyDescent="0.25">
      <c r="A33" s="48" t="s">
        <v>262</v>
      </c>
      <c r="B33" s="91" t="s">
        <v>285</v>
      </c>
    </row>
    <row r="34" spans="1:2" x14ac:dyDescent="0.25">
      <c r="A34" s="48" t="s">
        <v>289</v>
      </c>
      <c r="B34" s="91" t="s">
        <v>286</v>
      </c>
    </row>
    <row r="35" spans="1:2" x14ac:dyDescent="0.25">
      <c r="A35" s="48" t="s">
        <v>287</v>
      </c>
      <c r="B35" s="91" t="s">
        <v>288</v>
      </c>
    </row>
    <row r="38" spans="1:2" hidden="1" x14ac:dyDescent="0.25">
      <c r="A38" s="7" t="s">
        <v>268</v>
      </c>
    </row>
    <row r="39" spans="1:2" hidden="1" x14ac:dyDescent="0.25">
      <c r="A39" s="50" t="s">
        <v>263</v>
      </c>
      <c r="B39" s="91" t="s">
        <v>275</v>
      </c>
    </row>
    <row r="40" spans="1:2" hidden="1" x14ac:dyDescent="0.25">
      <c r="A40" s="50"/>
      <c r="B40" s="91" t="s">
        <v>276</v>
      </c>
    </row>
    <row r="41" spans="1:2" hidden="1" x14ac:dyDescent="0.25">
      <c r="A41" s="50"/>
      <c r="B41" s="91" t="s">
        <v>277</v>
      </c>
    </row>
    <row r="42" spans="1:2" hidden="1" x14ac:dyDescent="0.25">
      <c r="A42" s="50"/>
      <c r="B42" s="91" t="s">
        <v>278</v>
      </c>
    </row>
    <row r="43" spans="1:2" hidden="1" x14ac:dyDescent="0.25">
      <c r="A43" s="50"/>
      <c r="B43" s="91" t="s">
        <v>279</v>
      </c>
    </row>
    <row r="44" spans="1:2" hidden="1" x14ac:dyDescent="0.25">
      <c r="A44" s="50" t="s">
        <v>264</v>
      </c>
      <c r="B44" s="91" t="s">
        <v>281</v>
      </c>
    </row>
    <row r="45" spans="1:2" hidden="1" x14ac:dyDescent="0.25">
      <c r="A45" s="50" t="s">
        <v>265</v>
      </c>
      <c r="B45" s="91" t="s">
        <v>280</v>
      </c>
    </row>
    <row r="46" spans="1:2" hidden="1" x14ac:dyDescent="0.25">
      <c r="A46" s="50" t="s">
        <v>284</v>
      </c>
      <c r="B46" s="91" t="s">
        <v>283</v>
      </c>
    </row>
  </sheetData>
  <hyperlinks>
    <hyperlink ref="B1" location="'Index page'!A1" display="Click to return to Index" xr:uid="{75A71D3F-2F25-4A9C-838D-0B3F3FD013FE}"/>
    <hyperlink ref="B10" r:id="rId1" xr:uid="{8B89A59A-5F4C-4891-877E-74202D181909}"/>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5"/>
  <dimension ref="A1:G50"/>
  <sheetViews>
    <sheetView zoomScale="80" zoomScaleNormal="80" workbookViewId="0">
      <selection activeCell="A22" sqref="A22"/>
    </sheetView>
  </sheetViews>
  <sheetFormatPr defaultColWidth="9.140625" defaultRowHeight="15" x14ac:dyDescent="0.25"/>
  <cols>
    <col min="1" max="1" width="37.140625" style="9" customWidth="1"/>
    <col min="2" max="2" width="113.140625" style="9" customWidth="1"/>
    <col min="3" max="16384" width="9.140625" style="9"/>
  </cols>
  <sheetData>
    <row r="1" spans="1:7" x14ac:dyDescent="0.25">
      <c r="A1" s="7" t="s">
        <v>52</v>
      </c>
      <c r="B1" s="15" t="s">
        <v>78</v>
      </c>
    </row>
    <row r="2" spans="1:7" x14ac:dyDescent="0.25">
      <c r="A2" s="33" t="s">
        <v>0</v>
      </c>
      <c r="B2" s="4" t="s">
        <v>126</v>
      </c>
    </row>
    <row r="3" spans="1:7" x14ac:dyDescent="0.25">
      <c r="A3" s="34" t="s">
        <v>54</v>
      </c>
      <c r="B3" s="6" t="s">
        <v>170</v>
      </c>
    </row>
    <row r="4" spans="1:7" x14ac:dyDescent="0.25">
      <c r="A4" s="34" t="s">
        <v>296</v>
      </c>
      <c r="B4" s="127" t="str">
        <f>VLOOKUP(B2,[1]MasterFile!$1:$1048576,19,FALSE)</f>
        <v>Hospital admissions for gout</v>
      </c>
    </row>
    <row r="5" spans="1:7" x14ac:dyDescent="0.25">
      <c r="A5" s="34" t="s">
        <v>45</v>
      </c>
      <c r="B5" s="127" t="str">
        <f>VLOOKUP(B2,[1]MasterFile!$1:$1048576,19,FALSE)</f>
        <v>Hospital admissions for gout</v>
      </c>
    </row>
    <row r="6" spans="1:7" x14ac:dyDescent="0.25">
      <c r="A6" s="34" t="s">
        <v>46</v>
      </c>
      <c r="B6" s="6" t="s">
        <v>171</v>
      </c>
      <c r="E6"/>
      <c r="F6"/>
      <c r="G6"/>
    </row>
    <row r="7" spans="1:7" x14ac:dyDescent="0.25">
      <c r="A7" s="34" t="s">
        <v>39</v>
      </c>
      <c r="B7" s="6" t="s">
        <v>55</v>
      </c>
      <c r="E7"/>
      <c r="F7"/>
      <c r="G7"/>
    </row>
    <row r="8" spans="1:7" x14ac:dyDescent="0.25">
      <c r="A8" s="34" t="s">
        <v>41</v>
      </c>
      <c r="B8" s="6" t="s">
        <v>42</v>
      </c>
      <c r="E8"/>
      <c r="F8"/>
      <c r="G8"/>
    </row>
    <row r="9" spans="1:7" x14ac:dyDescent="0.25">
      <c r="A9" s="34" t="s">
        <v>44</v>
      </c>
      <c r="B9" s="32" t="s">
        <v>67</v>
      </c>
      <c r="E9"/>
      <c r="F9"/>
      <c r="G9"/>
    </row>
    <row r="10" spans="1:7" x14ac:dyDescent="0.25">
      <c r="A10" s="34" t="s">
        <v>47</v>
      </c>
      <c r="B10" s="14" t="s">
        <v>71</v>
      </c>
      <c r="E10"/>
      <c r="F10"/>
      <c r="G10"/>
    </row>
    <row r="11" spans="1:7" x14ac:dyDescent="0.25">
      <c r="A11" s="34" t="s">
        <v>294</v>
      </c>
      <c r="B11" s="134">
        <v>0</v>
      </c>
      <c r="E11"/>
      <c r="F11"/>
      <c r="G11"/>
    </row>
    <row r="12" spans="1:7" x14ac:dyDescent="0.25">
      <c r="A12" s="34" t="s">
        <v>295</v>
      </c>
      <c r="B12" s="58" t="s">
        <v>297</v>
      </c>
      <c r="E12"/>
      <c r="F12"/>
      <c r="G12"/>
    </row>
    <row r="13" spans="1:7" x14ac:dyDescent="0.25">
      <c r="A13" s="34" t="s">
        <v>50</v>
      </c>
      <c r="B13" s="6" t="s">
        <v>70</v>
      </c>
      <c r="E13"/>
      <c r="F13"/>
      <c r="G13"/>
    </row>
    <row r="14" spans="1:7" x14ac:dyDescent="0.25">
      <c r="A14" s="34" t="s">
        <v>79</v>
      </c>
      <c r="B14" s="134">
        <f>VLOOKUP(B2,'[2]for dictionary'!$A$2:$C$56,3,FALSE)</f>
        <v>2018</v>
      </c>
      <c r="E14"/>
      <c r="F14"/>
      <c r="G14"/>
    </row>
    <row r="15" spans="1:7" x14ac:dyDescent="0.25">
      <c r="A15" s="34" t="s">
        <v>80</v>
      </c>
      <c r="B15" s="134">
        <f>VLOOKUP(B2,'[2]for dictionary'!$A$2:$C$56,2,FALSE)</f>
        <v>2012</v>
      </c>
      <c r="E15"/>
      <c r="F15"/>
      <c r="G15"/>
    </row>
    <row r="16" spans="1:7" x14ac:dyDescent="0.25">
      <c r="A16" s="5" t="s">
        <v>269</v>
      </c>
      <c r="B16" s="58" t="s">
        <v>418</v>
      </c>
      <c r="E16"/>
      <c r="F16"/>
      <c r="G16"/>
    </row>
    <row r="17" spans="1:7" x14ac:dyDescent="0.25">
      <c r="A17" s="48" t="s">
        <v>270</v>
      </c>
      <c r="B17" s="58" t="s">
        <v>418</v>
      </c>
      <c r="E17"/>
      <c r="F17"/>
      <c r="G17"/>
    </row>
    <row r="18" spans="1:7" x14ac:dyDescent="0.25">
      <c r="A18" s="5" t="s">
        <v>306</v>
      </c>
      <c r="B18" s="58" t="s">
        <v>308</v>
      </c>
      <c r="E18"/>
      <c r="F18"/>
      <c r="G18"/>
    </row>
    <row r="19" spans="1:7" x14ac:dyDescent="0.25">
      <c r="A19" s="5" t="s">
        <v>273</v>
      </c>
      <c r="B19" s="58" t="s">
        <v>274</v>
      </c>
      <c r="E19"/>
      <c r="F19"/>
      <c r="G19"/>
    </row>
    <row r="20" spans="1:7" ht="46.5" customHeight="1" x14ac:dyDescent="0.25">
      <c r="A20" s="16" t="s">
        <v>51</v>
      </c>
      <c r="B20" s="36" t="s">
        <v>197</v>
      </c>
      <c r="E20"/>
      <c r="F20"/>
      <c r="G20"/>
    </row>
    <row r="21" spans="1:7" x14ac:dyDescent="0.25">
      <c r="A21" s="48" t="s">
        <v>309</v>
      </c>
      <c r="B21" s="36"/>
      <c r="E21"/>
      <c r="F21"/>
      <c r="G21"/>
    </row>
    <row r="22" spans="1:7" x14ac:dyDescent="0.25">
      <c r="A22"/>
      <c r="B22"/>
      <c r="E22"/>
      <c r="F22"/>
      <c r="G22"/>
    </row>
    <row r="24" spans="1:7" customFormat="1" x14ac:dyDescent="0.25">
      <c r="A24" s="7" t="s">
        <v>266</v>
      </c>
      <c r="B24" s="9"/>
    </row>
    <row r="25" spans="1:7" customFormat="1" x14ac:dyDescent="0.25">
      <c r="A25" s="48" t="s">
        <v>259</v>
      </c>
      <c r="B25" s="126" t="s">
        <v>260</v>
      </c>
    </row>
    <row r="26" spans="1:7" customFormat="1" x14ac:dyDescent="0.25">
      <c r="A26" s="48" t="s">
        <v>261</v>
      </c>
      <c r="B26" s="126" t="s">
        <v>410</v>
      </c>
    </row>
    <row r="27" spans="1:7" customFormat="1" x14ac:dyDescent="0.25">
      <c r="A27" s="48" t="s">
        <v>262</v>
      </c>
      <c r="B27" s="126" t="s">
        <v>411</v>
      </c>
    </row>
    <row r="28" spans="1:7" customFormat="1" x14ac:dyDescent="0.25">
      <c r="A28" s="34" t="s">
        <v>79</v>
      </c>
      <c r="B28" s="149" t="s">
        <v>490</v>
      </c>
    </row>
    <row r="29" spans="1:7" customFormat="1" x14ac:dyDescent="0.25">
      <c r="A29" s="34" t="s">
        <v>80</v>
      </c>
      <c r="B29" s="129" t="str">
        <f>B16</f>
        <v>Annual report of years 2012-2018</v>
      </c>
    </row>
    <row r="30" spans="1:7" customFormat="1" x14ac:dyDescent="0.25">
      <c r="A30" s="9"/>
      <c r="B30" s="9"/>
    </row>
    <row r="31" spans="1:7" customFormat="1" x14ac:dyDescent="0.25">
      <c r="A31" s="9"/>
      <c r="B31" s="9"/>
    </row>
    <row r="32" spans="1:7" customFormat="1" x14ac:dyDescent="0.25">
      <c r="A32" s="7" t="s">
        <v>415</v>
      </c>
      <c r="B32" s="9"/>
    </row>
    <row r="33" spans="1:2" customFormat="1" x14ac:dyDescent="0.25">
      <c r="A33" s="5" t="s">
        <v>412</v>
      </c>
    </row>
    <row r="34" spans="1:2" customFormat="1" x14ac:dyDescent="0.25"/>
    <row r="35" spans="1:2" customFormat="1" x14ac:dyDescent="0.25"/>
    <row r="36" spans="1:2" customFormat="1" x14ac:dyDescent="0.25">
      <c r="A36" s="9"/>
    </row>
    <row r="37" spans="1:2" customFormat="1" x14ac:dyDescent="0.25">
      <c r="A37" s="9"/>
      <c r="B37" s="9"/>
    </row>
    <row r="38" spans="1:2" customFormat="1" hidden="1" x14ac:dyDescent="0.25">
      <c r="A38" s="7" t="s">
        <v>268</v>
      </c>
      <c r="B38" s="9"/>
    </row>
    <row r="39" spans="1:2" customFormat="1" hidden="1" x14ac:dyDescent="0.25">
      <c r="A39" s="50" t="s">
        <v>263</v>
      </c>
      <c r="B39" s="61" t="s">
        <v>313</v>
      </c>
    </row>
    <row r="40" spans="1:2" customFormat="1" hidden="1" x14ac:dyDescent="0.25">
      <c r="A40" s="50"/>
      <c r="B40" s="61" t="s">
        <v>276</v>
      </c>
    </row>
    <row r="41" spans="1:2" customFormat="1" hidden="1" x14ac:dyDescent="0.25">
      <c r="A41" s="50"/>
      <c r="B41" s="61" t="s">
        <v>317</v>
      </c>
    </row>
    <row r="42" spans="1:2" hidden="1" x14ac:dyDescent="0.25">
      <c r="A42" s="50"/>
      <c r="B42" s="61" t="s">
        <v>278</v>
      </c>
    </row>
    <row r="43" spans="1:2" hidden="1" x14ac:dyDescent="0.25">
      <c r="A43" s="50"/>
      <c r="B43" s="61" t="s">
        <v>279</v>
      </c>
    </row>
    <row r="44" spans="1:2" hidden="1" x14ac:dyDescent="0.25">
      <c r="A44" s="50" t="s">
        <v>264</v>
      </c>
      <c r="B44" s="61" t="s">
        <v>311</v>
      </c>
    </row>
    <row r="45" spans="1:2" hidden="1" x14ac:dyDescent="0.25">
      <c r="A45" s="50" t="s">
        <v>265</v>
      </c>
      <c r="B45" s="61" t="s">
        <v>312</v>
      </c>
    </row>
    <row r="46" spans="1:2" hidden="1" x14ac:dyDescent="0.25">
      <c r="A46" s="50" t="s">
        <v>284</v>
      </c>
      <c r="B46" s="61" t="s">
        <v>283</v>
      </c>
    </row>
    <row r="47" spans="1:2" x14ac:dyDescent="0.25">
      <c r="A47"/>
      <c r="B47"/>
    </row>
    <row r="48" spans="1:2" x14ac:dyDescent="0.25">
      <c r="A48"/>
      <c r="B48"/>
    </row>
    <row r="49" spans="1:2" x14ac:dyDescent="0.25">
      <c r="A49"/>
      <c r="B49"/>
    </row>
    <row r="50" spans="1:2" x14ac:dyDescent="0.25">
      <c r="A50"/>
      <c r="B50"/>
    </row>
  </sheetData>
  <hyperlinks>
    <hyperlink ref="B1" location="'Index page'!A1" display="Click to return to Index" xr:uid="{00000000-0004-0000-2700-000000000000}"/>
    <hyperlink ref="B10" r:id="rId1" xr:uid="{00000000-0004-0000-2700-000001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6"/>
  <dimension ref="A1:C50"/>
  <sheetViews>
    <sheetView zoomScale="80" zoomScaleNormal="80" workbookViewId="0">
      <selection activeCell="A22" sqref="A22"/>
    </sheetView>
  </sheetViews>
  <sheetFormatPr defaultColWidth="9.140625" defaultRowHeight="15" x14ac:dyDescent="0.25"/>
  <cols>
    <col min="1" max="1" width="38.42578125" style="9" customWidth="1"/>
    <col min="2" max="2" width="117.140625" style="9" customWidth="1"/>
    <col min="3" max="16384" width="9.140625" style="9"/>
  </cols>
  <sheetData>
    <row r="1" spans="1:3" x14ac:dyDescent="0.25">
      <c r="A1" s="7" t="s">
        <v>52</v>
      </c>
      <c r="B1" s="15" t="s">
        <v>78</v>
      </c>
    </row>
    <row r="2" spans="1:3" x14ac:dyDescent="0.25">
      <c r="A2" s="33" t="s">
        <v>0</v>
      </c>
      <c r="B2" s="4" t="s">
        <v>470</v>
      </c>
    </row>
    <row r="3" spans="1:3" x14ac:dyDescent="0.25">
      <c r="A3" s="34" t="s">
        <v>54</v>
      </c>
      <c r="B3" s="6" t="s">
        <v>174</v>
      </c>
    </row>
    <row r="4" spans="1:3" x14ac:dyDescent="0.25">
      <c r="A4" s="34" t="s">
        <v>296</v>
      </c>
      <c r="B4" s="127" t="str">
        <f>VLOOKUP(B2,[1]MasterFile!$1:$1048576,19,FALSE)</f>
        <v>People with gout given drugs to treat the flare ups rather than lower urate levels</v>
      </c>
    </row>
    <row r="5" spans="1:3" x14ac:dyDescent="0.25">
      <c r="A5" s="34" t="s">
        <v>45</v>
      </c>
      <c r="B5" s="17" t="s">
        <v>175</v>
      </c>
    </row>
    <row r="6" spans="1:3" x14ac:dyDescent="0.25">
      <c r="A6" s="34" t="s">
        <v>46</v>
      </c>
      <c r="B6" s="6" t="s">
        <v>172</v>
      </c>
    </row>
    <row r="7" spans="1:3" x14ac:dyDescent="0.25">
      <c r="A7" s="34" t="s">
        <v>39</v>
      </c>
      <c r="B7" s="58" t="s">
        <v>55</v>
      </c>
    </row>
    <row r="8" spans="1:3" x14ac:dyDescent="0.25">
      <c r="A8" s="34" t="s">
        <v>41</v>
      </c>
      <c r="B8" s="58" t="s">
        <v>42</v>
      </c>
    </row>
    <row r="9" spans="1:3" x14ac:dyDescent="0.25">
      <c r="A9" s="34" t="s">
        <v>44</v>
      </c>
      <c r="B9" s="62" t="s">
        <v>67</v>
      </c>
    </row>
    <row r="10" spans="1:3" x14ac:dyDescent="0.25">
      <c r="A10" s="34" t="s">
        <v>47</v>
      </c>
      <c r="B10" s="60" t="s">
        <v>71</v>
      </c>
    </row>
    <row r="11" spans="1:3" x14ac:dyDescent="0.25">
      <c r="A11" s="34" t="s">
        <v>294</v>
      </c>
      <c r="B11" s="134">
        <v>0</v>
      </c>
    </row>
    <row r="12" spans="1:3" x14ac:dyDescent="0.25">
      <c r="A12" s="34" t="s">
        <v>295</v>
      </c>
      <c r="B12" s="58" t="s">
        <v>297</v>
      </c>
    </row>
    <row r="13" spans="1:3" x14ac:dyDescent="0.25">
      <c r="A13" s="34" t="s">
        <v>50</v>
      </c>
      <c r="B13" s="58" t="s">
        <v>70</v>
      </c>
    </row>
    <row r="14" spans="1:3" x14ac:dyDescent="0.25">
      <c r="A14" s="34" t="s">
        <v>79</v>
      </c>
      <c r="B14" s="134">
        <f>VLOOKUP(B2,'[2]for dictionary'!$A$2:$C$56,3,FALSE)</f>
        <v>2018</v>
      </c>
      <c r="C14" s="35"/>
    </row>
    <row r="15" spans="1:3" x14ac:dyDescent="0.25">
      <c r="A15" s="34" t="s">
        <v>80</v>
      </c>
      <c r="B15" s="134">
        <f>VLOOKUP(B2,'[2]for dictionary'!$A$2:$C$56,2,FALSE)</f>
        <v>2012</v>
      </c>
      <c r="C15"/>
    </row>
    <row r="16" spans="1:3" x14ac:dyDescent="0.25">
      <c r="A16" s="5" t="s">
        <v>269</v>
      </c>
      <c r="B16" s="58" t="s">
        <v>418</v>
      </c>
      <c r="C16"/>
    </row>
    <row r="17" spans="1:3" x14ac:dyDescent="0.25">
      <c r="A17" s="48" t="s">
        <v>270</v>
      </c>
      <c r="B17" s="58" t="s">
        <v>418</v>
      </c>
      <c r="C17"/>
    </row>
    <row r="18" spans="1:3" x14ac:dyDescent="0.25">
      <c r="A18" s="5" t="s">
        <v>306</v>
      </c>
      <c r="B18" s="58" t="s">
        <v>308</v>
      </c>
      <c r="C18"/>
    </row>
    <row r="19" spans="1:3" x14ac:dyDescent="0.25">
      <c r="A19" s="5" t="s">
        <v>273</v>
      </c>
      <c r="B19" s="58" t="s">
        <v>274</v>
      </c>
      <c r="C19"/>
    </row>
    <row r="20" spans="1:3" ht="60" x14ac:dyDescent="0.25">
      <c r="A20" s="16" t="s">
        <v>51</v>
      </c>
      <c r="B20" s="36" t="s">
        <v>198</v>
      </c>
      <c r="C20"/>
    </row>
    <row r="21" spans="1:3" x14ac:dyDescent="0.25">
      <c r="A21" s="48" t="s">
        <v>309</v>
      </c>
      <c r="B21" s="36"/>
      <c r="C21"/>
    </row>
    <row r="22" spans="1:3" x14ac:dyDescent="0.25">
      <c r="A22"/>
      <c r="B22"/>
      <c r="C22"/>
    </row>
    <row r="23" spans="1:3" x14ac:dyDescent="0.25">
      <c r="A23"/>
      <c r="B23"/>
    </row>
    <row r="24" spans="1:3" x14ac:dyDescent="0.25">
      <c r="A24" s="7" t="s">
        <v>266</v>
      </c>
    </row>
    <row r="25" spans="1:3" x14ac:dyDescent="0.25">
      <c r="A25" s="48" t="s">
        <v>259</v>
      </c>
      <c r="B25" s="126" t="s">
        <v>260</v>
      </c>
    </row>
    <row r="26" spans="1:3" x14ac:dyDescent="0.25">
      <c r="A26" s="48" t="s">
        <v>261</v>
      </c>
      <c r="B26" s="126" t="s">
        <v>410</v>
      </c>
    </row>
    <row r="27" spans="1:3" x14ac:dyDescent="0.25">
      <c r="A27" s="48" t="s">
        <v>262</v>
      </c>
      <c r="B27" s="126" t="s">
        <v>411</v>
      </c>
    </row>
    <row r="28" spans="1:3" x14ac:dyDescent="0.25">
      <c r="A28" s="34" t="s">
        <v>79</v>
      </c>
      <c r="B28" s="149" t="s">
        <v>490</v>
      </c>
    </row>
    <row r="29" spans="1:3" x14ac:dyDescent="0.25">
      <c r="A29" s="34" t="s">
        <v>80</v>
      </c>
      <c r="B29" s="129" t="str">
        <f>B16</f>
        <v>Annual report of years 2012-2018</v>
      </c>
    </row>
    <row r="32" spans="1:3" x14ac:dyDescent="0.25">
      <c r="A32" s="7" t="s">
        <v>415</v>
      </c>
    </row>
    <row r="33" spans="1:2" x14ac:dyDescent="0.25">
      <c r="A33" s="5" t="s">
        <v>412</v>
      </c>
    </row>
    <row r="38" spans="1:2" hidden="1" x14ac:dyDescent="0.25">
      <c r="A38" s="7" t="s">
        <v>268</v>
      </c>
    </row>
    <row r="39" spans="1:2" hidden="1" x14ac:dyDescent="0.25">
      <c r="A39" s="50" t="s">
        <v>263</v>
      </c>
      <c r="B39" s="61" t="s">
        <v>313</v>
      </c>
    </row>
    <row r="40" spans="1:2" hidden="1" x14ac:dyDescent="0.25">
      <c r="A40" s="50"/>
      <c r="B40" s="61" t="s">
        <v>276</v>
      </c>
    </row>
    <row r="41" spans="1:2" hidden="1" x14ac:dyDescent="0.25">
      <c r="A41" s="50"/>
      <c r="B41" s="61" t="s">
        <v>317</v>
      </c>
    </row>
    <row r="42" spans="1:2" hidden="1" x14ac:dyDescent="0.25">
      <c r="A42" s="50"/>
      <c r="B42" s="61" t="s">
        <v>278</v>
      </c>
    </row>
    <row r="43" spans="1:2" hidden="1" x14ac:dyDescent="0.25">
      <c r="A43" s="50"/>
      <c r="B43" s="61" t="s">
        <v>279</v>
      </c>
    </row>
    <row r="44" spans="1:2" hidden="1" x14ac:dyDescent="0.25">
      <c r="A44" s="50" t="s">
        <v>264</v>
      </c>
      <c r="B44" s="61" t="s">
        <v>311</v>
      </c>
    </row>
    <row r="45" spans="1:2" hidden="1" x14ac:dyDescent="0.25">
      <c r="A45" s="50" t="s">
        <v>265</v>
      </c>
      <c r="B45" s="61" t="s">
        <v>312</v>
      </c>
    </row>
    <row r="46" spans="1:2" hidden="1" x14ac:dyDescent="0.25">
      <c r="A46" s="50" t="s">
        <v>284</v>
      </c>
      <c r="B46" s="61" t="s">
        <v>283</v>
      </c>
    </row>
    <row r="47" spans="1:2" x14ac:dyDescent="0.25">
      <c r="A47"/>
      <c r="B47"/>
    </row>
    <row r="48" spans="1:2" x14ac:dyDescent="0.25">
      <c r="A48"/>
      <c r="B48"/>
    </row>
    <row r="49" spans="1:2" x14ac:dyDescent="0.25">
      <c r="A49"/>
      <c r="B49"/>
    </row>
    <row r="50" spans="1:2" x14ac:dyDescent="0.25">
      <c r="A50"/>
      <c r="B50"/>
    </row>
  </sheetData>
  <hyperlinks>
    <hyperlink ref="B1" location="'Index page'!A1" display="Click to return to Index" xr:uid="{00000000-0004-0000-2900-000000000000}"/>
    <hyperlink ref="B10" r:id="rId1" xr:uid="{FDD3F057-2025-42BD-A6D4-83D3168FEC94}"/>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7"/>
  <dimension ref="A1:C50"/>
  <sheetViews>
    <sheetView zoomScale="80" zoomScaleNormal="80" workbookViewId="0">
      <selection activeCell="A23" sqref="A23"/>
    </sheetView>
  </sheetViews>
  <sheetFormatPr defaultColWidth="9.140625" defaultRowHeight="15" x14ac:dyDescent="0.25"/>
  <cols>
    <col min="1" max="1" width="39.140625" style="9" customWidth="1"/>
    <col min="2" max="2" width="114.28515625" style="9" customWidth="1"/>
    <col min="3" max="16384" width="9.140625" style="9"/>
  </cols>
  <sheetData>
    <row r="1" spans="1:3" x14ac:dyDescent="0.25">
      <c r="A1" s="7" t="s">
        <v>52</v>
      </c>
      <c r="B1" s="15" t="s">
        <v>78</v>
      </c>
    </row>
    <row r="2" spans="1:3" x14ac:dyDescent="0.25">
      <c r="A2" s="33" t="s">
        <v>0</v>
      </c>
      <c r="B2" s="4" t="s">
        <v>127</v>
      </c>
    </row>
    <row r="3" spans="1:3" x14ac:dyDescent="0.25">
      <c r="A3" s="34" t="s">
        <v>54</v>
      </c>
      <c r="B3" s="6" t="s">
        <v>176</v>
      </c>
    </row>
    <row r="4" spans="1:3" x14ac:dyDescent="0.25">
      <c r="A4" s="34" t="s">
        <v>296</v>
      </c>
      <c r="B4" s="127" t="str">
        <f>VLOOKUP(B2,[1]MasterFile!$1:$1048576,19,FALSE)</f>
        <v>People with gout given NSAIDs</v>
      </c>
    </row>
    <row r="5" spans="1:3" x14ac:dyDescent="0.25">
      <c r="A5" s="34" t="s">
        <v>45</v>
      </c>
      <c r="B5" s="6" t="s">
        <v>177</v>
      </c>
    </row>
    <row r="6" spans="1:3" x14ac:dyDescent="0.25">
      <c r="A6" s="34" t="s">
        <v>46</v>
      </c>
      <c r="B6" s="6" t="s">
        <v>172</v>
      </c>
    </row>
    <row r="7" spans="1:3" x14ac:dyDescent="0.25">
      <c r="A7" s="34" t="s">
        <v>39</v>
      </c>
      <c r="B7" s="58" t="s">
        <v>55</v>
      </c>
    </row>
    <row r="8" spans="1:3" x14ac:dyDescent="0.25">
      <c r="A8" s="34" t="s">
        <v>41</v>
      </c>
      <c r="B8" s="58" t="s">
        <v>42</v>
      </c>
    </row>
    <row r="9" spans="1:3" x14ac:dyDescent="0.25">
      <c r="A9" s="34" t="s">
        <v>44</v>
      </c>
      <c r="B9" s="62" t="s">
        <v>67</v>
      </c>
    </row>
    <row r="10" spans="1:3" x14ac:dyDescent="0.25">
      <c r="A10" s="34" t="s">
        <v>47</v>
      </c>
      <c r="B10" s="60" t="s">
        <v>71</v>
      </c>
    </row>
    <row r="11" spans="1:3" x14ac:dyDescent="0.25">
      <c r="A11" s="34" t="s">
        <v>294</v>
      </c>
      <c r="B11" s="134">
        <v>0</v>
      </c>
    </row>
    <row r="12" spans="1:3" x14ac:dyDescent="0.25">
      <c r="A12" s="34" t="s">
        <v>295</v>
      </c>
      <c r="B12" s="58" t="s">
        <v>297</v>
      </c>
    </row>
    <row r="13" spans="1:3" x14ac:dyDescent="0.25">
      <c r="A13" s="34" t="s">
        <v>50</v>
      </c>
      <c r="B13" s="58" t="s">
        <v>70</v>
      </c>
    </row>
    <row r="14" spans="1:3" x14ac:dyDescent="0.25">
      <c r="A14" s="34" t="s">
        <v>79</v>
      </c>
      <c r="B14" s="134">
        <f>VLOOKUP(B2,'[2]for dictionary'!$A$2:$C$56,3,FALSE)</f>
        <v>2018</v>
      </c>
    </row>
    <row r="15" spans="1:3" x14ac:dyDescent="0.25">
      <c r="A15" s="34" t="s">
        <v>80</v>
      </c>
      <c r="B15" s="134">
        <f>VLOOKUP(B2,'[2]for dictionary'!$A$2:$C$56,2,FALSE)</f>
        <v>2012</v>
      </c>
      <c r="C15"/>
    </row>
    <row r="16" spans="1:3" x14ac:dyDescent="0.25">
      <c r="A16" s="5" t="s">
        <v>269</v>
      </c>
      <c r="B16" s="58" t="s">
        <v>310</v>
      </c>
      <c r="C16"/>
    </row>
    <row r="17" spans="1:3" x14ac:dyDescent="0.25">
      <c r="A17" s="48" t="s">
        <v>270</v>
      </c>
      <c r="B17" s="58" t="s">
        <v>310</v>
      </c>
      <c r="C17"/>
    </row>
    <row r="18" spans="1:3" x14ac:dyDescent="0.25">
      <c r="A18" s="5" t="s">
        <v>306</v>
      </c>
      <c r="B18" s="58" t="s">
        <v>308</v>
      </c>
      <c r="C18"/>
    </row>
    <row r="19" spans="1:3" x14ac:dyDescent="0.25">
      <c r="A19" s="5" t="s">
        <v>273</v>
      </c>
      <c r="B19" s="58" t="s">
        <v>274</v>
      </c>
      <c r="C19"/>
    </row>
    <row r="20" spans="1:3" ht="90" x14ac:dyDescent="0.25">
      <c r="A20" s="16" t="s">
        <v>51</v>
      </c>
      <c r="B20" s="12" t="s">
        <v>199</v>
      </c>
      <c r="C20"/>
    </row>
    <row r="21" spans="1:3" x14ac:dyDescent="0.25">
      <c r="A21" s="48" t="s">
        <v>309</v>
      </c>
      <c r="B21" s="36"/>
      <c r="C21"/>
    </row>
    <row r="22" spans="1:3" x14ac:dyDescent="0.25">
      <c r="A22"/>
      <c r="B22"/>
      <c r="C22"/>
    </row>
    <row r="23" spans="1:3" x14ac:dyDescent="0.25">
      <c r="A23"/>
      <c r="B23"/>
    </row>
    <row r="24" spans="1:3" x14ac:dyDescent="0.25">
      <c r="A24" s="7" t="s">
        <v>266</v>
      </c>
    </row>
    <row r="25" spans="1:3" x14ac:dyDescent="0.25">
      <c r="A25" s="48" t="s">
        <v>259</v>
      </c>
      <c r="B25" s="126" t="s">
        <v>260</v>
      </c>
    </row>
    <row r="26" spans="1:3" x14ac:dyDescent="0.25">
      <c r="A26" s="48" t="s">
        <v>261</v>
      </c>
      <c r="B26" s="126" t="s">
        <v>410</v>
      </c>
    </row>
    <row r="27" spans="1:3" x14ac:dyDescent="0.25">
      <c r="A27" s="48" t="s">
        <v>262</v>
      </c>
      <c r="B27" s="126" t="s">
        <v>411</v>
      </c>
    </row>
    <row r="28" spans="1:3" x14ac:dyDescent="0.25">
      <c r="A28" s="34" t="s">
        <v>79</v>
      </c>
      <c r="B28" s="149" t="s">
        <v>490</v>
      </c>
    </row>
    <row r="29" spans="1:3" x14ac:dyDescent="0.25">
      <c r="A29" s="34" t="s">
        <v>80</v>
      </c>
      <c r="B29" s="129" t="str">
        <f>B16</f>
        <v>Annual report of years 2012-2016</v>
      </c>
    </row>
    <row r="32" spans="1:3" x14ac:dyDescent="0.25">
      <c r="A32" s="7" t="s">
        <v>415</v>
      </c>
    </row>
    <row r="33" spans="1:2" x14ac:dyDescent="0.25">
      <c r="A33" s="5" t="s">
        <v>412</v>
      </c>
    </row>
    <row r="38" spans="1:2" hidden="1" x14ac:dyDescent="0.25">
      <c r="A38" s="7" t="s">
        <v>268</v>
      </c>
    </row>
    <row r="39" spans="1:2" hidden="1" x14ac:dyDescent="0.25">
      <c r="A39" s="50" t="s">
        <v>263</v>
      </c>
      <c r="B39" s="61" t="s">
        <v>313</v>
      </c>
    </row>
    <row r="40" spans="1:2" hidden="1" x14ac:dyDescent="0.25">
      <c r="A40" s="50"/>
      <c r="B40" s="61" t="s">
        <v>276</v>
      </c>
    </row>
    <row r="41" spans="1:2" hidden="1" x14ac:dyDescent="0.25">
      <c r="A41" s="50"/>
      <c r="B41" s="61" t="s">
        <v>317</v>
      </c>
    </row>
    <row r="42" spans="1:2" hidden="1" x14ac:dyDescent="0.25">
      <c r="A42" s="50"/>
      <c r="B42" s="61" t="s">
        <v>278</v>
      </c>
    </row>
    <row r="43" spans="1:2" hidden="1" x14ac:dyDescent="0.25">
      <c r="A43" s="50"/>
      <c r="B43" s="61" t="s">
        <v>279</v>
      </c>
    </row>
    <row r="44" spans="1:2" hidden="1" x14ac:dyDescent="0.25">
      <c r="A44" s="50" t="s">
        <v>264</v>
      </c>
      <c r="B44" s="61" t="s">
        <v>311</v>
      </c>
    </row>
    <row r="45" spans="1:2" hidden="1" x14ac:dyDescent="0.25">
      <c r="A45" s="50" t="s">
        <v>265</v>
      </c>
      <c r="B45" s="61" t="s">
        <v>312</v>
      </c>
    </row>
    <row r="46" spans="1:2" hidden="1" x14ac:dyDescent="0.25">
      <c r="A46" s="50" t="s">
        <v>284</v>
      </c>
      <c r="B46" s="61" t="s">
        <v>283</v>
      </c>
    </row>
    <row r="47" spans="1:2" x14ac:dyDescent="0.25">
      <c r="A47"/>
      <c r="B47"/>
    </row>
    <row r="48" spans="1:2" x14ac:dyDescent="0.25">
      <c r="A48"/>
      <c r="B48"/>
    </row>
    <row r="49" spans="1:2" x14ac:dyDescent="0.25">
      <c r="A49"/>
      <c r="B49"/>
    </row>
    <row r="50" spans="1:2" x14ac:dyDescent="0.25">
      <c r="A50"/>
      <c r="B50"/>
    </row>
  </sheetData>
  <hyperlinks>
    <hyperlink ref="B1" location="'Index page'!A1" display="Click to return to Index" xr:uid="{00000000-0004-0000-2A00-000000000000}"/>
    <hyperlink ref="B10" r:id="rId1" xr:uid="{6EB8E577-869B-4369-8752-F61A00290FB3}"/>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B50"/>
  <sheetViews>
    <sheetView zoomScale="80" zoomScaleNormal="80" workbookViewId="0">
      <selection activeCell="A21" sqref="A21"/>
    </sheetView>
  </sheetViews>
  <sheetFormatPr defaultColWidth="9.140625" defaultRowHeight="15" x14ac:dyDescent="0.25"/>
  <cols>
    <col min="1" max="1" width="38.140625" style="9" customWidth="1"/>
    <col min="2" max="2" width="117.42578125" style="9" customWidth="1"/>
    <col min="3" max="16384" width="9.140625" style="9"/>
  </cols>
  <sheetData>
    <row r="1" spans="1:2" x14ac:dyDescent="0.25">
      <c r="A1" s="7" t="s">
        <v>52</v>
      </c>
      <c r="B1" s="93" t="s">
        <v>78</v>
      </c>
    </row>
    <row r="2" spans="1:2" x14ac:dyDescent="0.25">
      <c r="A2" s="33" t="s">
        <v>0</v>
      </c>
      <c r="B2" s="4" t="s">
        <v>128</v>
      </c>
    </row>
    <row r="3" spans="1:2" x14ac:dyDescent="0.25">
      <c r="A3" s="34" t="s">
        <v>54</v>
      </c>
      <c r="B3" s="88" t="s">
        <v>72</v>
      </c>
    </row>
    <row r="4" spans="1:2" x14ac:dyDescent="0.25">
      <c r="A4" s="34" t="s">
        <v>296</v>
      </c>
      <c r="B4" s="127" t="str">
        <f>VLOOKUP(B2,[1]MasterFile!$1:$1048576,19,FALSE)</f>
        <v>Regular HbA1c monitoring</v>
      </c>
    </row>
    <row r="5" spans="1:2" x14ac:dyDescent="0.25">
      <c r="A5" s="34" t="s">
        <v>45</v>
      </c>
      <c r="B5" s="13" t="s">
        <v>73</v>
      </c>
    </row>
    <row r="6" spans="1:2" x14ac:dyDescent="0.25">
      <c r="A6" s="34" t="s">
        <v>46</v>
      </c>
      <c r="B6" s="88" t="s">
        <v>74</v>
      </c>
    </row>
    <row r="7" spans="1:2" x14ac:dyDescent="0.25">
      <c r="A7" s="34" t="s">
        <v>39</v>
      </c>
      <c r="B7" s="88" t="s">
        <v>55</v>
      </c>
    </row>
    <row r="8" spans="1:2" x14ac:dyDescent="0.25">
      <c r="A8" s="34" t="s">
        <v>41</v>
      </c>
      <c r="B8" s="94" t="s">
        <v>43</v>
      </c>
    </row>
    <row r="9" spans="1:2" x14ac:dyDescent="0.25">
      <c r="A9" s="34" t="s">
        <v>44</v>
      </c>
      <c r="B9" s="94" t="s">
        <v>67</v>
      </c>
    </row>
    <row r="10" spans="1:2" x14ac:dyDescent="0.25">
      <c r="A10" s="34" t="s">
        <v>47</v>
      </c>
      <c r="B10" s="90" t="s">
        <v>75</v>
      </c>
    </row>
    <row r="11" spans="1:2" x14ac:dyDescent="0.25">
      <c r="A11" s="34" t="s">
        <v>294</v>
      </c>
      <c r="B11" s="80">
        <v>100</v>
      </c>
    </row>
    <row r="12" spans="1:2" x14ac:dyDescent="0.25">
      <c r="A12" s="34" t="s">
        <v>295</v>
      </c>
      <c r="B12" s="80" t="s">
        <v>338</v>
      </c>
    </row>
    <row r="13" spans="1:2" ht="15" customHeight="1" x14ac:dyDescent="0.25">
      <c r="A13" s="34" t="s">
        <v>50</v>
      </c>
      <c r="B13" s="88" t="s">
        <v>70</v>
      </c>
    </row>
    <row r="14" spans="1:2" x14ac:dyDescent="0.25">
      <c r="A14" s="34" t="s">
        <v>79</v>
      </c>
      <c r="B14" s="134">
        <f>VLOOKUP(B2,'[2]for dictionary'!$A$2:$C$56,3,FALSE)</f>
        <v>2018</v>
      </c>
    </row>
    <row r="15" spans="1:2" x14ac:dyDescent="0.25">
      <c r="A15" s="34" t="s">
        <v>80</v>
      </c>
      <c r="B15" s="134">
        <f>VLOOKUP(B2,'[2]for dictionary'!$A$2:$C$56,2,FALSE)</f>
        <v>2014</v>
      </c>
    </row>
    <row r="16" spans="1:2" x14ac:dyDescent="0.25">
      <c r="A16" s="34" t="s">
        <v>269</v>
      </c>
      <c r="B16" s="88" t="s">
        <v>271</v>
      </c>
    </row>
    <row r="17" spans="1:2" x14ac:dyDescent="0.25">
      <c r="A17" s="34" t="s">
        <v>270</v>
      </c>
      <c r="B17" s="88" t="s">
        <v>360</v>
      </c>
    </row>
    <row r="18" spans="1:2" x14ac:dyDescent="0.25">
      <c r="A18" s="34" t="s">
        <v>367</v>
      </c>
      <c r="B18" s="88" t="s">
        <v>352</v>
      </c>
    </row>
    <row r="19" spans="1:2" x14ac:dyDescent="0.25">
      <c r="A19" s="34" t="s">
        <v>273</v>
      </c>
      <c r="B19" s="88" t="s">
        <v>274</v>
      </c>
    </row>
    <row r="20" spans="1:2" ht="45" x14ac:dyDescent="0.25">
      <c r="A20" s="16" t="s">
        <v>51</v>
      </c>
      <c r="B20" s="12" t="s">
        <v>201</v>
      </c>
    </row>
    <row r="21" spans="1:2" x14ac:dyDescent="0.25">
      <c r="A21"/>
      <c r="B21"/>
    </row>
    <row r="22" spans="1:2" x14ac:dyDescent="0.25">
      <c r="A22"/>
      <c r="B22"/>
    </row>
    <row r="23" spans="1:2" x14ac:dyDescent="0.25">
      <c r="A23"/>
      <c r="B23"/>
    </row>
    <row r="24" spans="1:2" x14ac:dyDescent="0.25">
      <c r="A24" s="7" t="s">
        <v>266</v>
      </c>
    </row>
    <row r="25" spans="1:2" x14ac:dyDescent="0.25">
      <c r="A25" s="48" t="s">
        <v>259</v>
      </c>
      <c r="B25" s="126" t="s">
        <v>260</v>
      </c>
    </row>
    <row r="26" spans="1:2" x14ac:dyDescent="0.25">
      <c r="A26" s="48" t="s">
        <v>261</v>
      </c>
      <c r="B26" s="126" t="s">
        <v>410</v>
      </c>
    </row>
    <row r="27" spans="1:2" x14ac:dyDescent="0.25">
      <c r="A27" s="48" t="s">
        <v>262</v>
      </c>
      <c r="B27" s="126" t="s">
        <v>411</v>
      </c>
    </row>
    <row r="28" spans="1:2" x14ac:dyDescent="0.25">
      <c r="A28" s="34" t="s">
        <v>79</v>
      </c>
      <c r="B28" s="149" t="s">
        <v>490</v>
      </c>
    </row>
    <row r="29" spans="1:2" x14ac:dyDescent="0.25">
      <c r="A29" s="34" t="s">
        <v>80</v>
      </c>
      <c r="B29" s="149" t="s">
        <v>486</v>
      </c>
    </row>
    <row r="32" spans="1:2" x14ac:dyDescent="0.25">
      <c r="A32" s="7" t="s">
        <v>415</v>
      </c>
    </row>
    <row r="33" spans="1:2" x14ac:dyDescent="0.25">
      <c r="A33" s="5" t="s">
        <v>412</v>
      </c>
    </row>
    <row r="38" spans="1:2" hidden="1" x14ac:dyDescent="0.25">
      <c r="A38" s="7" t="s">
        <v>268</v>
      </c>
    </row>
    <row r="39" spans="1:2" hidden="1" x14ac:dyDescent="0.25">
      <c r="A39" s="89" t="s">
        <v>263</v>
      </c>
      <c r="B39" s="91" t="s">
        <v>275</v>
      </c>
    </row>
    <row r="40" spans="1:2" hidden="1" x14ac:dyDescent="0.25">
      <c r="A40" s="89"/>
      <c r="B40" s="91" t="s">
        <v>276</v>
      </c>
    </row>
    <row r="41" spans="1:2" hidden="1" x14ac:dyDescent="0.25">
      <c r="A41" s="89"/>
      <c r="B41" s="91" t="s">
        <v>368</v>
      </c>
    </row>
    <row r="42" spans="1:2" hidden="1" x14ac:dyDescent="0.25">
      <c r="A42" s="89"/>
      <c r="B42" s="91" t="s">
        <v>369</v>
      </c>
    </row>
    <row r="43" spans="1:2" hidden="1" x14ac:dyDescent="0.25">
      <c r="A43" s="89"/>
      <c r="B43" s="91" t="s">
        <v>279</v>
      </c>
    </row>
    <row r="44" spans="1:2" hidden="1" x14ac:dyDescent="0.25">
      <c r="A44" s="89" t="s">
        <v>264</v>
      </c>
      <c r="B44" s="91" t="s">
        <v>281</v>
      </c>
    </row>
    <row r="45" spans="1:2" hidden="1" x14ac:dyDescent="0.25">
      <c r="A45" s="89" t="s">
        <v>265</v>
      </c>
      <c r="B45" s="91" t="s">
        <v>280</v>
      </c>
    </row>
    <row r="46" spans="1:2" hidden="1" x14ac:dyDescent="0.25">
      <c r="A46" s="89" t="s">
        <v>284</v>
      </c>
      <c r="B46" s="91" t="s">
        <v>283</v>
      </c>
    </row>
    <row r="47" spans="1:2" x14ac:dyDescent="0.25">
      <c r="A47"/>
      <c r="B47"/>
    </row>
    <row r="48" spans="1:2" x14ac:dyDescent="0.25">
      <c r="A48"/>
      <c r="B48"/>
    </row>
    <row r="49" spans="1:2" x14ac:dyDescent="0.25">
      <c r="A49"/>
      <c r="B49"/>
    </row>
    <row r="50" spans="1:2" x14ac:dyDescent="0.25">
      <c r="A50"/>
      <c r="B50"/>
    </row>
  </sheetData>
  <hyperlinks>
    <hyperlink ref="B1" location="'Index page'!A1" display="Click to return to Index" xr:uid="{574036F5-10F9-4998-AAF8-420FC81DB1DD}"/>
    <hyperlink ref="B10" r:id="rId1" xr:uid="{19D24EEF-1BC2-49B8-BCB7-20E79578C709}"/>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9"/>
  <dimension ref="A1:B50"/>
  <sheetViews>
    <sheetView zoomScale="80" zoomScaleNormal="80" workbookViewId="0">
      <selection activeCell="A21" sqref="A21"/>
    </sheetView>
  </sheetViews>
  <sheetFormatPr defaultColWidth="9.140625" defaultRowHeight="15" x14ac:dyDescent="0.25"/>
  <cols>
    <col min="1" max="1" width="37.28515625" style="9" customWidth="1"/>
    <col min="2" max="2" width="117.28515625" style="9" customWidth="1"/>
    <col min="3" max="16384" width="9.140625" style="9"/>
  </cols>
  <sheetData>
    <row r="1" spans="1:2" x14ac:dyDescent="0.25">
      <c r="A1" s="7" t="s">
        <v>52</v>
      </c>
      <c r="B1" s="93" t="s">
        <v>78</v>
      </c>
    </row>
    <row r="2" spans="1:2" x14ac:dyDescent="0.25">
      <c r="A2" s="33" t="s">
        <v>0</v>
      </c>
      <c r="B2" s="4" t="s">
        <v>129</v>
      </c>
    </row>
    <row r="3" spans="1:2" x14ac:dyDescent="0.25">
      <c r="A3" s="34" t="s">
        <v>54</v>
      </c>
      <c r="B3" s="88" t="s">
        <v>76</v>
      </c>
    </row>
    <row r="4" spans="1:2" x14ac:dyDescent="0.25">
      <c r="A4" s="34" t="s">
        <v>296</v>
      </c>
      <c r="B4" s="127" t="str">
        <f>VLOOKUP(B2,[1]MasterFile!$1:$1048576,19,FALSE)</f>
        <v>People with diabetes being screened for renal disease</v>
      </c>
    </row>
    <row r="5" spans="1:2" x14ac:dyDescent="0.25">
      <c r="A5" s="34" t="s">
        <v>45</v>
      </c>
      <c r="B5" s="94" t="s">
        <v>77</v>
      </c>
    </row>
    <row r="6" spans="1:2" x14ac:dyDescent="0.25">
      <c r="A6" s="34" t="s">
        <v>46</v>
      </c>
      <c r="B6" s="88" t="s">
        <v>74</v>
      </c>
    </row>
    <row r="7" spans="1:2" x14ac:dyDescent="0.25">
      <c r="A7" s="34" t="s">
        <v>39</v>
      </c>
      <c r="B7" s="88" t="s">
        <v>55</v>
      </c>
    </row>
    <row r="8" spans="1:2" x14ac:dyDescent="0.25">
      <c r="A8" s="34" t="s">
        <v>41</v>
      </c>
      <c r="B8" s="94" t="s">
        <v>43</v>
      </c>
    </row>
    <row r="9" spans="1:2" x14ac:dyDescent="0.25">
      <c r="A9" s="34" t="s">
        <v>44</v>
      </c>
      <c r="B9" s="94" t="s">
        <v>67</v>
      </c>
    </row>
    <row r="10" spans="1:2" x14ac:dyDescent="0.25">
      <c r="A10" s="34" t="s">
        <v>47</v>
      </c>
      <c r="B10" s="90" t="s">
        <v>75</v>
      </c>
    </row>
    <row r="11" spans="1:2" x14ac:dyDescent="0.25">
      <c r="A11" s="34" t="s">
        <v>294</v>
      </c>
      <c r="B11" s="80">
        <v>100</v>
      </c>
    </row>
    <row r="12" spans="1:2" x14ac:dyDescent="0.25">
      <c r="A12" s="34" t="s">
        <v>295</v>
      </c>
      <c r="B12" s="80" t="s">
        <v>338</v>
      </c>
    </row>
    <row r="13" spans="1:2" x14ac:dyDescent="0.25">
      <c r="A13" s="34" t="s">
        <v>50</v>
      </c>
      <c r="B13" s="88" t="s">
        <v>70</v>
      </c>
    </row>
    <row r="14" spans="1:2" x14ac:dyDescent="0.25">
      <c r="A14" s="34" t="s">
        <v>79</v>
      </c>
      <c r="B14" s="134">
        <f>VLOOKUP(B2,'[2]for dictionary'!$A$2:$C$56,3,FALSE)</f>
        <v>2018</v>
      </c>
    </row>
    <row r="15" spans="1:2" x14ac:dyDescent="0.25">
      <c r="A15" s="34" t="s">
        <v>80</v>
      </c>
      <c r="B15" s="134">
        <f>VLOOKUP(B2,'[2]for dictionary'!$A$2:$C$56,2,FALSE)</f>
        <v>2014</v>
      </c>
    </row>
    <row r="16" spans="1:2" x14ac:dyDescent="0.25">
      <c r="A16" s="34" t="s">
        <v>269</v>
      </c>
      <c r="B16" s="88" t="s">
        <v>271</v>
      </c>
    </row>
    <row r="17" spans="1:2" x14ac:dyDescent="0.25">
      <c r="A17" s="34" t="s">
        <v>270</v>
      </c>
      <c r="B17" s="88" t="s">
        <v>360</v>
      </c>
    </row>
    <row r="18" spans="1:2" x14ac:dyDescent="0.25">
      <c r="A18" s="34" t="s">
        <v>367</v>
      </c>
      <c r="B18" s="88" t="s">
        <v>352</v>
      </c>
    </row>
    <row r="19" spans="1:2" x14ac:dyDescent="0.25">
      <c r="A19" s="34" t="s">
        <v>273</v>
      </c>
      <c r="B19" s="88" t="s">
        <v>274</v>
      </c>
    </row>
    <row r="20" spans="1:2" ht="45" x14ac:dyDescent="0.25">
      <c r="A20" s="16" t="s">
        <v>51</v>
      </c>
      <c r="B20" s="12" t="s">
        <v>202</v>
      </c>
    </row>
    <row r="21" spans="1:2" x14ac:dyDescent="0.25">
      <c r="A21"/>
      <c r="B21"/>
    </row>
    <row r="22" spans="1:2" x14ac:dyDescent="0.25">
      <c r="A22"/>
      <c r="B22"/>
    </row>
    <row r="23" spans="1:2" x14ac:dyDescent="0.25">
      <c r="A23"/>
      <c r="B23"/>
    </row>
    <row r="24" spans="1:2" x14ac:dyDescent="0.25">
      <c r="A24" s="7" t="s">
        <v>266</v>
      </c>
    </row>
    <row r="25" spans="1:2" x14ac:dyDescent="0.25">
      <c r="A25" s="48" t="s">
        <v>259</v>
      </c>
      <c r="B25" s="126" t="s">
        <v>260</v>
      </c>
    </row>
    <row r="26" spans="1:2" x14ac:dyDescent="0.25">
      <c r="A26" s="48" t="s">
        <v>261</v>
      </c>
      <c r="B26" s="126" t="s">
        <v>410</v>
      </c>
    </row>
    <row r="27" spans="1:2" x14ac:dyDescent="0.25">
      <c r="A27" s="48" t="s">
        <v>262</v>
      </c>
      <c r="B27" s="126" t="s">
        <v>411</v>
      </c>
    </row>
    <row r="28" spans="1:2" x14ac:dyDescent="0.25">
      <c r="A28" s="34" t="s">
        <v>79</v>
      </c>
      <c r="B28" s="149" t="s">
        <v>490</v>
      </c>
    </row>
    <row r="29" spans="1:2" x14ac:dyDescent="0.25">
      <c r="A29" s="34" t="s">
        <v>80</v>
      </c>
      <c r="B29" s="149" t="s">
        <v>486</v>
      </c>
    </row>
    <row r="32" spans="1:2" x14ac:dyDescent="0.25">
      <c r="A32" s="7" t="s">
        <v>415</v>
      </c>
    </row>
    <row r="33" spans="1:2" x14ac:dyDescent="0.25">
      <c r="A33" s="5" t="s">
        <v>412</v>
      </c>
    </row>
    <row r="38" spans="1:2" hidden="1" x14ac:dyDescent="0.25">
      <c r="A38" s="7" t="s">
        <v>268</v>
      </c>
    </row>
    <row r="39" spans="1:2" hidden="1" x14ac:dyDescent="0.25">
      <c r="A39" s="89" t="s">
        <v>263</v>
      </c>
      <c r="B39" s="91" t="s">
        <v>275</v>
      </c>
    </row>
    <row r="40" spans="1:2" hidden="1" x14ac:dyDescent="0.25">
      <c r="A40" s="89"/>
      <c r="B40" s="91" t="s">
        <v>276</v>
      </c>
    </row>
    <row r="41" spans="1:2" hidden="1" x14ac:dyDescent="0.25">
      <c r="A41" s="89"/>
      <c r="B41" s="91" t="s">
        <v>368</v>
      </c>
    </row>
    <row r="42" spans="1:2" hidden="1" x14ac:dyDescent="0.25">
      <c r="A42" s="89"/>
      <c r="B42" s="91" t="s">
        <v>369</v>
      </c>
    </row>
    <row r="43" spans="1:2" hidden="1" x14ac:dyDescent="0.25">
      <c r="A43" s="89"/>
      <c r="B43" s="91" t="s">
        <v>279</v>
      </c>
    </row>
    <row r="44" spans="1:2" hidden="1" x14ac:dyDescent="0.25">
      <c r="A44" s="89" t="s">
        <v>264</v>
      </c>
      <c r="B44" s="91" t="s">
        <v>281</v>
      </c>
    </row>
    <row r="45" spans="1:2" hidden="1" x14ac:dyDescent="0.25">
      <c r="A45" s="89" t="s">
        <v>265</v>
      </c>
      <c r="B45" s="91" t="s">
        <v>280</v>
      </c>
    </row>
    <row r="46" spans="1:2" hidden="1" x14ac:dyDescent="0.25">
      <c r="A46" s="89" t="s">
        <v>284</v>
      </c>
      <c r="B46" s="91" t="s">
        <v>283</v>
      </c>
    </row>
    <row r="47" spans="1:2" x14ac:dyDescent="0.25">
      <c r="A47"/>
      <c r="B47"/>
    </row>
    <row r="48" spans="1:2" x14ac:dyDescent="0.25">
      <c r="A48"/>
      <c r="B48"/>
    </row>
    <row r="49" spans="1:2" x14ac:dyDescent="0.25">
      <c r="A49"/>
      <c r="B49"/>
    </row>
    <row r="50" spans="1:2" x14ac:dyDescent="0.25">
      <c r="A50"/>
      <c r="B50"/>
    </row>
  </sheetData>
  <hyperlinks>
    <hyperlink ref="B1" location="'Index page'!A1" display="Click to return to Index" xr:uid="{EE93C965-D6D2-481A-9181-BE6559749EFE}"/>
    <hyperlink ref="B10" r:id="rId1" xr:uid="{4F6D4D71-47FA-4B34-BA52-9A112656C1C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sheetPr>
  <dimension ref="A1:C50"/>
  <sheetViews>
    <sheetView zoomScale="80" zoomScaleNormal="80" workbookViewId="0">
      <selection activeCell="A21" sqref="A21"/>
    </sheetView>
  </sheetViews>
  <sheetFormatPr defaultColWidth="9.140625" defaultRowHeight="15" x14ac:dyDescent="0.25"/>
  <cols>
    <col min="1" max="1" width="43.42578125" style="9" customWidth="1"/>
    <col min="2" max="2" width="41.28515625" style="9" customWidth="1"/>
    <col min="3" max="3" width="93.85546875" style="9" customWidth="1"/>
    <col min="4" max="16384" width="9.140625" style="9"/>
  </cols>
  <sheetData>
    <row r="1" spans="1:3" x14ac:dyDescent="0.25">
      <c r="A1" s="7" t="s">
        <v>52</v>
      </c>
      <c r="B1" s="160" t="s">
        <v>78</v>
      </c>
      <c r="C1" s="160"/>
    </row>
    <row r="2" spans="1:3" x14ac:dyDescent="0.25">
      <c r="A2" s="33" t="s">
        <v>0</v>
      </c>
      <c r="B2" s="159" t="s">
        <v>5</v>
      </c>
      <c r="C2" s="159"/>
    </row>
    <row r="3" spans="1:3" x14ac:dyDescent="0.25">
      <c r="A3" s="34" t="s">
        <v>54</v>
      </c>
      <c r="B3" s="153" t="s">
        <v>107</v>
      </c>
      <c r="C3" s="153"/>
    </row>
    <row r="4" spans="1:3" x14ac:dyDescent="0.25">
      <c r="A4" s="34" t="s">
        <v>296</v>
      </c>
      <c r="B4" s="118" t="str">
        <f>VLOOKUP(B2,[1]MasterFile!$1:$1048576,19,FALSE)</f>
        <v>Preventable postoperative sepsis</v>
      </c>
      <c r="C4" s="73"/>
    </row>
    <row r="5" spans="1:3" x14ac:dyDescent="0.25">
      <c r="A5" s="34" t="s">
        <v>45</v>
      </c>
      <c r="B5" s="153" t="s">
        <v>83</v>
      </c>
      <c r="C5" s="153"/>
    </row>
    <row r="6" spans="1:3" x14ac:dyDescent="0.25">
      <c r="A6" s="34" t="s">
        <v>46</v>
      </c>
      <c r="B6" s="153" t="s">
        <v>84</v>
      </c>
      <c r="C6" s="153"/>
    </row>
    <row r="7" spans="1:3" x14ac:dyDescent="0.25">
      <c r="A7" s="34" t="s">
        <v>39</v>
      </c>
      <c r="B7" s="153" t="s">
        <v>40</v>
      </c>
      <c r="C7" s="153"/>
    </row>
    <row r="8" spans="1:3" x14ac:dyDescent="0.25">
      <c r="A8" s="34" t="s">
        <v>41</v>
      </c>
      <c r="B8" s="153" t="s">
        <v>42</v>
      </c>
      <c r="C8" s="153"/>
    </row>
    <row r="9" spans="1:3" x14ac:dyDescent="0.25">
      <c r="A9" s="34" t="s">
        <v>44</v>
      </c>
      <c r="B9" s="153" t="s">
        <v>61</v>
      </c>
      <c r="C9" s="153"/>
    </row>
    <row r="10" spans="1:3" x14ac:dyDescent="0.25">
      <c r="A10" s="34" t="s">
        <v>47</v>
      </c>
      <c r="B10" s="157" t="s">
        <v>180</v>
      </c>
      <c r="C10" s="157"/>
    </row>
    <row r="11" spans="1:3" x14ac:dyDescent="0.25">
      <c r="A11" s="34" t="s">
        <v>294</v>
      </c>
      <c r="B11" s="66">
        <v>0</v>
      </c>
      <c r="C11" s="152"/>
    </row>
    <row r="12" spans="1:3" x14ac:dyDescent="0.25">
      <c r="A12" s="34" t="s">
        <v>295</v>
      </c>
      <c r="B12" s="67" t="s">
        <v>297</v>
      </c>
      <c r="C12" s="152"/>
    </row>
    <row r="13" spans="1:3" x14ac:dyDescent="0.25">
      <c r="A13" s="34" t="s">
        <v>50</v>
      </c>
      <c r="B13" s="153" t="s">
        <v>48</v>
      </c>
      <c r="C13" s="153"/>
    </row>
    <row r="14" spans="1:3" x14ac:dyDescent="0.25">
      <c r="A14" s="34" t="s">
        <v>79</v>
      </c>
      <c r="B14" s="158" t="e">
        <f>VLOOKUP(B2,'[2]for dictionary'!$A$2:$C$56,3,FALSE)</f>
        <v>#N/A</v>
      </c>
      <c r="C14" s="158"/>
    </row>
    <row r="15" spans="1:3" x14ac:dyDescent="0.25">
      <c r="A15" s="34" t="s">
        <v>80</v>
      </c>
      <c r="B15" s="158" t="e">
        <f>VLOOKUP(B2,'[2]for dictionary'!$A$2:$C$56,2,FALSE)</f>
        <v>#N/A</v>
      </c>
      <c r="C15" s="158"/>
    </row>
    <row r="16" spans="1:3" x14ac:dyDescent="0.25">
      <c r="A16" s="34" t="s">
        <v>269</v>
      </c>
      <c r="B16" s="76" t="s">
        <v>334</v>
      </c>
      <c r="C16" s="119"/>
    </row>
    <row r="17" spans="1:3" x14ac:dyDescent="0.25">
      <c r="A17" s="34" t="s">
        <v>270</v>
      </c>
      <c r="B17" s="76" t="s">
        <v>334</v>
      </c>
      <c r="C17" s="119"/>
    </row>
    <row r="18" spans="1:3" x14ac:dyDescent="0.25">
      <c r="A18" s="34" t="s">
        <v>327</v>
      </c>
      <c r="B18" s="119" t="s">
        <v>49</v>
      </c>
      <c r="C18" s="119"/>
    </row>
    <row r="19" spans="1:3" x14ac:dyDescent="0.25">
      <c r="A19" s="75" t="s">
        <v>273</v>
      </c>
      <c r="B19" s="119" t="s">
        <v>328</v>
      </c>
      <c r="C19" s="119"/>
    </row>
    <row r="20" spans="1:3" ht="108" customHeight="1" x14ac:dyDescent="0.25">
      <c r="A20" s="16" t="s">
        <v>51</v>
      </c>
      <c r="B20" s="156" t="s">
        <v>185</v>
      </c>
      <c r="C20" s="156"/>
    </row>
    <row r="21" spans="1:3" x14ac:dyDescent="0.25">
      <c r="A21" s="11"/>
    </row>
    <row r="22" spans="1:3" x14ac:dyDescent="0.25">
      <c r="A22"/>
      <c r="B22"/>
      <c r="C22"/>
    </row>
    <row r="23" spans="1:3" x14ac:dyDescent="0.25">
      <c r="A23"/>
      <c r="B23"/>
      <c r="C23"/>
    </row>
    <row r="24" spans="1:3" x14ac:dyDescent="0.25">
      <c r="A24" s="7" t="s">
        <v>266</v>
      </c>
    </row>
    <row r="25" spans="1:3" x14ac:dyDescent="0.25">
      <c r="A25" s="48" t="s">
        <v>412</v>
      </c>
    </row>
    <row r="32" spans="1:3" x14ac:dyDescent="0.25">
      <c r="A32" s="7" t="s">
        <v>415</v>
      </c>
    </row>
    <row r="33" spans="1:3" x14ac:dyDescent="0.25">
      <c r="A33" s="48" t="s">
        <v>412</v>
      </c>
    </row>
    <row r="38" spans="1:3" hidden="1" x14ac:dyDescent="0.25">
      <c r="A38" s="7" t="s">
        <v>268</v>
      </c>
    </row>
    <row r="39" spans="1:3" hidden="1" x14ac:dyDescent="0.25">
      <c r="A39" s="50" t="s">
        <v>263</v>
      </c>
      <c r="B39" s="155" t="s">
        <v>329</v>
      </c>
      <c r="C39" s="155"/>
    </row>
    <row r="40" spans="1:3" hidden="1" x14ac:dyDescent="0.25">
      <c r="A40" s="50"/>
      <c r="B40" s="155" t="s">
        <v>276</v>
      </c>
      <c r="C40" s="155"/>
    </row>
    <row r="41" spans="1:3" hidden="1" x14ac:dyDescent="0.25">
      <c r="A41" s="50"/>
      <c r="B41" s="155" t="s">
        <v>339</v>
      </c>
      <c r="C41" s="155"/>
    </row>
    <row r="42" spans="1:3" hidden="1" x14ac:dyDescent="0.25">
      <c r="A42" s="50"/>
      <c r="B42" s="155" t="s">
        <v>340</v>
      </c>
      <c r="C42" s="155"/>
    </row>
    <row r="43" spans="1:3" hidden="1" x14ac:dyDescent="0.25">
      <c r="A43" s="50"/>
      <c r="B43" s="155" t="s">
        <v>279</v>
      </c>
      <c r="C43" s="155"/>
    </row>
    <row r="44" spans="1:3" hidden="1" x14ac:dyDescent="0.25">
      <c r="A44" s="50" t="s">
        <v>264</v>
      </c>
      <c r="B44" s="155" t="s">
        <v>281</v>
      </c>
      <c r="C44" s="155"/>
    </row>
    <row r="45" spans="1:3" hidden="1" x14ac:dyDescent="0.25">
      <c r="A45" s="50" t="s">
        <v>265</v>
      </c>
      <c r="B45" s="155" t="s">
        <v>280</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1">
    <mergeCell ref="B46:C46"/>
    <mergeCell ref="B40:C40"/>
    <mergeCell ref="B41:C41"/>
    <mergeCell ref="B42:C42"/>
    <mergeCell ref="B43:C43"/>
    <mergeCell ref="B44:C44"/>
    <mergeCell ref="B39:C39"/>
    <mergeCell ref="B45:C45"/>
    <mergeCell ref="B1:C1"/>
    <mergeCell ref="B2:C2"/>
    <mergeCell ref="B3:C3"/>
    <mergeCell ref="B5:C5"/>
    <mergeCell ref="B6:C6"/>
    <mergeCell ref="B15:C15"/>
    <mergeCell ref="B20:C20"/>
    <mergeCell ref="B7:C7"/>
    <mergeCell ref="B8:C8"/>
    <mergeCell ref="B9:C9"/>
    <mergeCell ref="B10:C10"/>
    <mergeCell ref="B13:C13"/>
    <mergeCell ref="B14:C14"/>
  </mergeCells>
  <hyperlinks>
    <hyperlink ref="B1" location="'Index page'!A1" display="Click to return to Index" xr:uid="{00000000-0004-0000-0500-000000000000}"/>
    <hyperlink ref="B10" r:id="rId1" display="https://www.hqsc.govt.nz/our-programmes/health-quality-evaluation/projects/quality-and-safety-markers/" xr:uid="{937119C3-9700-4BD6-8B2F-B4D0A90A4A02}"/>
  </hyperlinks>
  <pageMargins left="0.7" right="0.7" top="0.75" bottom="0.75" header="0.3" footer="0.3"/>
  <pageSetup paperSize="9"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2775C-B440-45C5-819A-90FC1E283BF5}">
  <sheetPr codeName="Sheet60"/>
  <dimension ref="A1:G49"/>
  <sheetViews>
    <sheetView zoomScale="80" zoomScaleNormal="80" workbookViewId="0">
      <selection activeCell="A22" sqref="A22"/>
    </sheetView>
  </sheetViews>
  <sheetFormatPr defaultColWidth="9.140625" defaultRowHeight="15" x14ac:dyDescent="0.25"/>
  <cols>
    <col min="1" max="1" width="38.28515625" style="9" customWidth="1"/>
    <col min="2" max="2" width="132.85546875" style="9" customWidth="1"/>
    <col min="3" max="16384" width="9.140625" style="9"/>
  </cols>
  <sheetData>
    <row r="1" spans="1:3" x14ac:dyDescent="0.25">
      <c r="A1" s="7" t="s">
        <v>52</v>
      </c>
      <c r="B1" s="39" t="s">
        <v>78</v>
      </c>
    </row>
    <row r="2" spans="1:3" x14ac:dyDescent="0.25">
      <c r="A2" s="3" t="s">
        <v>0</v>
      </c>
      <c r="B2" s="41" t="s">
        <v>222</v>
      </c>
    </row>
    <row r="3" spans="1:3" x14ac:dyDescent="0.25">
      <c r="A3" s="5" t="s">
        <v>54</v>
      </c>
      <c r="B3" s="37" t="s">
        <v>223</v>
      </c>
    </row>
    <row r="4" spans="1:3" x14ac:dyDescent="0.25">
      <c r="A4" s="5" t="s">
        <v>296</v>
      </c>
      <c r="B4" s="127" t="str">
        <f>VLOOKUP(B2,[1]MasterFile!$1:$1048576,19,FALSE)</f>
        <v>People operated due to femur fracture within 48 hours</v>
      </c>
    </row>
    <row r="5" spans="1:3" x14ac:dyDescent="0.25">
      <c r="A5" s="5" t="s">
        <v>45</v>
      </c>
      <c r="B5" s="37" t="s">
        <v>224</v>
      </c>
    </row>
    <row r="6" spans="1:3" x14ac:dyDescent="0.25">
      <c r="A6" s="5" t="s">
        <v>46</v>
      </c>
      <c r="B6" s="37" t="s">
        <v>208</v>
      </c>
    </row>
    <row r="7" spans="1:3" x14ac:dyDescent="0.25">
      <c r="A7" s="5" t="s">
        <v>39</v>
      </c>
      <c r="B7" s="37" t="s">
        <v>55</v>
      </c>
    </row>
    <row r="8" spans="1:3" x14ac:dyDescent="0.25">
      <c r="A8" s="5" t="s">
        <v>41</v>
      </c>
      <c r="B8" s="37" t="s">
        <v>42</v>
      </c>
    </row>
    <row r="9" spans="1:3" x14ac:dyDescent="0.25">
      <c r="A9" s="5" t="s">
        <v>44</v>
      </c>
      <c r="B9" s="37" t="s">
        <v>209</v>
      </c>
      <c r="C9" s="9" t="s">
        <v>419</v>
      </c>
    </row>
    <row r="10" spans="1:3" x14ac:dyDescent="0.25">
      <c r="A10" s="5" t="s">
        <v>47</v>
      </c>
      <c r="B10" s="38" t="s">
        <v>226</v>
      </c>
      <c r="C10" s="9" t="s">
        <v>420</v>
      </c>
    </row>
    <row r="11" spans="1:3" x14ac:dyDescent="0.25">
      <c r="A11" s="34" t="s">
        <v>294</v>
      </c>
      <c r="B11" s="80">
        <v>100</v>
      </c>
    </row>
    <row r="12" spans="1:3" x14ac:dyDescent="0.25">
      <c r="A12" s="34" t="s">
        <v>295</v>
      </c>
      <c r="B12" s="80" t="s">
        <v>338</v>
      </c>
    </row>
    <row r="13" spans="1:3" x14ac:dyDescent="0.25">
      <c r="A13" s="5" t="s">
        <v>50</v>
      </c>
      <c r="B13" s="134" t="s">
        <v>48</v>
      </c>
    </row>
    <row r="14" spans="1:3" x14ac:dyDescent="0.25">
      <c r="A14" s="5" t="s">
        <v>79</v>
      </c>
      <c r="B14" s="134" t="e">
        <f>VLOOKUP(B2,'[2]for dictionary'!$A$2:$C$56,3,FALSE)</f>
        <v>#N/A</v>
      </c>
    </row>
    <row r="15" spans="1:3" x14ac:dyDescent="0.25">
      <c r="A15" s="5" t="s">
        <v>80</v>
      </c>
      <c r="B15" s="134" t="e">
        <f>VLOOKUP(B2,'[2]for dictionary'!$A$2:$C$56,2,FALSE)</f>
        <v>#N/A</v>
      </c>
    </row>
    <row r="16" spans="1:3" x14ac:dyDescent="0.25">
      <c r="A16" s="34" t="s">
        <v>269</v>
      </c>
      <c r="B16" s="134" t="e">
        <f>B14</f>
        <v>#N/A</v>
      </c>
    </row>
    <row r="17" spans="1:7" x14ac:dyDescent="0.25">
      <c r="A17" s="34" t="s">
        <v>270</v>
      </c>
      <c r="B17" s="134" t="e">
        <f>B15</f>
        <v>#N/A</v>
      </c>
    </row>
    <row r="18" spans="1:7" x14ac:dyDescent="0.25">
      <c r="A18" s="34" t="s">
        <v>367</v>
      </c>
      <c r="B18" s="127" t="s">
        <v>421</v>
      </c>
    </row>
    <row r="19" spans="1:7" x14ac:dyDescent="0.25">
      <c r="A19" s="34" t="s">
        <v>273</v>
      </c>
      <c r="B19" s="127" t="s">
        <v>328</v>
      </c>
    </row>
    <row r="20" spans="1:7" ht="137.25" customHeight="1" x14ac:dyDescent="0.25">
      <c r="A20" s="16" t="s">
        <v>51</v>
      </c>
      <c r="B20" s="12" t="s">
        <v>225</v>
      </c>
      <c r="C20" s="9" t="s">
        <v>422</v>
      </c>
    </row>
    <row r="24" spans="1:7" x14ac:dyDescent="0.25">
      <c r="A24" s="7" t="s">
        <v>266</v>
      </c>
      <c r="C24"/>
      <c r="D24"/>
      <c r="E24"/>
      <c r="F24"/>
      <c r="G24"/>
    </row>
    <row r="25" spans="1:7" x14ac:dyDescent="0.25">
      <c r="A25" s="5" t="s">
        <v>412</v>
      </c>
      <c r="C25"/>
      <c r="D25"/>
      <c r="E25"/>
      <c r="F25"/>
      <c r="G25"/>
    </row>
    <row r="26" spans="1:7" x14ac:dyDescent="0.25">
      <c r="C26"/>
      <c r="D26"/>
      <c r="E26"/>
      <c r="F26"/>
      <c r="G26"/>
    </row>
    <row r="27" spans="1:7" x14ac:dyDescent="0.25">
      <c r="C27"/>
      <c r="D27"/>
      <c r="E27"/>
      <c r="F27"/>
      <c r="G27"/>
    </row>
    <row r="28" spans="1:7" x14ac:dyDescent="0.25">
      <c r="C28"/>
      <c r="D28"/>
      <c r="E28"/>
      <c r="F28"/>
      <c r="G28"/>
    </row>
    <row r="29" spans="1:7" x14ac:dyDescent="0.25">
      <c r="C29"/>
      <c r="D29"/>
      <c r="E29"/>
      <c r="F29"/>
      <c r="G29"/>
    </row>
    <row r="30" spans="1:7" x14ac:dyDescent="0.25">
      <c r="C30"/>
      <c r="D30"/>
      <c r="E30"/>
      <c r="F30"/>
      <c r="G30"/>
    </row>
    <row r="31" spans="1:7" x14ac:dyDescent="0.25">
      <c r="C31"/>
      <c r="D31"/>
      <c r="E31"/>
      <c r="F31"/>
      <c r="G31"/>
    </row>
    <row r="32" spans="1:7" x14ac:dyDescent="0.25">
      <c r="A32" s="7" t="s">
        <v>415</v>
      </c>
      <c r="C32"/>
      <c r="D32"/>
      <c r="E32"/>
      <c r="F32"/>
      <c r="G32"/>
    </row>
    <row r="33" spans="1:7" x14ac:dyDescent="0.25">
      <c r="A33" s="5" t="s">
        <v>412</v>
      </c>
      <c r="C33"/>
      <c r="D33"/>
      <c r="E33"/>
      <c r="F33"/>
      <c r="G33"/>
    </row>
    <row r="34" spans="1:7" x14ac:dyDescent="0.25">
      <c r="C34"/>
      <c r="D34"/>
      <c r="E34"/>
      <c r="F34"/>
      <c r="G34"/>
    </row>
    <row r="35" spans="1:7" x14ac:dyDescent="0.25">
      <c r="C35"/>
      <c r="D35"/>
      <c r="E35"/>
      <c r="F35"/>
      <c r="G35"/>
    </row>
    <row r="36" spans="1:7" x14ac:dyDescent="0.25">
      <c r="C36"/>
      <c r="D36"/>
      <c r="E36"/>
      <c r="F36"/>
      <c r="G36"/>
    </row>
    <row r="37" spans="1:7" x14ac:dyDescent="0.25">
      <c r="C37"/>
      <c r="D37"/>
      <c r="E37"/>
      <c r="F37"/>
      <c r="G37"/>
    </row>
    <row r="38" spans="1:7" hidden="1" x14ac:dyDescent="0.25">
      <c r="A38" s="7" t="s">
        <v>268</v>
      </c>
      <c r="C38"/>
      <c r="D38"/>
      <c r="E38"/>
      <c r="F38"/>
      <c r="G38"/>
    </row>
    <row r="39" spans="1:7" hidden="1" x14ac:dyDescent="0.25">
      <c r="A39" s="50" t="s">
        <v>263</v>
      </c>
      <c r="B39" s="126" t="s">
        <v>275</v>
      </c>
      <c r="C39"/>
      <c r="D39"/>
      <c r="E39"/>
      <c r="F39"/>
      <c r="G39"/>
    </row>
    <row r="40" spans="1:7" hidden="1" x14ac:dyDescent="0.25">
      <c r="A40" s="50"/>
      <c r="B40" s="126" t="s">
        <v>276</v>
      </c>
      <c r="C40"/>
      <c r="D40"/>
      <c r="E40"/>
      <c r="F40"/>
      <c r="G40"/>
    </row>
    <row r="41" spans="1:7" hidden="1" x14ac:dyDescent="0.25">
      <c r="A41" s="50"/>
      <c r="B41" s="126" t="s">
        <v>277</v>
      </c>
      <c r="C41"/>
      <c r="D41"/>
      <c r="E41"/>
      <c r="F41"/>
      <c r="G41"/>
    </row>
    <row r="42" spans="1:7" hidden="1" x14ac:dyDescent="0.25">
      <c r="A42" s="50"/>
      <c r="B42" s="126" t="s">
        <v>278</v>
      </c>
      <c r="C42"/>
      <c r="D42"/>
      <c r="E42"/>
      <c r="F42"/>
      <c r="G42"/>
    </row>
    <row r="43" spans="1:7" hidden="1" x14ac:dyDescent="0.25">
      <c r="A43" s="50"/>
      <c r="B43" s="126" t="s">
        <v>279</v>
      </c>
      <c r="C43"/>
      <c r="D43"/>
      <c r="E43"/>
      <c r="F43"/>
      <c r="G43"/>
    </row>
    <row r="44" spans="1:7" hidden="1" x14ac:dyDescent="0.25">
      <c r="A44" s="50" t="s">
        <v>264</v>
      </c>
      <c r="B44" s="126" t="s">
        <v>281</v>
      </c>
      <c r="C44"/>
      <c r="D44"/>
      <c r="E44"/>
      <c r="F44"/>
      <c r="G44"/>
    </row>
    <row r="45" spans="1:7" hidden="1" x14ac:dyDescent="0.25">
      <c r="A45" s="50" t="s">
        <v>265</v>
      </c>
      <c r="B45" s="126" t="s">
        <v>280</v>
      </c>
      <c r="C45"/>
      <c r="D45"/>
      <c r="E45"/>
      <c r="F45"/>
      <c r="G45"/>
    </row>
    <row r="46" spans="1:7" hidden="1" x14ac:dyDescent="0.25">
      <c r="A46" s="50" t="s">
        <v>284</v>
      </c>
      <c r="B46" s="126" t="s">
        <v>283</v>
      </c>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sheetData>
  <hyperlinks>
    <hyperlink ref="B1" location="'Index page'!A1" display="Click to return to Index" xr:uid="{79C4B5C4-F519-4CD4-BE62-050AAEBFE365}"/>
    <hyperlink ref="B10" r:id="rId1" xr:uid="{F651716C-9BBE-4A5E-AE7E-EED864B23C2C}"/>
  </hyperlinks>
  <pageMargins left="0.7" right="0.7"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61"/>
  <dimension ref="A1:C50"/>
  <sheetViews>
    <sheetView zoomScale="80" zoomScaleNormal="80" workbookViewId="0">
      <selection activeCell="A22" sqref="A22"/>
    </sheetView>
  </sheetViews>
  <sheetFormatPr defaultColWidth="9.140625" defaultRowHeight="15" x14ac:dyDescent="0.25"/>
  <cols>
    <col min="1" max="1" width="37.85546875" style="9" customWidth="1"/>
    <col min="2" max="2" width="113" style="9" customWidth="1"/>
    <col min="3" max="16384" width="9.140625" style="9"/>
  </cols>
  <sheetData>
    <row r="1" spans="1:3" x14ac:dyDescent="0.25">
      <c r="A1" s="7" t="s">
        <v>52</v>
      </c>
      <c r="B1" s="15" t="s">
        <v>78</v>
      </c>
    </row>
    <row r="2" spans="1:3" x14ac:dyDescent="0.25">
      <c r="A2" s="33" t="s">
        <v>0</v>
      </c>
      <c r="B2" s="4" t="s">
        <v>130</v>
      </c>
    </row>
    <row r="3" spans="1:3" x14ac:dyDescent="0.25">
      <c r="A3" s="34" t="s">
        <v>54</v>
      </c>
      <c r="B3" s="6" t="s">
        <v>178</v>
      </c>
    </row>
    <row r="4" spans="1:3" x14ac:dyDescent="0.25">
      <c r="A4" s="5" t="s">
        <v>296</v>
      </c>
      <c r="B4" s="127" t="str">
        <f>VLOOKUP(B2,[1]MasterFile!$1:$1048576,19,FALSE)</f>
        <v>People with gout given urate lowering drugs regularly</v>
      </c>
    </row>
    <row r="5" spans="1:3" x14ac:dyDescent="0.25">
      <c r="A5" s="34" t="s">
        <v>45</v>
      </c>
      <c r="B5" s="6" t="s">
        <v>179</v>
      </c>
    </row>
    <row r="6" spans="1:3" x14ac:dyDescent="0.25">
      <c r="A6" s="34" t="s">
        <v>46</v>
      </c>
      <c r="B6" s="6" t="s">
        <v>173</v>
      </c>
    </row>
    <row r="7" spans="1:3" x14ac:dyDescent="0.25">
      <c r="A7" s="34" t="s">
        <v>39</v>
      </c>
      <c r="B7" s="58" t="s">
        <v>55</v>
      </c>
    </row>
    <row r="8" spans="1:3" x14ac:dyDescent="0.25">
      <c r="A8" s="34" t="s">
        <v>41</v>
      </c>
      <c r="B8" s="58" t="s">
        <v>42</v>
      </c>
      <c r="C8"/>
    </row>
    <row r="9" spans="1:3" x14ac:dyDescent="0.25">
      <c r="A9" s="34" t="s">
        <v>44</v>
      </c>
      <c r="B9" s="62" t="s">
        <v>67</v>
      </c>
    </row>
    <row r="10" spans="1:3" x14ac:dyDescent="0.25">
      <c r="A10" s="34" t="s">
        <v>47</v>
      </c>
      <c r="B10" s="60" t="s">
        <v>71</v>
      </c>
    </row>
    <row r="11" spans="1:3" x14ac:dyDescent="0.25">
      <c r="A11" s="34" t="s">
        <v>294</v>
      </c>
      <c r="B11" s="58" t="s">
        <v>319</v>
      </c>
    </row>
    <row r="12" spans="1:3" x14ac:dyDescent="0.25">
      <c r="A12" s="34" t="s">
        <v>295</v>
      </c>
      <c r="B12" s="80" t="s">
        <v>338</v>
      </c>
    </row>
    <row r="13" spans="1:3" x14ac:dyDescent="0.25">
      <c r="A13" s="34" t="s">
        <v>50</v>
      </c>
      <c r="B13" s="58" t="s">
        <v>70</v>
      </c>
    </row>
    <row r="14" spans="1:3" ht="14.25" customHeight="1" x14ac:dyDescent="0.25">
      <c r="A14" s="34" t="s">
        <v>79</v>
      </c>
      <c r="B14" s="134">
        <f>VLOOKUP(B2,'[2]for dictionary'!$A$2:$C$56,3,FALSE)</f>
        <v>2018</v>
      </c>
    </row>
    <row r="15" spans="1:3" x14ac:dyDescent="0.25">
      <c r="A15" s="34" t="s">
        <v>80</v>
      </c>
      <c r="B15" s="134">
        <f>VLOOKUP(B2,'[2]for dictionary'!$A$2:$C$56,2,FALSE)</f>
        <v>2012</v>
      </c>
      <c r="C15"/>
    </row>
    <row r="16" spans="1:3" x14ac:dyDescent="0.25">
      <c r="A16" s="5" t="s">
        <v>269</v>
      </c>
      <c r="B16" s="58" t="s">
        <v>418</v>
      </c>
      <c r="C16"/>
    </row>
    <row r="17" spans="1:3" x14ac:dyDescent="0.25">
      <c r="A17" s="48" t="s">
        <v>270</v>
      </c>
      <c r="B17" s="58" t="s">
        <v>418</v>
      </c>
      <c r="C17"/>
    </row>
    <row r="18" spans="1:3" x14ac:dyDescent="0.25">
      <c r="A18" s="5" t="s">
        <v>306</v>
      </c>
      <c r="B18" s="58" t="s">
        <v>308</v>
      </c>
      <c r="C18"/>
    </row>
    <row r="19" spans="1:3" x14ac:dyDescent="0.25">
      <c r="A19" s="5" t="s">
        <v>273</v>
      </c>
      <c r="B19" s="58" t="s">
        <v>274</v>
      </c>
      <c r="C19"/>
    </row>
    <row r="20" spans="1:3" ht="90" x14ac:dyDescent="0.25">
      <c r="A20" s="16" t="s">
        <v>51</v>
      </c>
      <c r="B20" s="36" t="s">
        <v>200</v>
      </c>
      <c r="C20"/>
    </row>
    <row r="21" spans="1:3" x14ac:dyDescent="0.25">
      <c r="A21" s="48" t="s">
        <v>309</v>
      </c>
      <c r="B21" s="36"/>
      <c r="C21"/>
    </row>
    <row r="22" spans="1:3" x14ac:dyDescent="0.25">
      <c r="A22"/>
      <c r="B22"/>
      <c r="C22"/>
    </row>
    <row r="23" spans="1:3" x14ac:dyDescent="0.25">
      <c r="A23"/>
      <c r="B23"/>
    </row>
    <row r="24" spans="1:3" x14ac:dyDescent="0.25">
      <c r="A24" s="7" t="s">
        <v>266</v>
      </c>
    </row>
    <row r="25" spans="1:3" x14ac:dyDescent="0.25">
      <c r="A25" s="48" t="s">
        <v>259</v>
      </c>
      <c r="B25" s="126" t="s">
        <v>260</v>
      </c>
    </row>
    <row r="26" spans="1:3" x14ac:dyDescent="0.25">
      <c r="A26" s="48" t="s">
        <v>261</v>
      </c>
      <c r="B26" s="126" t="s">
        <v>410</v>
      </c>
    </row>
    <row r="27" spans="1:3" x14ac:dyDescent="0.25">
      <c r="A27" s="48" t="s">
        <v>262</v>
      </c>
      <c r="B27" s="126" t="s">
        <v>411</v>
      </c>
    </row>
    <row r="28" spans="1:3" x14ac:dyDescent="0.25">
      <c r="A28" s="34" t="s">
        <v>79</v>
      </c>
      <c r="B28" s="149" t="s">
        <v>490</v>
      </c>
    </row>
    <row r="29" spans="1:3" x14ac:dyDescent="0.25">
      <c r="A29" s="34" t="s">
        <v>80</v>
      </c>
      <c r="B29" s="129" t="str">
        <f>B16</f>
        <v>Annual report of years 2012-2018</v>
      </c>
    </row>
    <row r="32" spans="1:3" x14ac:dyDescent="0.25">
      <c r="A32" s="7" t="s">
        <v>415</v>
      </c>
    </row>
    <row r="33" spans="1:2" x14ac:dyDescent="0.25">
      <c r="A33" s="5" t="s">
        <v>412</v>
      </c>
    </row>
    <row r="38" spans="1:2" hidden="1" x14ac:dyDescent="0.25">
      <c r="A38" s="7" t="s">
        <v>268</v>
      </c>
    </row>
    <row r="39" spans="1:2" hidden="1" x14ac:dyDescent="0.25">
      <c r="A39" s="50" t="s">
        <v>263</v>
      </c>
      <c r="B39" s="61" t="s">
        <v>313</v>
      </c>
    </row>
    <row r="40" spans="1:2" hidden="1" x14ac:dyDescent="0.25">
      <c r="A40" s="50"/>
      <c r="B40" s="61" t="s">
        <v>276</v>
      </c>
    </row>
    <row r="41" spans="1:2" hidden="1" x14ac:dyDescent="0.25">
      <c r="A41" s="50"/>
      <c r="B41" s="61" t="s">
        <v>317</v>
      </c>
    </row>
    <row r="42" spans="1:2" hidden="1" x14ac:dyDescent="0.25">
      <c r="A42" s="50"/>
      <c r="B42" s="61" t="s">
        <v>278</v>
      </c>
    </row>
    <row r="43" spans="1:2" hidden="1" x14ac:dyDescent="0.25">
      <c r="A43" s="50"/>
      <c r="B43" s="61" t="s">
        <v>279</v>
      </c>
    </row>
    <row r="44" spans="1:2" hidden="1" x14ac:dyDescent="0.25">
      <c r="A44" s="50" t="s">
        <v>264</v>
      </c>
      <c r="B44" s="61" t="s">
        <v>311</v>
      </c>
    </row>
    <row r="45" spans="1:2" hidden="1" x14ac:dyDescent="0.25">
      <c r="A45" s="50" t="s">
        <v>265</v>
      </c>
      <c r="B45" s="61" t="s">
        <v>312</v>
      </c>
    </row>
    <row r="46" spans="1:2" hidden="1" x14ac:dyDescent="0.25">
      <c r="A46" s="50" t="s">
        <v>284</v>
      </c>
      <c r="B46" s="61" t="s">
        <v>283</v>
      </c>
    </row>
    <row r="47" spans="1:2" x14ac:dyDescent="0.25">
      <c r="A47"/>
      <c r="B47"/>
    </row>
    <row r="48" spans="1:2" x14ac:dyDescent="0.25">
      <c r="A48"/>
      <c r="B48"/>
    </row>
    <row r="49" spans="1:2" x14ac:dyDescent="0.25">
      <c r="A49"/>
      <c r="B49"/>
    </row>
    <row r="50" spans="1:2" x14ac:dyDescent="0.25">
      <c r="A50"/>
      <c r="B50"/>
    </row>
  </sheetData>
  <hyperlinks>
    <hyperlink ref="B1" location="'Index page'!A1" display="Click to return to Index" xr:uid="{00000000-0004-0000-2800-000000000000}"/>
    <hyperlink ref="B10" r:id="rId1" xr:uid="{16A24EB2-F515-4E35-A29E-FA151DEBF009}"/>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C5956-3FD8-4745-B048-6A7E29BBCF8C}">
  <sheetPr codeName="Sheet62"/>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30.5703125" style="9" customWidth="1"/>
    <col min="3" max="16384" width="9.140625" style="9"/>
  </cols>
  <sheetData>
    <row r="1" spans="1:2" x14ac:dyDescent="0.25">
      <c r="A1" s="7" t="s">
        <v>52</v>
      </c>
      <c r="B1" s="131" t="s">
        <v>78</v>
      </c>
    </row>
    <row r="2" spans="1:2" x14ac:dyDescent="0.25">
      <c r="A2" s="33" t="s">
        <v>0</v>
      </c>
      <c r="B2" s="4" t="s">
        <v>378</v>
      </c>
    </row>
    <row r="3" spans="1:2" x14ac:dyDescent="0.25">
      <c r="A3" s="34" t="s">
        <v>54</v>
      </c>
      <c r="B3" s="127" t="s">
        <v>379</v>
      </c>
    </row>
    <row r="4" spans="1:2" x14ac:dyDescent="0.25">
      <c r="A4" s="5" t="s">
        <v>296</v>
      </c>
      <c r="B4" s="127" t="str">
        <f>VLOOKUP(B2,[1]MasterFile!$1:$1048576,19,FALSE)</f>
        <v>Patients that have not been assessed during last 6 months elective services</v>
      </c>
    </row>
    <row r="5" spans="1:2" x14ac:dyDescent="0.25">
      <c r="A5" s="34" t="s">
        <v>45</v>
      </c>
      <c r="B5" s="127" t="s">
        <v>428</v>
      </c>
    </row>
    <row r="6" spans="1:2" x14ac:dyDescent="0.25">
      <c r="A6" s="34" t="s">
        <v>46</v>
      </c>
      <c r="B6" s="127" t="s">
        <v>426</v>
      </c>
    </row>
    <row r="7" spans="1:2" x14ac:dyDescent="0.25">
      <c r="A7" s="34" t="s">
        <v>39</v>
      </c>
      <c r="B7" s="127" t="s">
        <v>427</v>
      </c>
    </row>
    <row r="8" spans="1:2" x14ac:dyDescent="0.25">
      <c r="A8" s="34" t="s">
        <v>41</v>
      </c>
      <c r="B8" s="127" t="s">
        <v>43</v>
      </c>
    </row>
    <row r="9" spans="1:2" x14ac:dyDescent="0.25">
      <c r="A9" s="34" t="s">
        <v>44</v>
      </c>
      <c r="B9" s="132" t="s">
        <v>423</v>
      </c>
    </row>
    <row r="10" spans="1:2" x14ac:dyDescent="0.25">
      <c r="A10" s="34" t="s">
        <v>47</v>
      </c>
      <c r="B10" s="131" t="s">
        <v>424</v>
      </c>
    </row>
    <row r="11" spans="1:2" x14ac:dyDescent="0.25">
      <c r="A11" s="34" t="s">
        <v>294</v>
      </c>
      <c r="B11" s="134">
        <v>100</v>
      </c>
    </row>
    <row r="12" spans="1:2" x14ac:dyDescent="0.25">
      <c r="A12" s="34" t="s">
        <v>295</v>
      </c>
      <c r="B12" s="80" t="s">
        <v>338</v>
      </c>
    </row>
    <row r="13" spans="1:2" x14ac:dyDescent="0.25">
      <c r="A13" s="34" t="s">
        <v>50</v>
      </c>
      <c r="B13" s="127" t="s">
        <v>48</v>
      </c>
    </row>
    <row r="14" spans="1:2" ht="14.25" customHeight="1" x14ac:dyDescent="0.25">
      <c r="A14" s="34" t="s">
        <v>79</v>
      </c>
      <c r="B14" s="127" t="s">
        <v>494</v>
      </c>
    </row>
    <row r="15" spans="1:2" x14ac:dyDescent="0.25">
      <c r="A15" s="34" t="s">
        <v>80</v>
      </c>
      <c r="B15" s="127" t="s">
        <v>49</v>
      </c>
    </row>
    <row r="16" spans="1:2" x14ac:dyDescent="0.25">
      <c r="A16" s="5" t="s">
        <v>269</v>
      </c>
      <c r="B16" s="127" t="s">
        <v>425</v>
      </c>
    </row>
    <row r="17" spans="1:2" x14ac:dyDescent="0.25">
      <c r="A17" s="48" t="s">
        <v>270</v>
      </c>
      <c r="B17" s="127" t="s">
        <v>425</v>
      </c>
    </row>
    <row r="18" spans="1:2" x14ac:dyDescent="0.25">
      <c r="A18" s="5" t="s">
        <v>306</v>
      </c>
      <c r="B18" s="127" t="s">
        <v>495</v>
      </c>
    </row>
    <row r="19" spans="1:2" x14ac:dyDescent="0.25">
      <c r="A19" s="5" t="s">
        <v>273</v>
      </c>
      <c r="B19" s="127" t="s">
        <v>274</v>
      </c>
    </row>
    <row r="20" spans="1:2" ht="30" x14ac:dyDescent="0.25">
      <c r="A20" s="16" t="s">
        <v>51</v>
      </c>
      <c r="B20" s="36" t="s">
        <v>434</v>
      </c>
    </row>
    <row r="21" spans="1:2" x14ac:dyDescent="0.25">
      <c r="A21" s="48" t="s">
        <v>309</v>
      </c>
      <c r="B21" s="36"/>
    </row>
    <row r="24" spans="1:2" x14ac:dyDescent="0.25">
      <c r="A24" s="7" t="s">
        <v>266</v>
      </c>
    </row>
    <row r="25" spans="1:2" x14ac:dyDescent="0.25">
      <c r="A25" s="5" t="s">
        <v>412</v>
      </c>
      <c r="B25"/>
    </row>
    <row r="26" spans="1:2" x14ac:dyDescent="0.25">
      <c r="A26"/>
      <c r="B26"/>
    </row>
    <row r="27" spans="1:2" x14ac:dyDescent="0.25">
      <c r="A27"/>
      <c r="B27"/>
    </row>
    <row r="28" spans="1:2" x14ac:dyDescent="0.25">
      <c r="A28"/>
      <c r="B28"/>
    </row>
    <row r="29" spans="1:2" x14ac:dyDescent="0.25">
      <c r="A29"/>
      <c r="B29"/>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288</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49C66346-F741-49FA-8EB3-73A3D71AE820}"/>
    <hyperlink ref="B10" r:id="rId1" xr:uid="{C1AE35AC-F1A6-4810-BC10-B9F6F83DFEC9}"/>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2CC0C-4EBA-46DD-9328-6ADF9CEF53B3}">
  <sheetPr codeName="Sheet63"/>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30.5703125" style="9" customWidth="1"/>
    <col min="3" max="16384" width="9.140625" style="9"/>
  </cols>
  <sheetData>
    <row r="1" spans="1:2" x14ac:dyDescent="0.25">
      <c r="A1" s="7" t="s">
        <v>52</v>
      </c>
      <c r="B1" s="131" t="s">
        <v>78</v>
      </c>
    </row>
    <row r="2" spans="1:2" x14ac:dyDescent="0.25">
      <c r="A2" s="33" t="s">
        <v>0</v>
      </c>
      <c r="B2" s="4" t="s">
        <v>380</v>
      </c>
    </row>
    <row r="3" spans="1:2" x14ac:dyDescent="0.25">
      <c r="A3" s="34" t="s">
        <v>54</v>
      </c>
      <c r="B3" s="127" t="s">
        <v>381</v>
      </c>
    </row>
    <row r="4" spans="1:2" x14ac:dyDescent="0.25">
      <c r="A4" s="5" t="s">
        <v>296</v>
      </c>
      <c r="B4" s="127" t="str">
        <f>VLOOKUP(B2,[1]MasterFile!$1:$1048576,19,FALSE)</f>
        <v>Patients commited to treatment but not treated yet elective services</v>
      </c>
    </row>
    <row r="5" spans="1:2" x14ac:dyDescent="0.25">
      <c r="A5" s="34" t="s">
        <v>45</v>
      </c>
      <c r="B5" s="127" t="s">
        <v>429</v>
      </c>
    </row>
    <row r="6" spans="1:2" x14ac:dyDescent="0.25">
      <c r="A6" s="34" t="s">
        <v>46</v>
      </c>
      <c r="B6" s="127" t="s">
        <v>426</v>
      </c>
    </row>
    <row r="7" spans="1:2" x14ac:dyDescent="0.25">
      <c r="A7" s="34" t="s">
        <v>39</v>
      </c>
      <c r="B7" s="127" t="s">
        <v>427</v>
      </c>
    </row>
    <row r="8" spans="1:2" x14ac:dyDescent="0.25">
      <c r="A8" s="34" t="s">
        <v>41</v>
      </c>
      <c r="B8" s="127" t="s">
        <v>43</v>
      </c>
    </row>
    <row r="9" spans="1:2" x14ac:dyDescent="0.25">
      <c r="A9" s="34" t="s">
        <v>44</v>
      </c>
      <c r="B9" s="132" t="s">
        <v>423</v>
      </c>
    </row>
    <row r="10" spans="1:2" x14ac:dyDescent="0.25">
      <c r="A10" s="34" t="s">
        <v>47</v>
      </c>
      <c r="B10" s="131" t="s">
        <v>424</v>
      </c>
    </row>
    <row r="11" spans="1:2" x14ac:dyDescent="0.25">
      <c r="A11" s="34" t="s">
        <v>294</v>
      </c>
      <c r="B11" s="134">
        <v>100</v>
      </c>
    </row>
    <row r="12" spans="1:2" x14ac:dyDescent="0.25">
      <c r="A12" s="34" t="s">
        <v>295</v>
      </c>
      <c r="B12" s="80" t="s">
        <v>338</v>
      </c>
    </row>
    <row r="13" spans="1:2" x14ac:dyDescent="0.25">
      <c r="A13" s="34" t="s">
        <v>50</v>
      </c>
      <c r="B13" s="127" t="s">
        <v>48</v>
      </c>
    </row>
    <row r="14" spans="1:2" ht="14.25" customHeight="1" x14ac:dyDescent="0.25">
      <c r="A14" s="34" t="s">
        <v>79</v>
      </c>
      <c r="B14" s="138" t="s">
        <v>494</v>
      </c>
    </row>
    <row r="15" spans="1:2" x14ac:dyDescent="0.25">
      <c r="A15" s="34" t="s">
        <v>80</v>
      </c>
      <c r="B15" s="138" t="s">
        <v>49</v>
      </c>
    </row>
    <row r="16" spans="1:2" x14ac:dyDescent="0.25">
      <c r="A16" s="5" t="s">
        <v>269</v>
      </c>
      <c r="B16" s="138" t="s">
        <v>425</v>
      </c>
    </row>
    <row r="17" spans="1:2" x14ac:dyDescent="0.25">
      <c r="A17" s="48" t="s">
        <v>270</v>
      </c>
      <c r="B17" s="138" t="s">
        <v>425</v>
      </c>
    </row>
    <row r="18" spans="1:2" x14ac:dyDescent="0.25">
      <c r="A18" s="5" t="s">
        <v>306</v>
      </c>
      <c r="B18" s="127" t="s">
        <v>495</v>
      </c>
    </row>
    <row r="19" spans="1:2" x14ac:dyDescent="0.25">
      <c r="A19" s="5" t="s">
        <v>273</v>
      </c>
      <c r="B19" s="127" t="s">
        <v>274</v>
      </c>
    </row>
    <row r="20" spans="1:2" ht="30.75" customHeight="1" x14ac:dyDescent="0.25">
      <c r="A20" s="16" t="s">
        <v>51</v>
      </c>
      <c r="B20" s="36" t="s">
        <v>433</v>
      </c>
    </row>
    <row r="21" spans="1:2" x14ac:dyDescent="0.25">
      <c r="A21" s="48" t="s">
        <v>309</v>
      </c>
      <c r="B21" s="36"/>
    </row>
    <row r="24" spans="1:2" x14ac:dyDescent="0.25">
      <c r="A24" s="7" t="s">
        <v>266</v>
      </c>
    </row>
    <row r="25" spans="1:2" x14ac:dyDescent="0.25">
      <c r="A25" s="5" t="s">
        <v>412</v>
      </c>
      <c r="B25"/>
    </row>
    <row r="26" spans="1:2" x14ac:dyDescent="0.25">
      <c r="A26"/>
      <c r="B26"/>
    </row>
    <row r="27" spans="1:2" x14ac:dyDescent="0.25">
      <c r="A27"/>
      <c r="B27"/>
    </row>
    <row r="28" spans="1:2" x14ac:dyDescent="0.25">
      <c r="A28"/>
      <c r="B28"/>
    </row>
    <row r="29" spans="1:2" x14ac:dyDescent="0.25">
      <c r="A29"/>
      <c r="B29"/>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288</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C31D6E31-CC78-4AFA-A12A-8B8AA34871A5}"/>
    <hyperlink ref="B10" r:id="rId1" xr:uid="{16DD1174-07A5-4AA4-BD08-5D1914DB369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CABA9-4C3D-45E8-A00B-2578579FEE1D}">
  <sheetPr codeName="Sheet64"/>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30.5703125" style="9" customWidth="1"/>
    <col min="3" max="16384" width="9.140625" style="9"/>
  </cols>
  <sheetData>
    <row r="1" spans="1:2" x14ac:dyDescent="0.25">
      <c r="A1" s="7" t="s">
        <v>52</v>
      </c>
      <c r="B1" s="131" t="s">
        <v>78</v>
      </c>
    </row>
    <row r="2" spans="1:2" x14ac:dyDescent="0.25">
      <c r="A2" s="33" t="s">
        <v>0</v>
      </c>
      <c r="B2" s="4" t="s">
        <v>382</v>
      </c>
    </row>
    <row r="3" spans="1:2" x14ac:dyDescent="0.25">
      <c r="A3" s="34" t="s">
        <v>54</v>
      </c>
      <c r="B3" s="127" t="s">
        <v>383</v>
      </c>
    </row>
    <row r="4" spans="1:2" x14ac:dyDescent="0.25">
      <c r="A4" s="5" t="s">
        <v>296</v>
      </c>
      <c r="B4" s="127" t="str">
        <f>VLOOKUP(B2,[1]MasterFile!$1:$1048576,19,FALSE)</f>
        <v>Patients not commited to treatment whose expectations are higher than current options for elective services</v>
      </c>
    </row>
    <row r="5" spans="1:2" x14ac:dyDescent="0.25">
      <c r="A5" s="34" t="s">
        <v>45</v>
      </c>
      <c r="B5" s="127" t="s">
        <v>429</v>
      </c>
    </row>
    <row r="6" spans="1:2" x14ac:dyDescent="0.25">
      <c r="A6" s="34" t="s">
        <v>46</v>
      </c>
      <c r="B6" s="127" t="s">
        <v>426</v>
      </c>
    </row>
    <row r="7" spans="1:2" x14ac:dyDescent="0.25">
      <c r="A7" s="34" t="s">
        <v>39</v>
      </c>
      <c r="B7" s="127" t="s">
        <v>427</v>
      </c>
    </row>
    <row r="8" spans="1:2" x14ac:dyDescent="0.25">
      <c r="A8" s="34" t="s">
        <v>41</v>
      </c>
      <c r="B8" s="127" t="s">
        <v>43</v>
      </c>
    </row>
    <row r="9" spans="1:2" x14ac:dyDescent="0.25">
      <c r="A9" s="34" t="s">
        <v>44</v>
      </c>
      <c r="B9" s="132" t="s">
        <v>423</v>
      </c>
    </row>
    <row r="10" spans="1:2" x14ac:dyDescent="0.25">
      <c r="A10" s="34" t="s">
        <v>47</v>
      </c>
      <c r="B10" s="131" t="s">
        <v>424</v>
      </c>
    </row>
    <row r="11" spans="1:2" x14ac:dyDescent="0.25">
      <c r="A11" s="34" t="s">
        <v>294</v>
      </c>
      <c r="B11" s="134">
        <v>0</v>
      </c>
    </row>
    <row r="12" spans="1:2" x14ac:dyDescent="0.25">
      <c r="A12" s="34" t="s">
        <v>295</v>
      </c>
      <c r="B12" s="80" t="s">
        <v>297</v>
      </c>
    </row>
    <row r="13" spans="1:2" x14ac:dyDescent="0.25">
      <c r="A13" s="34" t="s">
        <v>50</v>
      </c>
      <c r="B13" s="127" t="s">
        <v>48</v>
      </c>
    </row>
    <row r="14" spans="1:2" ht="14.25" customHeight="1" x14ac:dyDescent="0.25">
      <c r="A14" s="34" t="s">
        <v>79</v>
      </c>
      <c r="B14" s="138" t="s">
        <v>494</v>
      </c>
    </row>
    <row r="15" spans="1:2" x14ac:dyDescent="0.25">
      <c r="A15" s="34" t="s">
        <v>80</v>
      </c>
      <c r="B15" s="138" t="s">
        <v>49</v>
      </c>
    </row>
    <row r="16" spans="1:2" x14ac:dyDescent="0.25">
      <c r="A16" s="5" t="s">
        <v>269</v>
      </c>
      <c r="B16" s="138" t="s">
        <v>425</v>
      </c>
    </row>
    <row r="17" spans="1:2" x14ac:dyDescent="0.25">
      <c r="A17" s="48" t="s">
        <v>270</v>
      </c>
      <c r="B17" s="138" t="s">
        <v>425</v>
      </c>
    </row>
    <row r="18" spans="1:2" x14ac:dyDescent="0.25">
      <c r="A18" s="5" t="s">
        <v>306</v>
      </c>
      <c r="B18" s="127" t="s">
        <v>495</v>
      </c>
    </row>
    <row r="19" spans="1:2" x14ac:dyDescent="0.25">
      <c r="A19" s="5" t="s">
        <v>273</v>
      </c>
      <c r="B19" s="127" t="s">
        <v>274</v>
      </c>
    </row>
    <row r="20" spans="1:2" ht="30.75" customHeight="1" x14ac:dyDescent="0.25">
      <c r="A20" s="16" t="s">
        <v>51</v>
      </c>
      <c r="B20" s="36" t="s">
        <v>432</v>
      </c>
    </row>
    <row r="21" spans="1:2" x14ac:dyDescent="0.25">
      <c r="A21" s="48" t="s">
        <v>309</v>
      </c>
      <c r="B21" s="36"/>
    </row>
    <row r="24" spans="1:2" x14ac:dyDescent="0.25">
      <c r="A24" s="7" t="s">
        <v>266</v>
      </c>
    </row>
    <row r="25" spans="1:2" x14ac:dyDescent="0.25">
      <c r="A25" s="5" t="s">
        <v>412</v>
      </c>
      <c r="B25"/>
    </row>
    <row r="26" spans="1:2" x14ac:dyDescent="0.25">
      <c r="A26"/>
      <c r="B26"/>
    </row>
    <row r="27" spans="1:2" x14ac:dyDescent="0.25">
      <c r="A27"/>
      <c r="B27"/>
    </row>
    <row r="28" spans="1:2" x14ac:dyDescent="0.25">
      <c r="A28"/>
      <c r="B28"/>
    </row>
    <row r="29" spans="1:2" x14ac:dyDescent="0.25">
      <c r="A29"/>
      <c r="B29"/>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288</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A6412DD2-7710-485A-B4DD-4B528855704B}"/>
    <hyperlink ref="B10" r:id="rId1" xr:uid="{48A1D325-950A-472A-B176-190107F454FA}"/>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D6AB0-DC9B-44F6-AEF4-F5A8672F10D3}">
  <sheetPr codeName="Sheet65"/>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30.5703125" style="9" customWidth="1"/>
    <col min="3" max="16384" width="9.140625" style="9"/>
  </cols>
  <sheetData>
    <row r="1" spans="1:2" x14ac:dyDescent="0.25">
      <c r="A1" s="7" t="s">
        <v>52</v>
      </c>
      <c r="B1" s="131" t="s">
        <v>78</v>
      </c>
    </row>
    <row r="2" spans="1:2" x14ac:dyDescent="0.25">
      <c r="A2" s="33" t="s">
        <v>0</v>
      </c>
      <c r="B2" s="4" t="s">
        <v>384</v>
      </c>
    </row>
    <row r="3" spans="1:2" x14ac:dyDescent="0.25">
      <c r="A3" s="34" t="s">
        <v>54</v>
      </c>
      <c r="B3" s="127" t="s">
        <v>385</v>
      </c>
    </row>
    <row r="4" spans="1:2" x14ac:dyDescent="0.25">
      <c r="A4" s="5" t="s">
        <v>296</v>
      </c>
      <c r="B4" s="127" t="str">
        <f>VLOOKUP(B2,[1]MasterFile!$1:$1048576,19,FALSE)</f>
        <v>Patients that waited more than average for their first specialist appointment for elective services</v>
      </c>
    </row>
    <row r="5" spans="1:2" x14ac:dyDescent="0.25">
      <c r="A5" s="34" t="s">
        <v>45</v>
      </c>
      <c r="B5" s="127" t="s">
        <v>429</v>
      </c>
    </row>
    <row r="6" spans="1:2" x14ac:dyDescent="0.25">
      <c r="A6" s="34" t="s">
        <v>46</v>
      </c>
      <c r="B6" s="127" t="s">
        <v>426</v>
      </c>
    </row>
    <row r="7" spans="1:2" x14ac:dyDescent="0.25">
      <c r="A7" s="34" t="s">
        <v>39</v>
      </c>
      <c r="B7" s="127" t="s">
        <v>427</v>
      </c>
    </row>
    <row r="8" spans="1:2" x14ac:dyDescent="0.25">
      <c r="A8" s="34" t="s">
        <v>41</v>
      </c>
      <c r="B8" s="127" t="s">
        <v>43</v>
      </c>
    </row>
    <row r="9" spans="1:2" x14ac:dyDescent="0.25">
      <c r="A9" s="34" t="s">
        <v>44</v>
      </c>
      <c r="B9" s="132" t="s">
        <v>423</v>
      </c>
    </row>
    <row r="10" spans="1:2" x14ac:dyDescent="0.25">
      <c r="A10" s="34" t="s">
        <v>47</v>
      </c>
      <c r="B10" s="131" t="s">
        <v>424</v>
      </c>
    </row>
    <row r="11" spans="1:2" x14ac:dyDescent="0.25">
      <c r="A11" s="34" t="s">
        <v>294</v>
      </c>
      <c r="B11" s="134">
        <v>0</v>
      </c>
    </row>
    <row r="12" spans="1:2" x14ac:dyDescent="0.25">
      <c r="A12" s="34" t="s">
        <v>295</v>
      </c>
      <c r="B12" s="80" t="s">
        <v>297</v>
      </c>
    </row>
    <row r="13" spans="1:2" x14ac:dyDescent="0.25">
      <c r="A13" s="34" t="s">
        <v>50</v>
      </c>
      <c r="B13" s="127" t="s">
        <v>48</v>
      </c>
    </row>
    <row r="14" spans="1:2" ht="14.25" customHeight="1" x14ac:dyDescent="0.25">
      <c r="A14" s="34" t="s">
        <v>79</v>
      </c>
      <c r="B14" s="138" t="s">
        <v>494</v>
      </c>
    </row>
    <row r="15" spans="1:2" x14ac:dyDescent="0.25">
      <c r="A15" s="34" t="s">
        <v>80</v>
      </c>
      <c r="B15" s="138" t="s">
        <v>49</v>
      </c>
    </row>
    <row r="16" spans="1:2" x14ac:dyDescent="0.25">
      <c r="A16" s="5" t="s">
        <v>269</v>
      </c>
      <c r="B16" s="138" t="s">
        <v>425</v>
      </c>
    </row>
    <row r="17" spans="1:2" x14ac:dyDescent="0.25">
      <c r="A17" s="48" t="s">
        <v>270</v>
      </c>
      <c r="B17" s="138" t="s">
        <v>425</v>
      </c>
    </row>
    <row r="18" spans="1:2" x14ac:dyDescent="0.25">
      <c r="A18" s="5" t="s">
        <v>306</v>
      </c>
      <c r="B18" s="127" t="s">
        <v>495</v>
      </c>
    </row>
    <row r="19" spans="1:2" x14ac:dyDescent="0.25">
      <c r="A19" s="5" t="s">
        <v>273</v>
      </c>
      <c r="B19" s="127" t="s">
        <v>274</v>
      </c>
    </row>
    <row r="20" spans="1:2" ht="30" x14ac:dyDescent="0.25">
      <c r="A20" s="16" t="s">
        <v>51</v>
      </c>
      <c r="B20" s="36" t="s">
        <v>431</v>
      </c>
    </row>
    <row r="21" spans="1:2" x14ac:dyDescent="0.25">
      <c r="A21" s="48" t="s">
        <v>309</v>
      </c>
      <c r="B21" s="36"/>
    </row>
    <row r="24" spans="1:2" x14ac:dyDescent="0.25">
      <c r="A24" s="7" t="s">
        <v>266</v>
      </c>
    </row>
    <row r="25" spans="1:2" x14ac:dyDescent="0.25">
      <c r="A25" s="5" t="s">
        <v>412</v>
      </c>
      <c r="B25"/>
    </row>
    <row r="26" spans="1:2" x14ac:dyDescent="0.25">
      <c r="A26"/>
      <c r="B26"/>
    </row>
    <row r="27" spans="1:2" x14ac:dyDescent="0.25">
      <c r="A27"/>
      <c r="B27"/>
    </row>
    <row r="28" spans="1:2" x14ac:dyDescent="0.25">
      <c r="A28"/>
      <c r="B28"/>
    </row>
    <row r="29" spans="1:2" x14ac:dyDescent="0.25">
      <c r="A29"/>
      <c r="B29"/>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288</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3D9DE9F9-AAA5-46EE-801C-A7CBE5874C77}"/>
    <hyperlink ref="B10" r:id="rId1" xr:uid="{D87BBF5E-9005-453B-A05A-3446A7F7F8EE}"/>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F996E-1A1B-4B00-A528-5786E541C500}">
  <sheetPr codeName="Sheet66"/>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30.5703125" style="9" customWidth="1"/>
    <col min="3" max="16384" width="9.140625" style="9"/>
  </cols>
  <sheetData>
    <row r="1" spans="1:2" x14ac:dyDescent="0.25">
      <c r="A1" s="7" t="s">
        <v>52</v>
      </c>
      <c r="B1" s="131" t="s">
        <v>78</v>
      </c>
    </row>
    <row r="2" spans="1:2" x14ac:dyDescent="0.25">
      <c r="A2" s="33" t="s">
        <v>0</v>
      </c>
      <c r="B2" s="4" t="s">
        <v>386</v>
      </c>
    </row>
    <row r="3" spans="1:2" x14ac:dyDescent="0.25">
      <c r="A3" s="34" t="s">
        <v>54</v>
      </c>
      <c r="B3" s="127" t="s">
        <v>387</v>
      </c>
    </row>
    <row r="4" spans="1:2" x14ac:dyDescent="0.25">
      <c r="A4" s="5" t="s">
        <v>296</v>
      </c>
      <c r="B4" s="127" t="str">
        <f>VLOOKUP(B2,[1]MasterFile!$1:$1048576,19,FALSE)</f>
        <v>DHBs that promptly managed most of patients' elective service requests</v>
      </c>
    </row>
    <row r="5" spans="1:2" x14ac:dyDescent="0.25">
      <c r="A5" s="34" t="s">
        <v>45</v>
      </c>
      <c r="B5" s="127" t="s">
        <v>429</v>
      </c>
    </row>
    <row r="6" spans="1:2" x14ac:dyDescent="0.25">
      <c r="A6" s="34" t="s">
        <v>46</v>
      </c>
      <c r="B6" s="127" t="s">
        <v>426</v>
      </c>
    </row>
    <row r="7" spans="1:2" x14ac:dyDescent="0.25">
      <c r="A7" s="34" t="s">
        <v>39</v>
      </c>
      <c r="B7" s="127" t="s">
        <v>427</v>
      </c>
    </row>
    <row r="8" spans="1:2" x14ac:dyDescent="0.25">
      <c r="A8" s="34" t="s">
        <v>41</v>
      </c>
      <c r="B8" s="127" t="s">
        <v>43</v>
      </c>
    </row>
    <row r="9" spans="1:2" x14ac:dyDescent="0.25">
      <c r="A9" s="34" t="s">
        <v>44</v>
      </c>
      <c r="B9" s="132" t="s">
        <v>423</v>
      </c>
    </row>
    <row r="10" spans="1:2" x14ac:dyDescent="0.25">
      <c r="A10" s="34" t="s">
        <v>47</v>
      </c>
      <c r="B10" s="131" t="s">
        <v>424</v>
      </c>
    </row>
    <row r="11" spans="1:2" x14ac:dyDescent="0.25">
      <c r="A11" s="34" t="s">
        <v>294</v>
      </c>
      <c r="B11" s="134">
        <v>0</v>
      </c>
    </row>
    <row r="12" spans="1:2" x14ac:dyDescent="0.25">
      <c r="A12" s="34" t="s">
        <v>295</v>
      </c>
      <c r="B12" s="80" t="s">
        <v>297</v>
      </c>
    </row>
    <row r="13" spans="1:2" x14ac:dyDescent="0.25">
      <c r="A13" s="34" t="s">
        <v>50</v>
      </c>
      <c r="B13" s="127" t="s">
        <v>48</v>
      </c>
    </row>
    <row r="14" spans="1:2" ht="14.25" customHeight="1" x14ac:dyDescent="0.25">
      <c r="A14" s="34" t="s">
        <v>79</v>
      </c>
      <c r="B14" s="127" t="str">
        <f>VLOOKUP(B2,[3]DataDartLevel1Level2!$1:$1048576,70)</f>
        <v>Annual report of year 2016</v>
      </c>
    </row>
    <row r="15" spans="1:2" x14ac:dyDescent="0.25">
      <c r="A15" s="34" t="s">
        <v>80</v>
      </c>
      <c r="B15" s="127" t="str">
        <f>VLOOKUP(B2,[3]DataDartLevel1Level2!$1:$1048576,71)</f>
        <v>Annual report of year 2009</v>
      </c>
    </row>
    <row r="16" spans="1:2" x14ac:dyDescent="0.25">
      <c r="A16" s="5" t="s">
        <v>269</v>
      </c>
      <c r="B16" s="127" t="s">
        <v>425</v>
      </c>
    </row>
    <row r="17" spans="1:2" x14ac:dyDescent="0.25">
      <c r="A17" s="48" t="s">
        <v>270</v>
      </c>
      <c r="B17" s="127" t="s">
        <v>425</v>
      </c>
    </row>
    <row r="18" spans="1:2" x14ac:dyDescent="0.25">
      <c r="A18" s="5" t="s">
        <v>306</v>
      </c>
      <c r="B18" s="127" t="s">
        <v>495</v>
      </c>
    </row>
    <row r="19" spans="1:2" x14ac:dyDescent="0.25">
      <c r="A19" s="5" t="s">
        <v>273</v>
      </c>
      <c r="B19" s="127" t="s">
        <v>274</v>
      </c>
    </row>
    <row r="20" spans="1:2" ht="30" x14ac:dyDescent="0.25">
      <c r="A20" s="16" t="s">
        <v>51</v>
      </c>
      <c r="B20" s="36" t="s">
        <v>430</v>
      </c>
    </row>
    <row r="21" spans="1:2" x14ac:dyDescent="0.25">
      <c r="A21" s="48" t="s">
        <v>309</v>
      </c>
      <c r="B21" s="36"/>
    </row>
    <row r="24" spans="1:2" x14ac:dyDescent="0.25">
      <c r="A24" s="7" t="s">
        <v>266</v>
      </c>
    </row>
    <row r="25" spans="1:2" x14ac:dyDescent="0.25">
      <c r="A25" s="5" t="s">
        <v>412</v>
      </c>
      <c r="B25"/>
    </row>
    <row r="26" spans="1:2" x14ac:dyDescent="0.25">
      <c r="A26"/>
      <c r="B26"/>
    </row>
    <row r="27" spans="1:2" x14ac:dyDescent="0.25">
      <c r="A27"/>
      <c r="B27"/>
    </row>
    <row r="28" spans="1:2" x14ac:dyDescent="0.25">
      <c r="A28"/>
      <c r="B28"/>
    </row>
    <row r="29" spans="1:2" x14ac:dyDescent="0.25">
      <c r="A29"/>
      <c r="B29"/>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288</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DBDED53C-18A6-4E1F-957B-E2A6B552D38B}"/>
    <hyperlink ref="B10" r:id="rId1" xr:uid="{58D5F0EF-28FF-4401-8A9C-30AE4B98D92E}"/>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432CC-E6A2-4911-A979-D987458F0487}">
  <sheetPr codeName="Sheet67"/>
  <dimension ref="A1:B46"/>
  <sheetViews>
    <sheetView zoomScale="80" zoomScaleNormal="80" workbookViewId="0">
      <selection activeCell="A30" sqref="A30"/>
    </sheetView>
  </sheetViews>
  <sheetFormatPr defaultColWidth="9.140625" defaultRowHeight="15" x14ac:dyDescent="0.25"/>
  <cols>
    <col min="1" max="1" width="37.85546875" style="9" customWidth="1"/>
    <col min="2" max="2" width="113" style="9" customWidth="1"/>
    <col min="3" max="16384" width="9.140625" style="9"/>
  </cols>
  <sheetData>
    <row r="1" spans="1:2" x14ac:dyDescent="0.25">
      <c r="A1" s="7" t="s">
        <v>52</v>
      </c>
      <c r="B1" s="131" t="s">
        <v>78</v>
      </c>
    </row>
    <row r="2" spans="1:2" x14ac:dyDescent="0.25">
      <c r="A2" s="33" t="s">
        <v>0</v>
      </c>
      <c r="B2" s="4" t="s">
        <v>388</v>
      </c>
    </row>
    <row r="3" spans="1:2" x14ac:dyDescent="0.25">
      <c r="A3" s="34" t="s">
        <v>54</v>
      </c>
      <c r="B3" s="127" t="s">
        <v>389</v>
      </c>
    </row>
    <row r="4" spans="1:2" x14ac:dyDescent="0.25">
      <c r="A4" s="5" t="s">
        <v>296</v>
      </c>
      <c r="B4" s="148" t="s">
        <v>389</v>
      </c>
    </row>
    <row r="5" spans="1:2" x14ac:dyDescent="0.25">
      <c r="A5" s="34" t="s">
        <v>45</v>
      </c>
      <c r="B5" s="127" t="s">
        <v>389</v>
      </c>
    </row>
    <row r="6" spans="1:2" x14ac:dyDescent="0.25">
      <c r="A6" s="34" t="s">
        <v>46</v>
      </c>
      <c r="B6" s="127" t="s">
        <v>49</v>
      </c>
    </row>
    <row r="7" spans="1:2" x14ac:dyDescent="0.25">
      <c r="A7" s="34" t="s">
        <v>39</v>
      </c>
      <c r="B7" s="127" t="s">
        <v>437</v>
      </c>
    </row>
    <row r="8" spans="1:2" x14ac:dyDescent="0.25">
      <c r="A8" s="34" t="s">
        <v>41</v>
      </c>
      <c r="B8" s="127" t="s">
        <v>42</v>
      </c>
    </row>
    <row r="9" spans="1:2" x14ac:dyDescent="0.25">
      <c r="A9" s="34" t="s">
        <v>44</v>
      </c>
      <c r="B9" s="132" t="s">
        <v>436</v>
      </c>
    </row>
    <row r="10" spans="1:2" x14ac:dyDescent="0.25">
      <c r="A10" s="34" t="s">
        <v>47</v>
      </c>
      <c r="B10" s="128" t="s">
        <v>435</v>
      </c>
    </row>
    <row r="11" spans="1:2" x14ac:dyDescent="0.25">
      <c r="A11" s="34" t="s">
        <v>294</v>
      </c>
      <c r="B11" s="127" t="s">
        <v>49</v>
      </c>
    </row>
    <row r="12" spans="1:2" x14ac:dyDescent="0.25">
      <c r="A12" s="34" t="s">
        <v>295</v>
      </c>
      <c r="B12" s="80" t="s">
        <v>338</v>
      </c>
    </row>
    <row r="13" spans="1:2" x14ac:dyDescent="0.25">
      <c r="A13" s="34" t="s">
        <v>50</v>
      </c>
      <c r="B13" s="127" t="s">
        <v>438</v>
      </c>
    </row>
    <row r="14" spans="1:2" ht="14.25" customHeight="1" x14ac:dyDescent="0.25">
      <c r="A14" s="34" t="s">
        <v>79</v>
      </c>
      <c r="B14" s="134">
        <v>2012</v>
      </c>
    </row>
    <row r="15" spans="1:2" x14ac:dyDescent="0.25">
      <c r="A15" s="34" t="s">
        <v>80</v>
      </c>
      <c r="B15" s="127" t="s">
        <v>49</v>
      </c>
    </row>
    <row r="16" spans="1:2" x14ac:dyDescent="0.25">
      <c r="A16" s="5" t="s">
        <v>269</v>
      </c>
      <c r="B16" s="127" t="s">
        <v>49</v>
      </c>
    </row>
    <row r="17" spans="1:2" x14ac:dyDescent="0.25">
      <c r="A17" s="48" t="s">
        <v>270</v>
      </c>
      <c r="B17" s="127" t="s">
        <v>49</v>
      </c>
    </row>
    <row r="18" spans="1:2" x14ac:dyDescent="0.25">
      <c r="A18" s="5" t="s">
        <v>306</v>
      </c>
      <c r="B18" s="127" t="s">
        <v>49</v>
      </c>
    </row>
    <row r="19" spans="1:2" x14ac:dyDescent="0.25">
      <c r="A19" s="5" t="s">
        <v>273</v>
      </c>
      <c r="B19" s="127" t="s">
        <v>274</v>
      </c>
    </row>
    <row r="20" spans="1:2" x14ac:dyDescent="0.25">
      <c r="A20" s="16" t="s">
        <v>51</v>
      </c>
      <c r="B20" s="36" t="s">
        <v>49</v>
      </c>
    </row>
    <row r="21" spans="1:2" x14ac:dyDescent="0.25">
      <c r="A21" s="48" t="s">
        <v>309</v>
      </c>
      <c r="B21" s="36"/>
    </row>
    <row r="24" spans="1:2" x14ac:dyDescent="0.25">
      <c r="A24" s="7" t="s">
        <v>266</v>
      </c>
    </row>
    <row r="25" spans="1:2" x14ac:dyDescent="0.25">
      <c r="A25" s="48" t="s">
        <v>259</v>
      </c>
      <c r="B25" s="126" t="s">
        <v>260</v>
      </c>
    </row>
    <row r="26" spans="1:2" x14ac:dyDescent="0.25">
      <c r="A26" s="48" t="s">
        <v>261</v>
      </c>
      <c r="B26" s="126" t="s">
        <v>410</v>
      </c>
    </row>
    <row r="27" spans="1:2" x14ac:dyDescent="0.25">
      <c r="A27" s="48" t="s">
        <v>262</v>
      </c>
      <c r="B27" s="126" t="s">
        <v>439</v>
      </c>
    </row>
    <row r="28" spans="1:2" x14ac:dyDescent="0.25">
      <c r="A28" s="34" t="s">
        <v>79</v>
      </c>
      <c r="B28" s="129" t="str">
        <f>B15</f>
        <v>N/A</v>
      </c>
    </row>
    <row r="29" spans="1:2" x14ac:dyDescent="0.25">
      <c r="A29" s="34" t="s">
        <v>80</v>
      </c>
      <c r="B29" s="129" t="str">
        <f>B16</f>
        <v>N/A</v>
      </c>
    </row>
    <row r="32" spans="1:2" x14ac:dyDescent="0.25">
      <c r="A32" s="7" t="s">
        <v>415</v>
      </c>
    </row>
    <row r="33" spans="1:2" x14ac:dyDescent="0.25">
      <c r="A33" s="5" t="s">
        <v>412</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F5FD574E-9244-476A-9180-02BCB9D64CF6}"/>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20BE2-F8DB-4134-B935-C02B1D3D5ECE}">
  <sheetPr codeName="Sheet68"/>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52.28515625" style="9" customWidth="1"/>
    <col min="3" max="16384" width="9.140625" style="9"/>
  </cols>
  <sheetData>
    <row r="1" spans="1:2" x14ac:dyDescent="0.25">
      <c r="A1" s="7" t="s">
        <v>52</v>
      </c>
      <c r="B1" s="131" t="s">
        <v>78</v>
      </c>
    </row>
    <row r="2" spans="1:2" x14ac:dyDescent="0.25">
      <c r="A2" s="33" t="s">
        <v>0</v>
      </c>
      <c r="B2" s="4" t="s">
        <v>390</v>
      </c>
    </row>
    <row r="3" spans="1:2" x14ac:dyDescent="0.25">
      <c r="A3" s="34" t="s">
        <v>54</v>
      </c>
      <c r="B3" s="127" t="s">
        <v>391</v>
      </c>
    </row>
    <row r="4" spans="1:2" x14ac:dyDescent="0.25">
      <c r="A4" s="5" t="s">
        <v>296</v>
      </c>
      <c r="B4" s="148" t="s">
        <v>391</v>
      </c>
    </row>
    <row r="5" spans="1:2" x14ac:dyDescent="0.25">
      <c r="A5" s="34" t="s">
        <v>45</v>
      </c>
      <c r="B5" s="127" t="s">
        <v>440</v>
      </c>
    </row>
    <row r="6" spans="1:2" x14ac:dyDescent="0.25">
      <c r="A6" s="34" t="s">
        <v>46</v>
      </c>
      <c r="B6" s="127" t="s">
        <v>443</v>
      </c>
    </row>
    <row r="7" spans="1:2" x14ac:dyDescent="0.25">
      <c r="A7" s="34" t="s">
        <v>39</v>
      </c>
      <c r="B7" s="127" t="s">
        <v>442</v>
      </c>
    </row>
    <row r="8" spans="1:2" x14ac:dyDescent="0.25">
      <c r="A8" s="34" t="s">
        <v>41</v>
      </c>
      <c r="B8" s="127" t="s">
        <v>42</v>
      </c>
    </row>
    <row r="9" spans="1:2" x14ac:dyDescent="0.25">
      <c r="A9" s="34" t="s">
        <v>44</v>
      </c>
      <c r="B9" s="132" t="s">
        <v>441</v>
      </c>
    </row>
    <row r="10" spans="1:2" x14ac:dyDescent="0.25">
      <c r="A10" s="34" t="s">
        <v>47</v>
      </c>
      <c r="B10" s="140" t="s">
        <v>496</v>
      </c>
    </row>
    <row r="11" spans="1:2" x14ac:dyDescent="0.25">
      <c r="A11" s="34" t="s">
        <v>294</v>
      </c>
      <c r="B11" s="127" t="s">
        <v>49</v>
      </c>
    </row>
    <row r="12" spans="1:2" x14ac:dyDescent="0.25">
      <c r="A12" s="34" t="s">
        <v>295</v>
      </c>
      <c r="B12" s="80" t="s">
        <v>297</v>
      </c>
    </row>
    <row r="13" spans="1:2" x14ac:dyDescent="0.25">
      <c r="A13" s="34" t="s">
        <v>50</v>
      </c>
      <c r="B13" s="127" t="s">
        <v>70</v>
      </c>
    </row>
    <row r="14" spans="1:2" ht="14.25" customHeight="1" x14ac:dyDescent="0.25">
      <c r="A14" s="34" t="s">
        <v>79</v>
      </c>
      <c r="B14" s="147" t="s">
        <v>489</v>
      </c>
    </row>
    <row r="15" spans="1:2" x14ac:dyDescent="0.25">
      <c r="A15" s="34" t="s">
        <v>80</v>
      </c>
      <c r="B15" s="127" t="s">
        <v>49</v>
      </c>
    </row>
    <row r="16" spans="1:2" x14ac:dyDescent="0.25">
      <c r="A16" s="5" t="s">
        <v>269</v>
      </c>
      <c r="B16" s="134">
        <v>2019</v>
      </c>
    </row>
    <row r="17" spans="1:2" x14ac:dyDescent="0.25">
      <c r="A17" s="48" t="s">
        <v>270</v>
      </c>
      <c r="B17" s="134">
        <v>2019</v>
      </c>
    </row>
    <row r="18" spans="1:2" x14ac:dyDescent="0.25">
      <c r="A18" s="5" t="s">
        <v>306</v>
      </c>
      <c r="B18" s="127" t="s">
        <v>308</v>
      </c>
    </row>
    <row r="19" spans="1:2" x14ac:dyDescent="0.25">
      <c r="A19" s="5" t="s">
        <v>273</v>
      </c>
      <c r="B19" s="127" t="s">
        <v>274</v>
      </c>
    </row>
    <row r="20" spans="1:2" x14ac:dyDescent="0.25">
      <c r="A20" s="16" t="s">
        <v>51</v>
      </c>
      <c r="B20" s="36"/>
    </row>
    <row r="21" spans="1:2" x14ac:dyDescent="0.25">
      <c r="A21" s="48" t="s">
        <v>309</v>
      </c>
      <c r="B21" s="36"/>
    </row>
    <row r="24" spans="1:2" x14ac:dyDescent="0.25">
      <c r="A24" s="7" t="s">
        <v>266</v>
      </c>
    </row>
    <row r="25" spans="1:2" x14ac:dyDescent="0.25">
      <c r="A25" s="5" t="s">
        <v>412</v>
      </c>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285</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AC7697BC-85D3-4583-810A-E49C71F0BD6D}"/>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121FE-C14A-4A31-B268-7468DE2EE0BE}">
  <sheetPr codeName="Sheet69"/>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58.5703125" style="9" bestFit="1" customWidth="1"/>
    <col min="3" max="16384" width="9.140625" style="9"/>
  </cols>
  <sheetData>
    <row r="1" spans="1:2" x14ac:dyDescent="0.25">
      <c r="A1" s="7" t="s">
        <v>52</v>
      </c>
      <c r="B1" s="131" t="s">
        <v>78</v>
      </c>
    </row>
    <row r="2" spans="1:2" x14ac:dyDescent="0.25">
      <c r="A2" s="33" t="s">
        <v>0</v>
      </c>
      <c r="B2" s="4" t="s">
        <v>392</v>
      </c>
    </row>
    <row r="3" spans="1:2" x14ac:dyDescent="0.25">
      <c r="A3" s="34" t="s">
        <v>54</v>
      </c>
      <c r="B3" s="127" t="s">
        <v>393</v>
      </c>
    </row>
    <row r="4" spans="1:2" x14ac:dyDescent="0.25">
      <c r="A4" s="5" t="s">
        <v>296</v>
      </c>
      <c r="B4" s="148" t="s">
        <v>393</v>
      </c>
    </row>
    <row r="5" spans="1:2" x14ac:dyDescent="0.25">
      <c r="A5" s="34" t="s">
        <v>45</v>
      </c>
      <c r="B5" s="127" t="s">
        <v>444</v>
      </c>
    </row>
    <row r="6" spans="1:2" x14ac:dyDescent="0.25">
      <c r="A6" s="34" t="s">
        <v>46</v>
      </c>
      <c r="B6" s="127" t="s">
        <v>443</v>
      </c>
    </row>
    <row r="7" spans="1:2" x14ac:dyDescent="0.25">
      <c r="A7" s="34" t="s">
        <v>39</v>
      </c>
      <c r="B7" s="127" t="s">
        <v>442</v>
      </c>
    </row>
    <row r="8" spans="1:2" x14ac:dyDescent="0.25">
      <c r="A8" s="34" t="s">
        <v>41</v>
      </c>
      <c r="B8" s="127" t="s">
        <v>42</v>
      </c>
    </row>
    <row r="9" spans="1:2" x14ac:dyDescent="0.25">
      <c r="A9" s="34" t="s">
        <v>44</v>
      </c>
      <c r="B9" s="132" t="s">
        <v>441</v>
      </c>
    </row>
    <row r="10" spans="1:2" x14ac:dyDescent="0.25">
      <c r="A10" s="34" t="s">
        <v>47</v>
      </c>
      <c r="B10" s="128" t="s">
        <v>496</v>
      </c>
    </row>
    <row r="11" spans="1:2" x14ac:dyDescent="0.25">
      <c r="A11" s="34" t="s">
        <v>294</v>
      </c>
      <c r="B11" s="127" t="s">
        <v>49</v>
      </c>
    </row>
    <row r="12" spans="1:2" x14ac:dyDescent="0.25">
      <c r="A12" s="34" t="s">
        <v>295</v>
      </c>
      <c r="B12" s="80" t="s">
        <v>297</v>
      </c>
    </row>
    <row r="13" spans="1:2" x14ac:dyDescent="0.25">
      <c r="A13" s="34" t="s">
        <v>50</v>
      </c>
      <c r="B13" s="127" t="s">
        <v>70</v>
      </c>
    </row>
    <row r="14" spans="1:2" ht="14.25" customHeight="1" x14ac:dyDescent="0.25">
      <c r="A14" s="34" t="s">
        <v>79</v>
      </c>
      <c r="B14" s="147" t="s">
        <v>489</v>
      </c>
    </row>
    <row r="15" spans="1:2" x14ac:dyDescent="0.25">
      <c r="A15" s="34" t="s">
        <v>80</v>
      </c>
      <c r="B15" s="138" t="s">
        <v>49</v>
      </c>
    </row>
    <row r="16" spans="1:2" x14ac:dyDescent="0.25">
      <c r="A16" s="5" t="s">
        <v>269</v>
      </c>
      <c r="B16" s="134">
        <v>2019</v>
      </c>
    </row>
    <row r="17" spans="1:2" x14ac:dyDescent="0.25">
      <c r="A17" s="48" t="s">
        <v>270</v>
      </c>
      <c r="B17" s="134">
        <v>2019</v>
      </c>
    </row>
    <row r="18" spans="1:2" x14ac:dyDescent="0.25">
      <c r="A18" s="5" t="s">
        <v>306</v>
      </c>
      <c r="B18" s="127" t="s">
        <v>308</v>
      </c>
    </row>
    <row r="19" spans="1:2" x14ac:dyDescent="0.25">
      <c r="A19" s="5" t="s">
        <v>273</v>
      </c>
      <c r="B19" s="127" t="s">
        <v>274</v>
      </c>
    </row>
    <row r="20" spans="1:2" x14ac:dyDescent="0.25">
      <c r="A20" s="16" t="s">
        <v>51</v>
      </c>
      <c r="B20" s="36"/>
    </row>
    <row r="21" spans="1:2" x14ac:dyDescent="0.25">
      <c r="A21" s="48" t="s">
        <v>309</v>
      </c>
      <c r="B21" s="36"/>
    </row>
    <row r="24" spans="1:2" x14ac:dyDescent="0.25">
      <c r="A24" s="7" t="s">
        <v>266</v>
      </c>
    </row>
    <row r="25" spans="1:2" x14ac:dyDescent="0.25">
      <c r="A25" s="5" t="s">
        <v>412</v>
      </c>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285</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8AAB960E-683B-44EF-881F-1167CC38CFE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sheetPr>
  <dimension ref="A1:C50"/>
  <sheetViews>
    <sheetView zoomScale="80" zoomScaleNormal="80" workbookViewId="0">
      <selection activeCell="A21" sqref="A21"/>
    </sheetView>
  </sheetViews>
  <sheetFormatPr defaultColWidth="9.140625" defaultRowHeight="15" x14ac:dyDescent="0.25"/>
  <cols>
    <col min="1" max="1" width="43.42578125" style="9" customWidth="1"/>
    <col min="2" max="2" width="41" style="9" customWidth="1"/>
    <col min="3" max="3" width="98.85546875" style="9" customWidth="1"/>
    <col min="4" max="16384" width="9.140625" style="9"/>
  </cols>
  <sheetData>
    <row r="1" spans="1:3" x14ac:dyDescent="0.25">
      <c r="A1" s="7" t="s">
        <v>52</v>
      </c>
      <c r="B1" s="160" t="s">
        <v>78</v>
      </c>
      <c r="C1" s="160"/>
    </row>
    <row r="2" spans="1:3" x14ac:dyDescent="0.25">
      <c r="A2" s="33" t="s">
        <v>0</v>
      </c>
      <c r="B2" s="159" t="s">
        <v>6</v>
      </c>
      <c r="C2" s="159"/>
    </row>
    <row r="3" spans="1:3" x14ac:dyDescent="0.25">
      <c r="A3" s="34" t="s">
        <v>54</v>
      </c>
      <c r="B3" s="153" t="s">
        <v>101</v>
      </c>
      <c r="C3" s="153"/>
    </row>
    <row r="4" spans="1:3" x14ac:dyDescent="0.25">
      <c r="A4" s="34" t="s">
        <v>296</v>
      </c>
      <c r="B4" s="118" t="str">
        <f>VLOOKUP(B2,[1]MasterFile!$1:$1048576,19,FALSE)</f>
        <v>Complete surgery checking list</v>
      </c>
      <c r="C4" s="73"/>
    </row>
    <row r="5" spans="1:3" x14ac:dyDescent="0.25">
      <c r="A5" s="34" t="s">
        <v>45</v>
      </c>
      <c r="B5" s="153" t="s">
        <v>102</v>
      </c>
      <c r="C5" s="153"/>
    </row>
    <row r="6" spans="1:3" x14ac:dyDescent="0.25">
      <c r="A6" s="34" t="s">
        <v>46</v>
      </c>
      <c r="B6" s="153" t="s">
        <v>120</v>
      </c>
      <c r="C6" s="153"/>
    </row>
    <row r="7" spans="1:3" x14ac:dyDescent="0.25">
      <c r="A7" s="34" t="s">
        <v>39</v>
      </c>
      <c r="B7" s="153" t="s">
        <v>40</v>
      </c>
      <c r="C7" s="153"/>
    </row>
    <row r="8" spans="1:3" x14ac:dyDescent="0.25">
      <c r="A8" s="34" t="s">
        <v>41</v>
      </c>
      <c r="B8" s="153" t="s">
        <v>43</v>
      </c>
      <c r="C8" s="153"/>
    </row>
    <row r="9" spans="1:3" x14ac:dyDescent="0.25">
      <c r="A9" s="34" t="s">
        <v>44</v>
      </c>
      <c r="B9" s="153" t="s">
        <v>61</v>
      </c>
      <c r="C9" s="153"/>
    </row>
    <row r="10" spans="1:3" x14ac:dyDescent="0.25">
      <c r="A10" s="34" t="s">
        <v>47</v>
      </c>
      <c r="B10" s="157" t="s">
        <v>180</v>
      </c>
      <c r="C10" s="157"/>
    </row>
    <row r="11" spans="1:3" x14ac:dyDescent="0.25">
      <c r="A11" s="34" t="s">
        <v>294</v>
      </c>
      <c r="B11" s="66">
        <v>100</v>
      </c>
      <c r="C11" s="152"/>
    </row>
    <row r="12" spans="1:3" x14ac:dyDescent="0.25">
      <c r="A12" s="34" t="s">
        <v>295</v>
      </c>
      <c r="B12" s="67" t="s">
        <v>338</v>
      </c>
      <c r="C12" s="152"/>
    </row>
    <row r="13" spans="1:3" x14ac:dyDescent="0.25">
      <c r="A13" s="34" t="s">
        <v>50</v>
      </c>
      <c r="B13" s="153" t="s">
        <v>48</v>
      </c>
      <c r="C13" s="153"/>
    </row>
    <row r="14" spans="1:3" x14ac:dyDescent="0.25">
      <c r="A14" s="34" t="s">
        <v>79</v>
      </c>
      <c r="B14" s="158" t="str">
        <f>VLOOKUP(B2,'[2]for dictionary'!$A$2:$C$56,3,FALSE)</f>
        <v>Q4, 2019</v>
      </c>
      <c r="C14" s="158"/>
    </row>
    <row r="15" spans="1:3" x14ac:dyDescent="0.25">
      <c r="A15" s="34" t="s">
        <v>80</v>
      </c>
      <c r="B15" s="158" t="str">
        <f>VLOOKUP(B2,'[2]for dictionary'!$A$2:$C$56,2,FALSE)</f>
        <v>Jul 2016 - Jun 2017</v>
      </c>
      <c r="C15" s="158"/>
    </row>
    <row r="16" spans="1:3" x14ac:dyDescent="0.25">
      <c r="A16" s="34" t="s">
        <v>269</v>
      </c>
      <c r="B16" s="76" t="s">
        <v>334</v>
      </c>
      <c r="C16" s="74"/>
    </row>
    <row r="17" spans="1:3" x14ac:dyDescent="0.25">
      <c r="A17" s="34" t="s">
        <v>270</v>
      </c>
      <c r="B17" s="76" t="s">
        <v>334</v>
      </c>
      <c r="C17" s="74"/>
    </row>
    <row r="18" spans="1:3" x14ac:dyDescent="0.25">
      <c r="A18" s="34" t="s">
        <v>272</v>
      </c>
      <c r="B18" s="111" t="s">
        <v>414</v>
      </c>
      <c r="C18" s="74"/>
    </row>
    <row r="19" spans="1:3" x14ac:dyDescent="0.25">
      <c r="A19" s="34" t="s">
        <v>273</v>
      </c>
      <c r="B19" s="119" t="s">
        <v>328</v>
      </c>
      <c r="C19" s="117"/>
    </row>
    <row r="20" spans="1:3" ht="33.75" customHeight="1" x14ac:dyDescent="0.25">
      <c r="A20" s="16" t="s">
        <v>51</v>
      </c>
      <c r="B20" s="156" t="s">
        <v>184</v>
      </c>
      <c r="C20" s="156"/>
    </row>
    <row r="22" spans="1:3" x14ac:dyDescent="0.25">
      <c r="A22"/>
      <c r="B22"/>
      <c r="C22"/>
    </row>
    <row r="23" spans="1:3" x14ac:dyDescent="0.25">
      <c r="A23"/>
      <c r="B23"/>
      <c r="C23"/>
    </row>
    <row r="24" spans="1:3" x14ac:dyDescent="0.25">
      <c r="A24" s="7" t="s">
        <v>266</v>
      </c>
    </row>
    <row r="25" spans="1:3" x14ac:dyDescent="0.25">
      <c r="A25" s="48" t="s">
        <v>412</v>
      </c>
    </row>
    <row r="32" spans="1:3" x14ac:dyDescent="0.25">
      <c r="A32" s="7" t="s">
        <v>415</v>
      </c>
    </row>
    <row r="33" spans="1:3" x14ac:dyDescent="0.25">
      <c r="A33" s="48" t="s">
        <v>412</v>
      </c>
    </row>
    <row r="38" spans="1:3" hidden="1" x14ac:dyDescent="0.25">
      <c r="A38" s="7" t="s">
        <v>268</v>
      </c>
    </row>
    <row r="39" spans="1:3" hidden="1" x14ac:dyDescent="0.25">
      <c r="A39" s="50" t="s">
        <v>263</v>
      </c>
      <c r="B39" s="155" t="s">
        <v>275</v>
      </c>
      <c r="C39" s="155"/>
    </row>
    <row r="40" spans="1:3" hidden="1" x14ac:dyDescent="0.25">
      <c r="A40" s="50"/>
      <c r="B40" s="155" t="s">
        <v>276</v>
      </c>
      <c r="C40" s="155"/>
    </row>
    <row r="41" spans="1:3" hidden="1" x14ac:dyDescent="0.25">
      <c r="A41" s="50"/>
      <c r="B41" s="155" t="s">
        <v>277</v>
      </c>
      <c r="C41" s="155"/>
    </row>
    <row r="42" spans="1:3" hidden="1" x14ac:dyDescent="0.25">
      <c r="A42" s="50"/>
      <c r="B42" s="155" t="s">
        <v>278</v>
      </c>
      <c r="C42" s="155"/>
    </row>
    <row r="43" spans="1:3" hidden="1" x14ac:dyDescent="0.25">
      <c r="A43" s="50"/>
      <c r="B43" s="155" t="s">
        <v>279</v>
      </c>
      <c r="C43" s="155"/>
    </row>
    <row r="44" spans="1:3" hidden="1" x14ac:dyDescent="0.25">
      <c r="A44" s="50" t="s">
        <v>264</v>
      </c>
      <c r="B44" s="155" t="s">
        <v>281</v>
      </c>
      <c r="C44" s="155"/>
    </row>
    <row r="45" spans="1:3" hidden="1" x14ac:dyDescent="0.25">
      <c r="A45" s="50" t="s">
        <v>265</v>
      </c>
      <c r="B45" s="155" t="s">
        <v>280</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1">
    <mergeCell ref="B46:C46"/>
    <mergeCell ref="B40:C40"/>
    <mergeCell ref="B41:C41"/>
    <mergeCell ref="B42:C42"/>
    <mergeCell ref="B43:C43"/>
    <mergeCell ref="B44:C44"/>
    <mergeCell ref="B39:C39"/>
    <mergeCell ref="B45:C45"/>
    <mergeCell ref="B1:C1"/>
    <mergeCell ref="B2:C2"/>
    <mergeCell ref="B3:C3"/>
    <mergeCell ref="B5:C5"/>
    <mergeCell ref="B6:C6"/>
    <mergeCell ref="B15:C15"/>
    <mergeCell ref="B20:C20"/>
    <mergeCell ref="B7:C7"/>
    <mergeCell ref="B8:C8"/>
    <mergeCell ref="B9:C9"/>
    <mergeCell ref="B10:C10"/>
    <mergeCell ref="B13:C13"/>
    <mergeCell ref="B14:C14"/>
  </mergeCells>
  <hyperlinks>
    <hyperlink ref="B1" location="'Index page'!A1" display="Click to return to Index" xr:uid="{00000000-0004-0000-0600-000000000000}"/>
    <hyperlink ref="B10" r:id="rId1" display="https://www.hqsc.govt.nz/our-programmes/health-quality-evaluation/projects/quality-and-safety-markers/" xr:uid="{B7DF07DB-4E21-4B4F-993B-205C25564572}"/>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E40A-0C61-43BE-96B7-BAD8F69106CB}">
  <sheetPr codeName="Sheet70"/>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58.5703125" style="9" bestFit="1" customWidth="1"/>
    <col min="3" max="16384" width="9.140625" style="9"/>
  </cols>
  <sheetData>
    <row r="1" spans="1:2" x14ac:dyDescent="0.25">
      <c r="A1" s="7" t="s">
        <v>52</v>
      </c>
      <c r="B1" s="131" t="s">
        <v>78</v>
      </c>
    </row>
    <row r="2" spans="1:2" x14ac:dyDescent="0.25">
      <c r="A2" s="33" t="s">
        <v>0</v>
      </c>
      <c r="B2" s="4" t="s">
        <v>392</v>
      </c>
    </row>
    <row r="3" spans="1:2" x14ac:dyDescent="0.25">
      <c r="A3" s="34" t="s">
        <v>54</v>
      </c>
      <c r="B3" s="127" t="s">
        <v>395</v>
      </c>
    </row>
    <row r="4" spans="1:2" x14ac:dyDescent="0.25">
      <c r="A4" s="5" t="s">
        <v>296</v>
      </c>
      <c r="B4" s="148" t="s">
        <v>395</v>
      </c>
    </row>
    <row r="5" spans="1:2" x14ac:dyDescent="0.25">
      <c r="A5" s="34" t="s">
        <v>45</v>
      </c>
      <c r="B5" s="127" t="s">
        <v>445</v>
      </c>
    </row>
    <row r="6" spans="1:2" x14ac:dyDescent="0.25">
      <c r="A6" s="34" t="s">
        <v>46</v>
      </c>
      <c r="B6" s="127" t="s">
        <v>443</v>
      </c>
    </row>
    <row r="7" spans="1:2" x14ac:dyDescent="0.25">
      <c r="A7" s="34" t="s">
        <v>39</v>
      </c>
      <c r="B7" s="127" t="s">
        <v>442</v>
      </c>
    </row>
    <row r="8" spans="1:2" x14ac:dyDescent="0.25">
      <c r="A8" s="34" t="s">
        <v>41</v>
      </c>
      <c r="B8" s="127" t="s">
        <v>42</v>
      </c>
    </row>
    <row r="9" spans="1:2" x14ac:dyDescent="0.25">
      <c r="A9" s="34" t="s">
        <v>44</v>
      </c>
      <c r="B9" s="132" t="s">
        <v>441</v>
      </c>
    </row>
    <row r="10" spans="1:2" x14ac:dyDescent="0.25">
      <c r="A10" s="34" t="s">
        <v>47</v>
      </c>
      <c r="B10" s="128" t="s">
        <v>496</v>
      </c>
    </row>
    <row r="11" spans="1:2" x14ac:dyDescent="0.25">
      <c r="A11" s="34" t="s">
        <v>294</v>
      </c>
      <c r="B11" s="127" t="s">
        <v>49</v>
      </c>
    </row>
    <row r="12" spans="1:2" x14ac:dyDescent="0.25">
      <c r="A12" s="34" t="s">
        <v>295</v>
      </c>
      <c r="B12" s="80" t="s">
        <v>297</v>
      </c>
    </row>
    <row r="13" spans="1:2" x14ac:dyDescent="0.25">
      <c r="A13" s="34" t="s">
        <v>50</v>
      </c>
      <c r="B13" s="127" t="s">
        <v>70</v>
      </c>
    </row>
    <row r="14" spans="1:2" ht="14.25" customHeight="1" x14ac:dyDescent="0.25">
      <c r="A14" s="34" t="s">
        <v>79</v>
      </c>
      <c r="B14" s="147" t="s">
        <v>489</v>
      </c>
    </row>
    <row r="15" spans="1:2" x14ac:dyDescent="0.25">
      <c r="A15" s="34" t="s">
        <v>80</v>
      </c>
      <c r="B15" s="127" t="s">
        <v>49</v>
      </c>
    </row>
    <row r="16" spans="1:2" x14ac:dyDescent="0.25">
      <c r="A16" s="5" t="s">
        <v>269</v>
      </c>
      <c r="B16" s="147" t="s">
        <v>489</v>
      </c>
    </row>
    <row r="17" spans="1:2" x14ac:dyDescent="0.25">
      <c r="A17" s="48" t="s">
        <v>270</v>
      </c>
      <c r="B17" s="147" t="s">
        <v>489</v>
      </c>
    </row>
    <row r="18" spans="1:2" x14ac:dyDescent="0.25">
      <c r="A18" s="5" t="s">
        <v>306</v>
      </c>
      <c r="B18" s="127" t="s">
        <v>308</v>
      </c>
    </row>
    <row r="19" spans="1:2" x14ac:dyDescent="0.25">
      <c r="A19" s="5" t="s">
        <v>273</v>
      </c>
      <c r="B19" s="127" t="s">
        <v>274</v>
      </c>
    </row>
    <row r="20" spans="1:2" x14ac:dyDescent="0.25">
      <c r="A20" s="16" t="s">
        <v>51</v>
      </c>
      <c r="B20" s="36"/>
    </row>
    <row r="21" spans="1:2" x14ac:dyDescent="0.25">
      <c r="A21" s="48" t="s">
        <v>309</v>
      </c>
      <c r="B21" s="36"/>
    </row>
    <row r="24" spans="1:2" x14ac:dyDescent="0.25">
      <c r="A24" s="7" t="s">
        <v>266</v>
      </c>
    </row>
    <row r="25" spans="1:2" x14ac:dyDescent="0.25">
      <c r="A25" s="5" t="s">
        <v>412</v>
      </c>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285</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98D189BE-F475-4A14-9727-2DBA26F20299}"/>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6BF95-9B74-4BB2-8F9A-DCAF1BDE8629}">
  <sheetPr codeName="Sheet71"/>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58.5703125" style="9" bestFit="1" customWidth="1"/>
    <col min="3" max="16384" width="9.140625" style="9"/>
  </cols>
  <sheetData>
    <row r="1" spans="1:2" x14ac:dyDescent="0.25">
      <c r="A1" s="7" t="s">
        <v>52</v>
      </c>
      <c r="B1" s="131" t="s">
        <v>78</v>
      </c>
    </row>
    <row r="2" spans="1:2" x14ac:dyDescent="0.25">
      <c r="A2" s="33" t="s">
        <v>0</v>
      </c>
      <c r="B2" s="4" t="s">
        <v>392</v>
      </c>
    </row>
    <row r="3" spans="1:2" x14ac:dyDescent="0.25">
      <c r="A3" s="34" t="s">
        <v>54</v>
      </c>
      <c r="B3" s="127" t="s">
        <v>397</v>
      </c>
    </row>
    <row r="4" spans="1:2" x14ac:dyDescent="0.25">
      <c r="A4" s="5" t="s">
        <v>296</v>
      </c>
      <c r="B4" s="148" t="s">
        <v>397</v>
      </c>
    </row>
    <row r="5" spans="1:2" x14ac:dyDescent="0.25">
      <c r="A5" s="34" t="s">
        <v>45</v>
      </c>
      <c r="B5" s="127" t="s">
        <v>446</v>
      </c>
    </row>
    <row r="6" spans="1:2" x14ac:dyDescent="0.25">
      <c r="A6" s="34" t="s">
        <v>46</v>
      </c>
      <c r="B6" s="127" t="s">
        <v>443</v>
      </c>
    </row>
    <row r="7" spans="1:2" x14ac:dyDescent="0.25">
      <c r="A7" s="34" t="s">
        <v>39</v>
      </c>
      <c r="B7" s="127" t="s">
        <v>442</v>
      </c>
    </row>
    <row r="8" spans="1:2" x14ac:dyDescent="0.25">
      <c r="A8" s="34" t="s">
        <v>41</v>
      </c>
      <c r="B8" s="127" t="s">
        <v>42</v>
      </c>
    </row>
    <row r="9" spans="1:2" x14ac:dyDescent="0.25">
      <c r="A9" s="34" t="s">
        <v>44</v>
      </c>
      <c r="B9" s="132" t="s">
        <v>441</v>
      </c>
    </row>
    <row r="10" spans="1:2" x14ac:dyDescent="0.25">
      <c r="A10" s="34" t="s">
        <v>47</v>
      </c>
      <c r="B10" s="128" t="s">
        <v>496</v>
      </c>
    </row>
    <row r="11" spans="1:2" x14ac:dyDescent="0.25">
      <c r="A11" s="34" t="s">
        <v>294</v>
      </c>
      <c r="B11" s="127" t="s">
        <v>49</v>
      </c>
    </row>
    <row r="12" spans="1:2" x14ac:dyDescent="0.25">
      <c r="A12" s="34" t="s">
        <v>295</v>
      </c>
      <c r="B12" s="80" t="s">
        <v>297</v>
      </c>
    </row>
    <row r="13" spans="1:2" x14ac:dyDescent="0.25">
      <c r="A13" s="34" t="s">
        <v>50</v>
      </c>
      <c r="B13" s="127" t="s">
        <v>70</v>
      </c>
    </row>
    <row r="14" spans="1:2" ht="14.25" customHeight="1" x14ac:dyDescent="0.25">
      <c r="A14" s="34" t="s">
        <v>79</v>
      </c>
      <c r="B14" s="147" t="s">
        <v>487</v>
      </c>
    </row>
    <row r="15" spans="1:2" x14ac:dyDescent="0.25">
      <c r="A15" s="34" t="s">
        <v>80</v>
      </c>
      <c r="B15" s="138" t="s">
        <v>49</v>
      </c>
    </row>
    <row r="16" spans="1:2" x14ac:dyDescent="0.25">
      <c r="A16" s="5" t="s">
        <v>269</v>
      </c>
      <c r="B16" s="147" t="s">
        <v>487</v>
      </c>
    </row>
    <row r="17" spans="1:2" x14ac:dyDescent="0.25">
      <c r="A17" s="48" t="s">
        <v>270</v>
      </c>
      <c r="B17" s="147" t="s">
        <v>487</v>
      </c>
    </row>
    <row r="18" spans="1:2" x14ac:dyDescent="0.25">
      <c r="A18" s="5" t="s">
        <v>306</v>
      </c>
      <c r="B18" s="127" t="s">
        <v>308</v>
      </c>
    </row>
    <row r="19" spans="1:2" x14ac:dyDescent="0.25">
      <c r="A19" s="5" t="s">
        <v>273</v>
      </c>
      <c r="B19" s="127" t="s">
        <v>274</v>
      </c>
    </row>
    <row r="20" spans="1:2" x14ac:dyDescent="0.25">
      <c r="A20" s="16" t="s">
        <v>51</v>
      </c>
      <c r="B20" s="36"/>
    </row>
    <row r="21" spans="1:2" x14ac:dyDescent="0.25">
      <c r="A21" s="48" t="s">
        <v>309</v>
      </c>
      <c r="B21" s="36"/>
    </row>
    <row r="24" spans="1:2" x14ac:dyDescent="0.25">
      <c r="A24" s="7" t="s">
        <v>266</v>
      </c>
    </row>
    <row r="25" spans="1:2" x14ac:dyDescent="0.25">
      <c r="A25" s="5" t="s">
        <v>412</v>
      </c>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285</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5233E7E3-8289-4789-91C8-245AFB5132A8}"/>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4E785-89DE-4D59-A0D4-BC008BDF09B6}">
  <sheetPr codeName="Sheet76"/>
  <dimension ref="A1:B46"/>
  <sheetViews>
    <sheetView zoomScale="80" zoomScaleNormal="80" workbookViewId="0">
      <selection activeCell="A21" sqref="A21"/>
    </sheetView>
  </sheetViews>
  <sheetFormatPr defaultColWidth="9.140625" defaultRowHeight="15" x14ac:dyDescent="0.25"/>
  <cols>
    <col min="1" max="1" width="37.85546875" style="9" customWidth="1"/>
    <col min="2" max="2" width="117" style="9" customWidth="1"/>
    <col min="3" max="16384" width="9.140625" style="9"/>
  </cols>
  <sheetData>
    <row r="1" spans="1:2" x14ac:dyDescent="0.25">
      <c r="A1" s="7" t="s">
        <v>52</v>
      </c>
      <c r="B1" s="131" t="s">
        <v>78</v>
      </c>
    </row>
    <row r="2" spans="1:2" x14ac:dyDescent="0.25">
      <c r="A2" s="3" t="s">
        <v>0</v>
      </c>
      <c r="B2" s="4" t="s">
        <v>447</v>
      </c>
    </row>
    <row r="3" spans="1:2" x14ac:dyDescent="0.25">
      <c r="A3" s="5" t="s">
        <v>54</v>
      </c>
      <c r="B3" s="127" t="s">
        <v>399</v>
      </c>
    </row>
    <row r="4" spans="1:2" x14ac:dyDescent="0.25">
      <c r="A4" s="5" t="s">
        <v>296</v>
      </c>
      <c r="B4" s="148" t="s">
        <v>399</v>
      </c>
    </row>
    <row r="5" spans="1:2" x14ac:dyDescent="0.25">
      <c r="A5" s="5" t="s">
        <v>45</v>
      </c>
      <c r="B5" s="127" t="s">
        <v>448</v>
      </c>
    </row>
    <row r="6" spans="1:2" x14ac:dyDescent="0.25">
      <c r="A6" s="5" t="s">
        <v>46</v>
      </c>
      <c r="B6" s="127" t="s">
        <v>449</v>
      </c>
    </row>
    <row r="7" spans="1:2" x14ac:dyDescent="0.25">
      <c r="A7" s="5" t="s">
        <v>39</v>
      </c>
      <c r="B7" s="127" t="s">
        <v>442</v>
      </c>
    </row>
    <row r="8" spans="1:2" x14ac:dyDescent="0.25">
      <c r="A8" s="5" t="s">
        <v>41</v>
      </c>
      <c r="B8" s="127" t="s">
        <v>42</v>
      </c>
    </row>
    <row r="9" spans="1:2" x14ac:dyDescent="0.25">
      <c r="A9" s="5" t="s">
        <v>44</v>
      </c>
      <c r="B9" s="127" t="s">
        <v>67</v>
      </c>
    </row>
    <row r="10" spans="1:2" x14ac:dyDescent="0.25">
      <c r="A10" s="5" t="s">
        <v>47</v>
      </c>
      <c r="B10" s="128" t="s">
        <v>255</v>
      </c>
    </row>
    <row r="11" spans="1:2" x14ac:dyDescent="0.25">
      <c r="A11" s="5" t="s">
        <v>294</v>
      </c>
      <c r="B11" s="80" t="s">
        <v>49</v>
      </c>
    </row>
    <row r="12" spans="1:2" x14ac:dyDescent="0.25">
      <c r="A12" s="5" t="s">
        <v>295</v>
      </c>
      <c r="B12" s="80" t="s">
        <v>297</v>
      </c>
    </row>
    <row r="13" spans="1:2" x14ac:dyDescent="0.25">
      <c r="A13" s="5" t="s">
        <v>50</v>
      </c>
      <c r="B13" s="127" t="s">
        <v>60</v>
      </c>
    </row>
    <row r="14" spans="1:2" ht="14.25" customHeight="1" x14ac:dyDescent="0.25">
      <c r="A14" s="5" t="s">
        <v>79</v>
      </c>
      <c r="B14" s="147" t="s">
        <v>490</v>
      </c>
    </row>
    <row r="15" spans="1:2" x14ac:dyDescent="0.25">
      <c r="A15" s="5" t="s">
        <v>80</v>
      </c>
      <c r="B15" s="138" t="s">
        <v>49</v>
      </c>
    </row>
    <row r="16" spans="1:2" x14ac:dyDescent="0.25">
      <c r="A16" s="5" t="s">
        <v>269</v>
      </c>
      <c r="B16" s="147" t="s">
        <v>490</v>
      </c>
    </row>
    <row r="17" spans="1:2" x14ac:dyDescent="0.25">
      <c r="A17" s="5" t="s">
        <v>270</v>
      </c>
      <c r="B17" s="147" t="s">
        <v>490</v>
      </c>
    </row>
    <row r="18" spans="1:2" x14ac:dyDescent="0.25">
      <c r="A18" s="5" t="s">
        <v>272</v>
      </c>
      <c r="B18" s="127" t="s">
        <v>352</v>
      </c>
    </row>
    <row r="19" spans="1:2" x14ac:dyDescent="0.25">
      <c r="A19" s="5" t="s">
        <v>273</v>
      </c>
      <c r="B19" s="127" t="s">
        <v>274</v>
      </c>
    </row>
    <row r="20" spans="1:2" ht="45" x14ac:dyDescent="0.25">
      <c r="A20" s="16" t="s">
        <v>51</v>
      </c>
      <c r="B20" s="36" t="s">
        <v>451</v>
      </c>
    </row>
    <row r="24" spans="1:2" x14ac:dyDescent="0.25">
      <c r="A24" s="7" t="s">
        <v>266</v>
      </c>
    </row>
    <row r="25" spans="1:2" x14ac:dyDescent="0.25">
      <c r="A25" s="5" t="s">
        <v>412</v>
      </c>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285</v>
      </c>
    </row>
    <row r="38" spans="1:2" hidden="1" x14ac:dyDescent="0.25">
      <c r="A38" s="7" t="s">
        <v>268</v>
      </c>
    </row>
    <row r="39" spans="1:2" hidden="1" x14ac:dyDescent="0.25">
      <c r="A39" s="130" t="s">
        <v>263</v>
      </c>
      <c r="B39" s="126" t="s">
        <v>275</v>
      </c>
    </row>
    <row r="40" spans="1:2" hidden="1" x14ac:dyDescent="0.25">
      <c r="A40" s="130"/>
      <c r="B40" s="126" t="s">
        <v>276</v>
      </c>
    </row>
    <row r="41" spans="1:2" hidden="1" x14ac:dyDescent="0.25">
      <c r="A41" s="130"/>
      <c r="B41" s="126" t="s">
        <v>277</v>
      </c>
    </row>
    <row r="42" spans="1:2" hidden="1" x14ac:dyDescent="0.25">
      <c r="A42" s="130"/>
      <c r="B42" s="126" t="s">
        <v>278</v>
      </c>
    </row>
    <row r="43" spans="1:2" hidden="1" x14ac:dyDescent="0.25">
      <c r="A43" s="130"/>
      <c r="B43" s="126" t="s">
        <v>279</v>
      </c>
    </row>
    <row r="44" spans="1:2" hidden="1" x14ac:dyDescent="0.25">
      <c r="A44" s="130" t="s">
        <v>264</v>
      </c>
      <c r="B44" s="126" t="s">
        <v>281</v>
      </c>
    </row>
    <row r="45" spans="1:2" hidden="1" x14ac:dyDescent="0.25">
      <c r="A45" s="130" t="s">
        <v>265</v>
      </c>
      <c r="B45" s="126" t="s">
        <v>280</v>
      </c>
    </row>
    <row r="46" spans="1:2" hidden="1" x14ac:dyDescent="0.25">
      <c r="A46" s="130" t="s">
        <v>284</v>
      </c>
      <c r="B46" s="126" t="s">
        <v>283</v>
      </c>
    </row>
  </sheetData>
  <hyperlinks>
    <hyperlink ref="B1" location="'Index page'!A1" display="Click to return to Index" xr:uid="{5F2425CC-BCF8-4701-B999-A635272D0C26}"/>
    <hyperlink ref="B10" r:id="rId1" xr:uid="{1B1DC688-17A6-48FE-80A5-274C9396B484}"/>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2C07A-AA8D-489C-BF70-D6D56069CEC9}">
  <sheetPr codeName="Sheet77"/>
  <dimension ref="A1:B46"/>
  <sheetViews>
    <sheetView zoomScale="80" zoomScaleNormal="80" workbookViewId="0">
      <selection activeCell="A21" sqref="A21"/>
    </sheetView>
  </sheetViews>
  <sheetFormatPr defaultColWidth="9.140625" defaultRowHeight="15" x14ac:dyDescent="0.25"/>
  <cols>
    <col min="1" max="1" width="37.85546875" style="9" customWidth="1"/>
    <col min="2" max="2" width="117.140625" style="9" customWidth="1"/>
    <col min="3" max="16384" width="9.140625" style="9"/>
  </cols>
  <sheetData>
    <row r="1" spans="1:2" x14ac:dyDescent="0.25">
      <c r="A1" s="7" t="s">
        <v>52</v>
      </c>
      <c r="B1" s="131" t="s">
        <v>78</v>
      </c>
    </row>
    <row r="2" spans="1:2" x14ac:dyDescent="0.25">
      <c r="A2" s="33" t="s">
        <v>0</v>
      </c>
      <c r="B2" s="4" t="s">
        <v>400</v>
      </c>
    </row>
    <row r="3" spans="1:2" x14ac:dyDescent="0.25">
      <c r="A3" s="34" t="s">
        <v>54</v>
      </c>
      <c r="B3" s="13" t="s">
        <v>401</v>
      </c>
    </row>
    <row r="4" spans="1:2" x14ac:dyDescent="0.25">
      <c r="A4" s="34" t="s">
        <v>296</v>
      </c>
      <c r="B4" s="150" t="s">
        <v>401</v>
      </c>
    </row>
    <row r="5" spans="1:2" x14ac:dyDescent="0.25">
      <c r="A5" s="34" t="s">
        <v>45</v>
      </c>
      <c r="B5" s="13" t="s">
        <v>74</v>
      </c>
    </row>
    <row r="6" spans="1:2" x14ac:dyDescent="0.25">
      <c r="A6" s="34" t="s">
        <v>46</v>
      </c>
      <c r="B6" s="127" t="s">
        <v>136</v>
      </c>
    </row>
    <row r="7" spans="1:2" x14ac:dyDescent="0.25">
      <c r="A7" s="34" t="s">
        <v>39</v>
      </c>
      <c r="B7" s="127" t="s">
        <v>442</v>
      </c>
    </row>
    <row r="8" spans="1:2" x14ac:dyDescent="0.25">
      <c r="A8" s="34" t="s">
        <v>41</v>
      </c>
      <c r="B8" s="132" t="s">
        <v>43</v>
      </c>
    </row>
    <row r="9" spans="1:2" x14ac:dyDescent="0.25">
      <c r="A9" s="34" t="s">
        <v>44</v>
      </c>
      <c r="B9" s="132" t="s">
        <v>67</v>
      </c>
    </row>
    <row r="10" spans="1:2" x14ac:dyDescent="0.25">
      <c r="A10" s="34" t="s">
        <v>47</v>
      </c>
      <c r="B10" s="128" t="s">
        <v>75</v>
      </c>
    </row>
    <row r="11" spans="1:2" x14ac:dyDescent="0.25">
      <c r="A11" s="34" t="s">
        <v>294</v>
      </c>
      <c r="B11" s="80">
        <v>100</v>
      </c>
    </row>
    <row r="12" spans="1:2" x14ac:dyDescent="0.25">
      <c r="A12" s="34" t="s">
        <v>295</v>
      </c>
      <c r="B12" s="80" t="s">
        <v>338</v>
      </c>
    </row>
    <row r="13" spans="1:2" x14ac:dyDescent="0.25">
      <c r="A13" s="34" t="s">
        <v>50</v>
      </c>
      <c r="B13" s="127" t="s">
        <v>60</v>
      </c>
    </row>
    <row r="14" spans="1:2" ht="14.25" customHeight="1" x14ac:dyDescent="0.25">
      <c r="A14" s="34" t="s">
        <v>79</v>
      </c>
      <c r="B14" s="147" t="s">
        <v>490</v>
      </c>
    </row>
    <row r="15" spans="1:2" x14ac:dyDescent="0.25">
      <c r="A15" s="34" t="s">
        <v>80</v>
      </c>
      <c r="B15" s="138" t="s">
        <v>49</v>
      </c>
    </row>
    <row r="16" spans="1:2" x14ac:dyDescent="0.25">
      <c r="A16" s="34" t="s">
        <v>269</v>
      </c>
      <c r="B16" s="147" t="s">
        <v>490</v>
      </c>
    </row>
    <row r="17" spans="1:2" x14ac:dyDescent="0.25">
      <c r="A17" s="34" t="s">
        <v>270</v>
      </c>
      <c r="B17" s="147" t="s">
        <v>490</v>
      </c>
    </row>
    <row r="18" spans="1:2" x14ac:dyDescent="0.25">
      <c r="A18" s="34" t="s">
        <v>367</v>
      </c>
      <c r="B18" s="127" t="s">
        <v>352</v>
      </c>
    </row>
    <row r="19" spans="1:2" x14ac:dyDescent="0.25">
      <c r="A19" s="34" t="s">
        <v>273</v>
      </c>
      <c r="B19" s="127" t="s">
        <v>274</v>
      </c>
    </row>
    <row r="20" spans="1:2" ht="30" x14ac:dyDescent="0.25">
      <c r="A20" s="16" t="s">
        <v>51</v>
      </c>
      <c r="B20" s="12" t="s">
        <v>450</v>
      </c>
    </row>
    <row r="24" spans="1:2" x14ac:dyDescent="0.25">
      <c r="A24" s="7" t="s">
        <v>266</v>
      </c>
    </row>
    <row r="25" spans="1:2" x14ac:dyDescent="0.25">
      <c r="A25" s="5" t="s">
        <v>412</v>
      </c>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285</v>
      </c>
    </row>
    <row r="38" spans="1:2" hidden="1" x14ac:dyDescent="0.25">
      <c r="A38" s="7" t="s">
        <v>268</v>
      </c>
    </row>
    <row r="39" spans="1:2" hidden="1" x14ac:dyDescent="0.25">
      <c r="A39" s="130" t="s">
        <v>263</v>
      </c>
      <c r="B39" s="126" t="s">
        <v>275</v>
      </c>
    </row>
    <row r="40" spans="1:2" hidden="1" x14ac:dyDescent="0.25">
      <c r="A40" s="130"/>
      <c r="B40" s="126" t="s">
        <v>276</v>
      </c>
    </row>
    <row r="41" spans="1:2" hidden="1" x14ac:dyDescent="0.25">
      <c r="A41" s="130"/>
      <c r="B41" s="126" t="s">
        <v>368</v>
      </c>
    </row>
    <row r="42" spans="1:2" hidden="1" x14ac:dyDescent="0.25">
      <c r="A42" s="130"/>
      <c r="B42" s="126" t="s">
        <v>369</v>
      </c>
    </row>
    <row r="43" spans="1:2" hidden="1" x14ac:dyDescent="0.25">
      <c r="A43" s="130"/>
      <c r="B43" s="126" t="s">
        <v>279</v>
      </c>
    </row>
    <row r="44" spans="1:2" hidden="1" x14ac:dyDescent="0.25">
      <c r="A44" s="130" t="s">
        <v>264</v>
      </c>
      <c r="B44" s="126" t="s">
        <v>281</v>
      </c>
    </row>
    <row r="45" spans="1:2" hidden="1" x14ac:dyDescent="0.25">
      <c r="A45" s="130" t="s">
        <v>265</v>
      </c>
      <c r="B45" s="126" t="s">
        <v>280</v>
      </c>
    </row>
    <row r="46" spans="1:2" hidden="1" x14ac:dyDescent="0.25">
      <c r="A46" s="130" t="s">
        <v>284</v>
      </c>
      <c r="B46" s="126" t="s">
        <v>283</v>
      </c>
    </row>
  </sheetData>
  <hyperlinks>
    <hyperlink ref="B1" location="'Index page'!A1" display="Click to return to Index" xr:uid="{18564829-D432-4752-BF66-8E6B178EF79F}"/>
    <hyperlink ref="B10" r:id="rId1" xr:uid="{65AA13E8-C4A6-40AC-8372-F5BD807096DF}"/>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2E065-EDF6-4086-B27D-ED0458A9F563}">
  <sheetPr codeName="Sheet78"/>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70.28515625" style="9" customWidth="1"/>
    <col min="3" max="16384" width="9.140625" style="9"/>
  </cols>
  <sheetData>
    <row r="1" spans="1:2" x14ac:dyDescent="0.25">
      <c r="A1" s="7" t="s">
        <v>52</v>
      </c>
      <c r="B1" s="131" t="s">
        <v>78</v>
      </c>
    </row>
    <row r="2" spans="1:2" x14ac:dyDescent="0.25">
      <c r="A2" s="33" t="s">
        <v>0</v>
      </c>
      <c r="B2" s="4" t="s">
        <v>402</v>
      </c>
    </row>
    <row r="3" spans="1:2" x14ac:dyDescent="0.25">
      <c r="A3" s="34" t="s">
        <v>54</v>
      </c>
      <c r="B3" s="127" t="s">
        <v>465</v>
      </c>
    </row>
    <row r="4" spans="1:2" x14ac:dyDescent="0.25">
      <c r="A4" s="5" t="s">
        <v>296</v>
      </c>
      <c r="B4" s="148" t="s">
        <v>465</v>
      </c>
    </row>
    <row r="5" spans="1:2" x14ac:dyDescent="0.25">
      <c r="A5" s="34" t="s">
        <v>45</v>
      </c>
      <c r="B5" s="127" t="s">
        <v>466</v>
      </c>
    </row>
    <row r="6" spans="1:2" x14ac:dyDescent="0.25">
      <c r="A6" s="34" t="s">
        <v>46</v>
      </c>
      <c r="B6" s="127" t="s">
        <v>467</v>
      </c>
    </row>
    <row r="7" spans="1:2" x14ac:dyDescent="0.25">
      <c r="A7" s="34" t="s">
        <v>39</v>
      </c>
      <c r="B7" s="127" t="s">
        <v>454</v>
      </c>
    </row>
    <row r="8" spans="1:2" x14ac:dyDescent="0.25">
      <c r="A8" s="34" t="s">
        <v>41</v>
      </c>
      <c r="B8" s="127" t="s">
        <v>42</v>
      </c>
    </row>
    <row r="9" spans="1:2" x14ac:dyDescent="0.25">
      <c r="A9" s="34" t="s">
        <v>44</v>
      </c>
      <c r="B9" s="132" t="s">
        <v>461</v>
      </c>
    </row>
    <row r="10" spans="1:2" x14ac:dyDescent="0.25">
      <c r="A10" s="34" t="s">
        <v>47</v>
      </c>
      <c r="B10" s="128" t="s">
        <v>460</v>
      </c>
    </row>
    <row r="11" spans="1:2" x14ac:dyDescent="0.25">
      <c r="A11" s="34" t="s">
        <v>294</v>
      </c>
      <c r="B11" s="134">
        <v>0</v>
      </c>
    </row>
    <row r="12" spans="1:2" x14ac:dyDescent="0.25">
      <c r="A12" s="34" t="s">
        <v>295</v>
      </c>
      <c r="B12" s="127" t="s">
        <v>297</v>
      </c>
    </row>
    <row r="13" spans="1:2" x14ac:dyDescent="0.25">
      <c r="A13" s="34" t="s">
        <v>50</v>
      </c>
      <c r="B13" s="127" t="s">
        <v>70</v>
      </c>
    </row>
    <row r="14" spans="1:2" ht="14.25" customHeight="1" x14ac:dyDescent="0.25">
      <c r="A14" s="34" t="s">
        <v>79</v>
      </c>
      <c r="B14" s="127" t="s">
        <v>462</v>
      </c>
    </row>
    <row r="15" spans="1:2" x14ac:dyDescent="0.25">
      <c r="A15" s="34" t="s">
        <v>80</v>
      </c>
      <c r="B15" s="127" t="s">
        <v>49</v>
      </c>
    </row>
    <row r="16" spans="1:2" x14ac:dyDescent="0.25">
      <c r="A16" s="5" t="s">
        <v>269</v>
      </c>
      <c r="B16" s="127" t="s">
        <v>491</v>
      </c>
    </row>
    <row r="17" spans="1:2" x14ac:dyDescent="0.25">
      <c r="A17" s="48" t="s">
        <v>270</v>
      </c>
      <c r="B17" s="127" t="s">
        <v>491</v>
      </c>
    </row>
    <row r="18" spans="1:2" x14ac:dyDescent="0.25">
      <c r="A18" s="5" t="s">
        <v>306</v>
      </c>
      <c r="B18" s="127" t="s">
        <v>308</v>
      </c>
    </row>
    <row r="19" spans="1:2" x14ac:dyDescent="0.25">
      <c r="A19" s="5" t="s">
        <v>273</v>
      </c>
      <c r="B19" s="127" t="s">
        <v>274</v>
      </c>
    </row>
    <row r="20" spans="1:2" x14ac:dyDescent="0.25">
      <c r="A20" s="16" t="s">
        <v>51</v>
      </c>
      <c r="B20" s="36"/>
    </row>
    <row r="21" spans="1:2" x14ac:dyDescent="0.25">
      <c r="A21" s="48" t="s">
        <v>309</v>
      </c>
      <c r="B21" s="36"/>
    </row>
    <row r="24" spans="1:2" x14ac:dyDescent="0.25">
      <c r="A24" s="7" t="s">
        <v>266</v>
      </c>
    </row>
    <row r="25" spans="1:2" x14ac:dyDescent="0.25">
      <c r="A25" s="5" t="s">
        <v>412</v>
      </c>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288</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316AD712-6CB7-4890-BD44-07EC183331FF}"/>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A6B69-A638-4472-A2BE-6BBEF78B89F9}">
  <sheetPr codeName="Sheet79"/>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70.140625" style="9" customWidth="1"/>
    <col min="3" max="16384" width="9.140625" style="9"/>
  </cols>
  <sheetData>
    <row r="1" spans="1:2" x14ac:dyDescent="0.25">
      <c r="A1" s="7" t="s">
        <v>52</v>
      </c>
      <c r="B1" s="131" t="s">
        <v>78</v>
      </c>
    </row>
    <row r="2" spans="1:2" x14ac:dyDescent="0.25">
      <c r="A2" s="33" t="s">
        <v>0</v>
      </c>
      <c r="B2" s="4" t="s">
        <v>404</v>
      </c>
    </row>
    <row r="3" spans="1:2" x14ac:dyDescent="0.25">
      <c r="A3" s="34" t="s">
        <v>54</v>
      </c>
      <c r="B3" s="127" t="s">
        <v>464</v>
      </c>
    </row>
    <row r="4" spans="1:2" x14ac:dyDescent="0.25">
      <c r="A4" s="5" t="s">
        <v>296</v>
      </c>
      <c r="B4" s="148" t="s">
        <v>464</v>
      </c>
    </row>
    <row r="5" spans="1:2" x14ac:dyDescent="0.25">
      <c r="A5" s="34" t="s">
        <v>45</v>
      </c>
      <c r="B5" s="127" t="s">
        <v>463</v>
      </c>
    </row>
    <row r="6" spans="1:2" x14ac:dyDescent="0.25">
      <c r="A6" s="34" t="s">
        <v>46</v>
      </c>
      <c r="B6" s="127" t="s">
        <v>468</v>
      </c>
    </row>
    <row r="7" spans="1:2" x14ac:dyDescent="0.25">
      <c r="A7" s="34" t="s">
        <v>39</v>
      </c>
      <c r="B7" s="127" t="s">
        <v>454</v>
      </c>
    </row>
    <row r="8" spans="1:2" x14ac:dyDescent="0.25">
      <c r="A8" s="34" t="s">
        <v>41</v>
      </c>
      <c r="B8" s="127" t="s">
        <v>42</v>
      </c>
    </row>
    <row r="9" spans="1:2" x14ac:dyDescent="0.25">
      <c r="A9" s="34" t="s">
        <v>44</v>
      </c>
      <c r="B9" s="132" t="s">
        <v>461</v>
      </c>
    </row>
    <row r="10" spans="1:2" x14ac:dyDescent="0.25">
      <c r="A10" s="34" t="s">
        <v>47</v>
      </c>
      <c r="B10" s="128" t="s">
        <v>460</v>
      </c>
    </row>
    <row r="11" spans="1:2" x14ac:dyDescent="0.25">
      <c r="A11" s="34" t="s">
        <v>294</v>
      </c>
      <c r="B11" s="134">
        <v>0</v>
      </c>
    </row>
    <row r="12" spans="1:2" x14ac:dyDescent="0.25">
      <c r="A12" s="34" t="s">
        <v>295</v>
      </c>
      <c r="B12" s="127" t="s">
        <v>297</v>
      </c>
    </row>
    <row r="13" spans="1:2" x14ac:dyDescent="0.25">
      <c r="A13" s="34" t="s">
        <v>50</v>
      </c>
      <c r="B13" s="127" t="s">
        <v>70</v>
      </c>
    </row>
    <row r="14" spans="1:2" ht="14.25" customHeight="1" x14ac:dyDescent="0.25">
      <c r="A14" s="34" t="s">
        <v>79</v>
      </c>
      <c r="B14" s="127" t="s">
        <v>462</v>
      </c>
    </row>
    <row r="15" spans="1:2" x14ac:dyDescent="0.25">
      <c r="A15" s="34" t="s">
        <v>80</v>
      </c>
      <c r="B15" s="127" t="s">
        <v>49</v>
      </c>
    </row>
    <row r="16" spans="1:2" x14ac:dyDescent="0.25">
      <c r="A16" s="5" t="s">
        <v>269</v>
      </c>
      <c r="B16" s="127" t="s">
        <v>491</v>
      </c>
    </row>
    <row r="17" spans="1:2" x14ac:dyDescent="0.25">
      <c r="A17" s="48" t="s">
        <v>270</v>
      </c>
      <c r="B17" s="127" t="s">
        <v>491</v>
      </c>
    </row>
    <row r="18" spans="1:2" x14ac:dyDescent="0.25">
      <c r="A18" s="5" t="s">
        <v>306</v>
      </c>
      <c r="B18" s="127" t="s">
        <v>308</v>
      </c>
    </row>
    <row r="19" spans="1:2" x14ac:dyDescent="0.25">
      <c r="A19" s="5" t="s">
        <v>273</v>
      </c>
      <c r="B19" s="127" t="s">
        <v>274</v>
      </c>
    </row>
    <row r="20" spans="1:2" x14ac:dyDescent="0.25">
      <c r="A20" s="16" t="s">
        <v>51</v>
      </c>
      <c r="B20" s="36"/>
    </row>
    <row r="21" spans="1:2" x14ac:dyDescent="0.25">
      <c r="A21" s="48" t="s">
        <v>309</v>
      </c>
      <c r="B21" s="36"/>
    </row>
    <row r="24" spans="1:2" x14ac:dyDescent="0.25">
      <c r="A24" s="7" t="s">
        <v>266</v>
      </c>
    </row>
    <row r="25" spans="1:2" x14ac:dyDescent="0.25">
      <c r="A25" s="5" t="s">
        <v>412</v>
      </c>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288</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11D85AF0-75EB-4935-B53B-2A50745F1D26}"/>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A38A8-FDFE-4823-BFAA-694C14028396}">
  <sheetPr codeName="Sheet80"/>
  <dimension ref="A1:B46"/>
  <sheetViews>
    <sheetView zoomScale="80" zoomScaleNormal="80" workbookViewId="0">
      <selection activeCell="A22" sqref="A22"/>
    </sheetView>
  </sheetViews>
  <sheetFormatPr defaultColWidth="9.140625" defaultRowHeight="15" x14ac:dyDescent="0.25"/>
  <cols>
    <col min="1" max="1" width="37.85546875" style="9" customWidth="1"/>
    <col min="2" max="2" width="171.5703125" style="9" customWidth="1"/>
    <col min="3" max="16384" width="9.140625" style="9"/>
  </cols>
  <sheetData>
    <row r="1" spans="1:2" x14ac:dyDescent="0.25">
      <c r="A1" s="7" t="s">
        <v>52</v>
      </c>
      <c r="B1" s="131" t="s">
        <v>78</v>
      </c>
    </row>
    <row r="2" spans="1:2" x14ac:dyDescent="0.25">
      <c r="A2" s="33" t="s">
        <v>0</v>
      </c>
      <c r="B2" s="4" t="s">
        <v>406</v>
      </c>
    </row>
    <row r="3" spans="1:2" x14ac:dyDescent="0.25">
      <c r="A3" s="34" t="s">
        <v>54</v>
      </c>
      <c r="B3" s="127" t="s">
        <v>469</v>
      </c>
    </row>
    <row r="4" spans="1:2" x14ac:dyDescent="0.25">
      <c r="A4" s="5" t="s">
        <v>296</v>
      </c>
      <c r="B4" s="148" t="s">
        <v>469</v>
      </c>
    </row>
    <row r="5" spans="1:2" x14ac:dyDescent="0.25">
      <c r="A5" s="34" t="s">
        <v>45</v>
      </c>
      <c r="B5" s="127" t="s">
        <v>459</v>
      </c>
    </row>
    <row r="6" spans="1:2" x14ac:dyDescent="0.25">
      <c r="A6" s="34" t="s">
        <v>46</v>
      </c>
      <c r="B6" s="127" t="s">
        <v>458</v>
      </c>
    </row>
    <row r="7" spans="1:2" x14ac:dyDescent="0.25">
      <c r="A7" s="34" t="s">
        <v>39</v>
      </c>
      <c r="B7" s="127" t="s">
        <v>454</v>
      </c>
    </row>
    <row r="8" spans="1:2" x14ac:dyDescent="0.25">
      <c r="A8" s="34" t="s">
        <v>41</v>
      </c>
      <c r="B8" s="127" t="s">
        <v>42</v>
      </c>
    </row>
    <row r="9" spans="1:2" x14ac:dyDescent="0.25">
      <c r="A9" s="34" t="s">
        <v>44</v>
      </c>
      <c r="B9" s="132" t="s">
        <v>461</v>
      </c>
    </row>
    <row r="10" spans="1:2" x14ac:dyDescent="0.25">
      <c r="A10" s="34" t="s">
        <v>47</v>
      </c>
      <c r="B10" s="128" t="s">
        <v>460</v>
      </c>
    </row>
    <row r="11" spans="1:2" x14ac:dyDescent="0.25">
      <c r="A11" s="34" t="s">
        <v>294</v>
      </c>
      <c r="B11" s="134">
        <v>100</v>
      </c>
    </row>
    <row r="12" spans="1:2" x14ac:dyDescent="0.25">
      <c r="A12" s="34" t="s">
        <v>295</v>
      </c>
      <c r="B12" s="80" t="s">
        <v>338</v>
      </c>
    </row>
    <row r="13" spans="1:2" x14ac:dyDescent="0.25">
      <c r="A13" s="34" t="s">
        <v>50</v>
      </c>
      <c r="B13" s="127" t="s">
        <v>70</v>
      </c>
    </row>
    <row r="14" spans="1:2" ht="14.25" customHeight="1" x14ac:dyDescent="0.25">
      <c r="A14" s="34" t="s">
        <v>79</v>
      </c>
      <c r="B14" s="127" t="s">
        <v>462</v>
      </c>
    </row>
    <row r="15" spans="1:2" x14ac:dyDescent="0.25">
      <c r="A15" s="34" t="s">
        <v>80</v>
      </c>
      <c r="B15" s="127" t="s">
        <v>49</v>
      </c>
    </row>
    <row r="16" spans="1:2" x14ac:dyDescent="0.25">
      <c r="A16" s="5" t="s">
        <v>269</v>
      </c>
      <c r="B16" s="127" t="s">
        <v>491</v>
      </c>
    </row>
    <row r="17" spans="1:2" x14ac:dyDescent="0.25">
      <c r="A17" s="48" t="s">
        <v>270</v>
      </c>
      <c r="B17" s="127" t="s">
        <v>491</v>
      </c>
    </row>
    <row r="18" spans="1:2" x14ac:dyDescent="0.25">
      <c r="A18" s="5" t="s">
        <v>306</v>
      </c>
      <c r="B18" s="127" t="s">
        <v>308</v>
      </c>
    </row>
    <row r="19" spans="1:2" x14ac:dyDescent="0.25">
      <c r="A19" s="5" t="s">
        <v>273</v>
      </c>
      <c r="B19" s="127" t="s">
        <v>274</v>
      </c>
    </row>
    <row r="20" spans="1:2" x14ac:dyDescent="0.25">
      <c r="A20" s="16" t="s">
        <v>51</v>
      </c>
      <c r="B20" s="36"/>
    </row>
    <row r="21" spans="1:2" x14ac:dyDescent="0.25">
      <c r="A21" s="48" t="s">
        <v>309</v>
      </c>
      <c r="B21" s="36"/>
    </row>
    <row r="24" spans="1:2" x14ac:dyDescent="0.25">
      <c r="A24" s="7" t="s">
        <v>266</v>
      </c>
    </row>
    <row r="25" spans="1:2" x14ac:dyDescent="0.25">
      <c r="A25" s="5" t="s">
        <v>412</v>
      </c>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288</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hyperlinks>
    <hyperlink ref="B1" location="'Index page'!A1" display="Click to return to Index" xr:uid="{5ACF182E-0BBE-49B6-B305-502B5E7FF042}"/>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9695F-BAF4-4B32-8C8D-EB4CF8686317}">
  <sheetPr codeName="Sheet81"/>
  <dimension ref="A1:B46"/>
  <sheetViews>
    <sheetView zoomScale="80" zoomScaleNormal="80" workbookViewId="0">
      <selection activeCell="B1" sqref="B1"/>
    </sheetView>
  </sheetViews>
  <sheetFormatPr defaultColWidth="9.140625" defaultRowHeight="15" x14ac:dyDescent="0.25"/>
  <cols>
    <col min="1" max="1" width="37.85546875" style="9" customWidth="1"/>
    <col min="2" max="2" width="143.5703125" style="9" customWidth="1"/>
    <col min="3" max="16384" width="9.140625" style="9"/>
  </cols>
  <sheetData>
    <row r="1" spans="1:2" x14ac:dyDescent="0.25">
      <c r="A1" s="7" t="s">
        <v>52</v>
      </c>
      <c r="B1" s="131" t="s">
        <v>78</v>
      </c>
    </row>
    <row r="2" spans="1:2" x14ac:dyDescent="0.25">
      <c r="A2" s="33" t="s">
        <v>0</v>
      </c>
      <c r="B2" s="4" t="s">
        <v>408</v>
      </c>
    </row>
    <row r="3" spans="1:2" x14ac:dyDescent="0.25">
      <c r="A3" s="34" t="s">
        <v>54</v>
      </c>
      <c r="B3" s="127" t="s">
        <v>409</v>
      </c>
    </row>
    <row r="4" spans="1:2" x14ac:dyDescent="0.25">
      <c r="A4" s="5" t="s">
        <v>296</v>
      </c>
      <c r="B4" s="148" t="s">
        <v>497</v>
      </c>
    </row>
    <row r="5" spans="1:2" x14ac:dyDescent="0.25">
      <c r="A5" s="34" t="s">
        <v>45</v>
      </c>
      <c r="B5" s="127" t="s">
        <v>452</v>
      </c>
    </row>
    <row r="6" spans="1:2" x14ac:dyDescent="0.25">
      <c r="A6" s="34" t="s">
        <v>46</v>
      </c>
      <c r="B6" s="127" t="s">
        <v>453</v>
      </c>
    </row>
    <row r="7" spans="1:2" x14ac:dyDescent="0.25">
      <c r="A7" s="34" t="s">
        <v>39</v>
      </c>
      <c r="B7" s="127" t="s">
        <v>454</v>
      </c>
    </row>
    <row r="8" spans="1:2" x14ac:dyDescent="0.25">
      <c r="A8" s="34" t="s">
        <v>41</v>
      </c>
      <c r="B8" s="127" t="s">
        <v>42</v>
      </c>
    </row>
    <row r="9" spans="1:2" x14ac:dyDescent="0.25">
      <c r="A9" s="34" t="s">
        <v>44</v>
      </c>
      <c r="B9" s="132" t="s">
        <v>456</v>
      </c>
    </row>
    <row r="10" spans="1:2" x14ac:dyDescent="0.25">
      <c r="A10" s="34" t="s">
        <v>47</v>
      </c>
      <c r="B10" s="128" t="s">
        <v>455</v>
      </c>
    </row>
    <row r="11" spans="1:2" x14ac:dyDescent="0.25">
      <c r="A11" s="34" t="s">
        <v>294</v>
      </c>
      <c r="B11" s="134">
        <v>100</v>
      </c>
    </row>
    <row r="12" spans="1:2" x14ac:dyDescent="0.25">
      <c r="A12" s="34" t="s">
        <v>295</v>
      </c>
      <c r="B12" s="127" t="s">
        <v>338</v>
      </c>
    </row>
    <row r="13" spans="1:2" x14ac:dyDescent="0.25">
      <c r="A13" s="34" t="s">
        <v>50</v>
      </c>
      <c r="B13" s="127" t="s">
        <v>457</v>
      </c>
    </row>
    <row r="14" spans="1:2" ht="14.25" customHeight="1" x14ac:dyDescent="0.25">
      <c r="A14" s="34" t="s">
        <v>79</v>
      </c>
      <c r="B14" s="127" t="s">
        <v>492</v>
      </c>
    </row>
    <row r="15" spans="1:2" x14ac:dyDescent="0.25">
      <c r="A15" s="34" t="s">
        <v>80</v>
      </c>
      <c r="B15" s="127" t="s">
        <v>49</v>
      </c>
    </row>
    <row r="16" spans="1:2" x14ac:dyDescent="0.25">
      <c r="A16" s="5" t="s">
        <v>269</v>
      </c>
      <c r="B16" s="127" t="s">
        <v>493</v>
      </c>
    </row>
    <row r="17" spans="1:2" x14ac:dyDescent="0.25">
      <c r="A17" s="48" t="s">
        <v>270</v>
      </c>
      <c r="B17" s="127" t="s">
        <v>493</v>
      </c>
    </row>
    <row r="18" spans="1:2" x14ac:dyDescent="0.25">
      <c r="A18" s="5" t="s">
        <v>306</v>
      </c>
      <c r="B18" s="127" t="s">
        <v>308</v>
      </c>
    </row>
    <row r="19" spans="1:2" x14ac:dyDescent="0.25">
      <c r="A19" s="5" t="s">
        <v>273</v>
      </c>
      <c r="B19" s="127" t="s">
        <v>274</v>
      </c>
    </row>
    <row r="20" spans="1:2" ht="15" customHeight="1" x14ac:dyDescent="0.25">
      <c r="A20" s="16" t="s">
        <v>51</v>
      </c>
      <c r="B20" s="36"/>
    </row>
    <row r="21" spans="1:2" x14ac:dyDescent="0.25">
      <c r="A21" s="48" t="s">
        <v>309</v>
      </c>
      <c r="B21" s="36"/>
    </row>
    <row r="24" spans="1:2" x14ac:dyDescent="0.25">
      <c r="A24" s="7" t="s">
        <v>266</v>
      </c>
    </row>
    <row r="25" spans="1:2" x14ac:dyDescent="0.25">
      <c r="A25" s="5" t="s">
        <v>412</v>
      </c>
    </row>
    <row r="32" spans="1:2" x14ac:dyDescent="0.25">
      <c r="A32" s="7" t="s">
        <v>415</v>
      </c>
    </row>
    <row r="33" spans="1:2" x14ac:dyDescent="0.25">
      <c r="A33" s="48" t="s">
        <v>262</v>
      </c>
      <c r="B33" s="126" t="s">
        <v>285</v>
      </c>
    </row>
    <row r="34" spans="1:2" x14ac:dyDescent="0.25">
      <c r="A34" s="48" t="s">
        <v>289</v>
      </c>
      <c r="B34" s="126" t="s">
        <v>286</v>
      </c>
    </row>
    <row r="35" spans="1:2" x14ac:dyDescent="0.25">
      <c r="A35" s="48" t="s">
        <v>287</v>
      </c>
      <c r="B35" s="126" t="s">
        <v>288</v>
      </c>
    </row>
    <row r="38" spans="1:2" hidden="1" x14ac:dyDescent="0.25">
      <c r="A38" s="7" t="s">
        <v>268</v>
      </c>
    </row>
    <row r="39" spans="1:2" hidden="1" x14ac:dyDescent="0.25">
      <c r="A39" s="130" t="s">
        <v>263</v>
      </c>
      <c r="B39" s="126" t="s">
        <v>313</v>
      </c>
    </row>
    <row r="40" spans="1:2" hidden="1" x14ac:dyDescent="0.25">
      <c r="A40" s="130"/>
      <c r="B40" s="126" t="s">
        <v>276</v>
      </c>
    </row>
    <row r="41" spans="1:2" hidden="1" x14ac:dyDescent="0.25">
      <c r="A41" s="130"/>
      <c r="B41" s="126" t="s">
        <v>317</v>
      </c>
    </row>
    <row r="42" spans="1:2" hidden="1" x14ac:dyDescent="0.25">
      <c r="A42" s="130"/>
      <c r="B42" s="126" t="s">
        <v>278</v>
      </c>
    </row>
    <row r="43" spans="1:2" hidden="1" x14ac:dyDescent="0.25">
      <c r="A43" s="130"/>
      <c r="B43" s="126" t="s">
        <v>279</v>
      </c>
    </row>
    <row r="44" spans="1:2" hidden="1" x14ac:dyDescent="0.25">
      <c r="A44" s="130" t="s">
        <v>264</v>
      </c>
      <c r="B44" s="126" t="s">
        <v>311</v>
      </c>
    </row>
    <row r="45" spans="1:2" hidden="1" x14ac:dyDescent="0.25">
      <c r="A45" s="130" t="s">
        <v>265</v>
      </c>
      <c r="B45" s="126" t="s">
        <v>312</v>
      </c>
    </row>
    <row r="46" spans="1:2" hidden="1" x14ac:dyDescent="0.25">
      <c r="A46" s="130" t="s">
        <v>284</v>
      </c>
      <c r="B46" s="126" t="s">
        <v>283</v>
      </c>
    </row>
  </sheetData>
  <phoneticPr fontId="17" type="noConversion"/>
  <hyperlinks>
    <hyperlink ref="B1" location="'Index page'!A1" display="Click to return to Index" xr:uid="{C2E9F378-9098-4F01-94B8-A1E79D82889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1:C50"/>
  <sheetViews>
    <sheetView zoomScale="80" zoomScaleNormal="80" workbookViewId="0">
      <selection activeCell="A21" sqref="A21"/>
    </sheetView>
  </sheetViews>
  <sheetFormatPr defaultColWidth="9.140625" defaultRowHeight="15" x14ac:dyDescent="0.25"/>
  <cols>
    <col min="1" max="1" width="43.42578125" style="9" customWidth="1"/>
    <col min="2" max="2" width="35.85546875" style="9" customWidth="1"/>
    <col min="3" max="3" width="98.42578125" style="9" customWidth="1"/>
    <col min="4" max="16384" width="9.140625" style="9"/>
  </cols>
  <sheetData>
    <row r="1" spans="1:3" x14ac:dyDescent="0.25">
      <c r="A1" s="7" t="s">
        <v>52</v>
      </c>
      <c r="B1" s="160" t="s">
        <v>78</v>
      </c>
      <c r="C1" s="160"/>
    </row>
    <row r="2" spans="1:3" x14ac:dyDescent="0.25">
      <c r="A2" s="33" t="s">
        <v>0</v>
      </c>
      <c r="B2" s="159" t="s">
        <v>7</v>
      </c>
      <c r="C2" s="159"/>
    </row>
    <row r="3" spans="1:3" x14ac:dyDescent="0.25">
      <c r="A3" s="34" t="s">
        <v>54</v>
      </c>
      <c r="B3" s="153" t="s">
        <v>103</v>
      </c>
      <c r="C3" s="153"/>
    </row>
    <row r="4" spans="1:3" x14ac:dyDescent="0.25">
      <c r="A4" s="34" t="s">
        <v>296</v>
      </c>
      <c r="B4" s="118" t="str">
        <f>VLOOKUP(B2,[1]MasterFile!$1:$1048576,19,FALSE)</f>
        <v>Engagement of participation in surgery checking list</v>
      </c>
      <c r="C4" s="77"/>
    </row>
    <row r="5" spans="1:3" x14ac:dyDescent="0.25">
      <c r="A5" s="34" t="s">
        <v>45</v>
      </c>
      <c r="B5" s="153" t="s">
        <v>104</v>
      </c>
      <c r="C5" s="153"/>
    </row>
    <row r="6" spans="1:3" x14ac:dyDescent="0.25">
      <c r="A6" s="34" t="s">
        <v>46</v>
      </c>
      <c r="B6" s="153" t="s">
        <v>102</v>
      </c>
      <c r="C6" s="153"/>
    </row>
    <row r="7" spans="1:3" x14ac:dyDescent="0.25">
      <c r="A7" s="34" t="s">
        <v>39</v>
      </c>
      <c r="B7" s="153" t="s">
        <v>40</v>
      </c>
      <c r="C7" s="153"/>
    </row>
    <row r="8" spans="1:3" x14ac:dyDescent="0.25">
      <c r="A8" s="34" t="s">
        <v>41</v>
      </c>
      <c r="B8" s="153" t="s">
        <v>43</v>
      </c>
      <c r="C8" s="153"/>
    </row>
    <row r="9" spans="1:3" x14ac:dyDescent="0.25">
      <c r="A9" s="34" t="s">
        <v>44</v>
      </c>
      <c r="B9" s="153" t="s">
        <v>61</v>
      </c>
      <c r="C9" s="153"/>
    </row>
    <row r="10" spans="1:3" x14ac:dyDescent="0.25">
      <c r="A10" s="34" t="s">
        <v>47</v>
      </c>
      <c r="B10" s="157" t="s">
        <v>180</v>
      </c>
      <c r="C10" s="157"/>
    </row>
    <row r="11" spans="1:3" x14ac:dyDescent="0.25">
      <c r="A11" s="34" t="s">
        <v>294</v>
      </c>
      <c r="B11" s="66">
        <v>100</v>
      </c>
      <c r="C11" s="152"/>
    </row>
    <row r="12" spans="1:3" x14ac:dyDescent="0.25">
      <c r="A12" s="34" t="s">
        <v>295</v>
      </c>
      <c r="B12" s="66" t="s">
        <v>338</v>
      </c>
      <c r="C12" s="152"/>
    </row>
    <row r="13" spans="1:3" ht="15" customHeight="1" x14ac:dyDescent="0.25">
      <c r="A13" s="34" t="s">
        <v>50</v>
      </c>
      <c r="B13" s="153" t="s">
        <v>48</v>
      </c>
      <c r="C13" s="153"/>
    </row>
    <row r="14" spans="1:3" x14ac:dyDescent="0.25">
      <c r="A14" s="34" t="s">
        <v>79</v>
      </c>
      <c r="B14" s="158" t="str">
        <f>VLOOKUP(B2,'[2]for dictionary'!$A$2:$C$56,3,FALSE)</f>
        <v>Q4, 2019</v>
      </c>
      <c r="C14" s="158"/>
    </row>
    <row r="15" spans="1:3" x14ac:dyDescent="0.25">
      <c r="A15" s="34" t="s">
        <v>80</v>
      </c>
      <c r="B15" s="158" t="str">
        <f>VLOOKUP(B2,'[2]for dictionary'!$A$2:$C$56,2,FALSE)</f>
        <v>Jul 2016 - Jun 2017</v>
      </c>
      <c r="C15" s="158"/>
    </row>
    <row r="16" spans="1:3" x14ac:dyDescent="0.25">
      <c r="A16" s="34" t="s">
        <v>269</v>
      </c>
      <c r="B16" s="76" t="s">
        <v>334</v>
      </c>
      <c r="C16" s="77"/>
    </row>
    <row r="17" spans="1:3" x14ac:dyDescent="0.25">
      <c r="A17" s="34" t="s">
        <v>270</v>
      </c>
      <c r="B17" s="76" t="s">
        <v>334</v>
      </c>
      <c r="C17" s="77"/>
    </row>
    <row r="18" spans="1:3" x14ac:dyDescent="0.25">
      <c r="A18" s="34" t="s">
        <v>272</v>
      </c>
      <c r="B18" s="111" t="s">
        <v>414</v>
      </c>
      <c r="C18" s="117"/>
    </row>
    <row r="19" spans="1:3" x14ac:dyDescent="0.25">
      <c r="A19" s="34" t="s">
        <v>273</v>
      </c>
      <c r="B19" s="119" t="s">
        <v>328</v>
      </c>
      <c r="C19" s="117"/>
    </row>
    <row r="20" spans="1:3" x14ac:dyDescent="0.25">
      <c r="A20" s="16" t="s">
        <v>51</v>
      </c>
      <c r="B20" s="156" t="s">
        <v>183</v>
      </c>
      <c r="C20" s="156"/>
    </row>
    <row r="22" spans="1:3" x14ac:dyDescent="0.25">
      <c r="A22"/>
      <c r="B22"/>
      <c r="C22"/>
    </row>
    <row r="23" spans="1:3" x14ac:dyDescent="0.25">
      <c r="A23"/>
      <c r="B23"/>
      <c r="C23"/>
    </row>
    <row r="24" spans="1:3" x14ac:dyDescent="0.25">
      <c r="A24" s="7" t="s">
        <v>266</v>
      </c>
    </row>
    <row r="25" spans="1:3" x14ac:dyDescent="0.25">
      <c r="A25" s="48" t="s">
        <v>412</v>
      </c>
    </row>
    <row r="32" spans="1:3" x14ac:dyDescent="0.25">
      <c r="A32" s="7" t="s">
        <v>415</v>
      </c>
    </row>
    <row r="33" spans="1:3" x14ac:dyDescent="0.25">
      <c r="A33" s="48" t="s">
        <v>412</v>
      </c>
    </row>
    <row r="38" spans="1:3" hidden="1" x14ac:dyDescent="0.25">
      <c r="A38" s="7" t="s">
        <v>268</v>
      </c>
    </row>
    <row r="39" spans="1:3" hidden="1" x14ac:dyDescent="0.25">
      <c r="A39" s="50" t="s">
        <v>263</v>
      </c>
      <c r="B39" s="155" t="s">
        <v>275</v>
      </c>
      <c r="C39" s="155"/>
    </row>
    <row r="40" spans="1:3" hidden="1" x14ac:dyDescent="0.25">
      <c r="A40" s="50"/>
      <c r="B40" s="155" t="s">
        <v>276</v>
      </c>
      <c r="C40" s="155"/>
    </row>
    <row r="41" spans="1:3" hidden="1" x14ac:dyDescent="0.25">
      <c r="A41" s="50"/>
      <c r="B41" s="155" t="s">
        <v>277</v>
      </c>
      <c r="C41" s="155"/>
    </row>
    <row r="42" spans="1:3" hidden="1" x14ac:dyDescent="0.25">
      <c r="A42" s="50"/>
      <c r="B42" s="155" t="s">
        <v>278</v>
      </c>
      <c r="C42" s="155"/>
    </row>
    <row r="43" spans="1:3" hidden="1" x14ac:dyDescent="0.25">
      <c r="A43" s="50"/>
      <c r="B43" s="155" t="s">
        <v>279</v>
      </c>
      <c r="C43" s="155"/>
    </row>
    <row r="44" spans="1:3" hidden="1" x14ac:dyDescent="0.25">
      <c r="A44" s="50" t="s">
        <v>264</v>
      </c>
      <c r="B44" s="155" t="s">
        <v>281</v>
      </c>
      <c r="C44" s="155"/>
    </row>
    <row r="45" spans="1:3" hidden="1" x14ac:dyDescent="0.25">
      <c r="A45" s="50" t="s">
        <v>265</v>
      </c>
      <c r="B45" s="155" t="s">
        <v>280</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1">
    <mergeCell ref="B46:C46"/>
    <mergeCell ref="B40:C40"/>
    <mergeCell ref="B41:C41"/>
    <mergeCell ref="B42:C42"/>
    <mergeCell ref="B43:C43"/>
    <mergeCell ref="B44:C44"/>
    <mergeCell ref="B39:C39"/>
    <mergeCell ref="B45:C45"/>
    <mergeCell ref="B1:C1"/>
    <mergeCell ref="B2:C2"/>
    <mergeCell ref="B3:C3"/>
    <mergeCell ref="B5:C5"/>
    <mergeCell ref="B6:C6"/>
    <mergeCell ref="B15:C15"/>
    <mergeCell ref="B20:C20"/>
    <mergeCell ref="B7:C7"/>
    <mergeCell ref="B8:C8"/>
    <mergeCell ref="B9:C9"/>
    <mergeCell ref="B10:C10"/>
    <mergeCell ref="B13:C13"/>
    <mergeCell ref="B14:C14"/>
  </mergeCells>
  <hyperlinks>
    <hyperlink ref="B1" location="'Index page'!A1" display="Click to return to Index" xr:uid="{00000000-0004-0000-0700-000000000000}"/>
    <hyperlink ref="B10" r:id="rId1" display="https://www.hqsc.govt.nz/our-programmes/health-quality-evaluation/projects/quality-and-safety-markers/" xr:uid="{BB55B185-B1E2-41C8-B2FA-CE34E13DBADD}"/>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sheetPr>
  <dimension ref="A1:C50"/>
  <sheetViews>
    <sheetView zoomScale="80" zoomScaleNormal="80" workbookViewId="0">
      <selection activeCell="A30" sqref="A30"/>
    </sheetView>
  </sheetViews>
  <sheetFormatPr defaultColWidth="9.140625" defaultRowHeight="15" x14ac:dyDescent="0.25"/>
  <cols>
    <col min="1" max="1" width="43.5703125" style="9" customWidth="1"/>
    <col min="2" max="2" width="34.28515625" style="9" customWidth="1"/>
    <col min="3" max="3" width="101.42578125" style="9" customWidth="1"/>
    <col min="4" max="16384" width="9.140625" style="9"/>
  </cols>
  <sheetData>
    <row r="1" spans="1:3" x14ac:dyDescent="0.25">
      <c r="A1" s="7" t="s">
        <v>52</v>
      </c>
      <c r="B1" s="160" t="s">
        <v>78</v>
      </c>
      <c r="C1" s="160"/>
    </row>
    <row r="2" spans="1:3" x14ac:dyDescent="0.25">
      <c r="A2" s="33" t="s">
        <v>0</v>
      </c>
      <c r="B2" s="159" t="s">
        <v>8</v>
      </c>
      <c r="C2" s="159"/>
    </row>
    <row r="3" spans="1:3" x14ac:dyDescent="0.25">
      <c r="A3" s="34" t="s">
        <v>54</v>
      </c>
      <c r="B3" s="162" t="s">
        <v>62</v>
      </c>
      <c r="C3" s="162"/>
    </row>
    <row r="4" spans="1:3" x14ac:dyDescent="0.25">
      <c r="A4" s="34" t="s">
        <v>296</v>
      </c>
      <c r="B4" s="118" t="str">
        <f>VLOOKUP(B2,[1]MasterFile!$1:$1048576,19,FALSE)</f>
        <v>Timely antibiotic treatment for hip and knee procedures</v>
      </c>
      <c r="C4" s="116"/>
    </row>
    <row r="5" spans="1:3" x14ac:dyDescent="0.25">
      <c r="A5" s="34" t="s">
        <v>45</v>
      </c>
      <c r="B5" s="153" t="s">
        <v>63</v>
      </c>
      <c r="C5" s="153"/>
    </row>
    <row r="6" spans="1:3" x14ac:dyDescent="0.25">
      <c r="A6" s="34" t="s">
        <v>46</v>
      </c>
      <c r="B6" s="153" t="s">
        <v>64</v>
      </c>
      <c r="C6" s="153"/>
    </row>
    <row r="7" spans="1:3" x14ac:dyDescent="0.25">
      <c r="A7" s="34" t="s">
        <v>39</v>
      </c>
      <c r="B7" s="153" t="s">
        <v>40</v>
      </c>
      <c r="C7" s="153"/>
    </row>
    <row r="8" spans="1:3" x14ac:dyDescent="0.25">
      <c r="A8" s="34" t="s">
        <v>41</v>
      </c>
      <c r="B8" s="153" t="s">
        <v>43</v>
      </c>
      <c r="C8" s="153"/>
    </row>
    <row r="9" spans="1:3" x14ac:dyDescent="0.25">
      <c r="A9" s="34" t="s">
        <v>44</v>
      </c>
      <c r="B9" s="153" t="s">
        <v>61</v>
      </c>
      <c r="C9" s="153"/>
    </row>
    <row r="10" spans="1:3" x14ac:dyDescent="0.25">
      <c r="A10" s="34" t="s">
        <v>47</v>
      </c>
      <c r="B10" s="157" t="s">
        <v>180</v>
      </c>
      <c r="C10" s="157"/>
    </row>
    <row r="11" spans="1:3" x14ac:dyDescent="0.25">
      <c r="A11" s="34" t="s">
        <v>294</v>
      </c>
      <c r="B11" s="66">
        <v>100</v>
      </c>
      <c r="C11" s="152"/>
    </row>
    <row r="12" spans="1:3" x14ac:dyDescent="0.25">
      <c r="A12" s="34" t="s">
        <v>295</v>
      </c>
      <c r="B12" s="66" t="s">
        <v>338</v>
      </c>
      <c r="C12" s="152"/>
    </row>
    <row r="13" spans="1:3" x14ac:dyDescent="0.25">
      <c r="A13" s="34" t="s">
        <v>50</v>
      </c>
      <c r="B13" s="153" t="s">
        <v>48</v>
      </c>
      <c r="C13" s="153"/>
    </row>
    <row r="14" spans="1:3" ht="18" customHeight="1" x14ac:dyDescent="0.25">
      <c r="A14" s="34" t="s">
        <v>79</v>
      </c>
      <c r="B14" s="158" t="str">
        <f>VLOOKUP(B2,'[2]for dictionary'!$A$2:$C$56,3,FALSE)</f>
        <v>Q1, 2020</v>
      </c>
      <c r="C14" s="158"/>
    </row>
    <row r="15" spans="1:3" x14ac:dyDescent="0.25">
      <c r="A15" s="34" t="s">
        <v>80</v>
      </c>
      <c r="B15" s="158" t="str">
        <f>VLOOKUP(B2,'[2]for dictionary'!$A$2:$C$56,2,FALSE)</f>
        <v>Jul 2013 - Jun 2014</v>
      </c>
      <c r="C15" s="158"/>
    </row>
    <row r="16" spans="1:3" x14ac:dyDescent="0.25">
      <c r="A16" s="34" t="s">
        <v>269</v>
      </c>
      <c r="B16" s="76" t="s">
        <v>334</v>
      </c>
      <c r="C16" s="117"/>
    </row>
    <row r="17" spans="1:3" x14ac:dyDescent="0.25">
      <c r="A17" s="34" t="s">
        <v>270</v>
      </c>
      <c r="B17" s="76" t="s">
        <v>334</v>
      </c>
      <c r="C17" s="117"/>
    </row>
    <row r="18" spans="1:3" x14ac:dyDescent="0.25">
      <c r="A18" s="34" t="s">
        <v>272</v>
      </c>
      <c r="B18" s="111" t="s">
        <v>49</v>
      </c>
      <c r="C18" s="117"/>
    </row>
    <row r="19" spans="1:3" x14ac:dyDescent="0.25">
      <c r="A19" s="34" t="s">
        <v>273</v>
      </c>
      <c r="B19" s="119" t="s">
        <v>328</v>
      </c>
      <c r="C19" s="117"/>
    </row>
    <row r="20" spans="1:3" ht="30.75" customHeight="1" x14ac:dyDescent="0.25">
      <c r="A20" s="16" t="s">
        <v>51</v>
      </c>
      <c r="B20" s="156" t="s">
        <v>186</v>
      </c>
      <c r="C20" s="156"/>
    </row>
    <row r="22" spans="1:3" x14ac:dyDescent="0.25">
      <c r="A22"/>
      <c r="B22"/>
      <c r="C22"/>
    </row>
    <row r="23" spans="1:3" x14ac:dyDescent="0.25">
      <c r="A23"/>
      <c r="B23"/>
      <c r="C23"/>
    </row>
    <row r="24" spans="1:3" x14ac:dyDescent="0.25">
      <c r="A24" s="7" t="s">
        <v>266</v>
      </c>
    </row>
    <row r="25" spans="1:3" x14ac:dyDescent="0.25">
      <c r="A25" s="48" t="s">
        <v>259</v>
      </c>
      <c r="B25" s="155" t="s">
        <v>260</v>
      </c>
      <c r="C25" s="155"/>
    </row>
    <row r="26" spans="1:3" x14ac:dyDescent="0.25">
      <c r="A26" s="48" t="s">
        <v>261</v>
      </c>
      <c r="B26" s="155" t="s">
        <v>410</v>
      </c>
      <c r="C26" s="155"/>
    </row>
    <row r="27" spans="1:3" x14ac:dyDescent="0.25">
      <c r="A27" s="48" t="s">
        <v>262</v>
      </c>
      <c r="B27" s="155" t="s">
        <v>411</v>
      </c>
      <c r="C27" s="155"/>
    </row>
    <row r="28" spans="1:3" x14ac:dyDescent="0.25">
      <c r="A28" s="34" t="s">
        <v>79</v>
      </c>
      <c r="B28" s="158" t="str">
        <f>B14</f>
        <v>Q1, 2020</v>
      </c>
      <c r="C28" s="158"/>
    </row>
    <row r="29" spans="1:3" x14ac:dyDescent="0.25">
      <c r="A29" s="34" t="s">
        <v>80</v>
      </c>
      <c r="B29" s="158" t="str">
        <f>B15</f>
        <v>Jul 2013 - Jun 2014</v>
      </c>
      <c r="C29" s="158"/>
    </row>
    <row r="32" spans="1:3" x14ac:dyDescent="0.25">
      <c r="A32" s="7" t="s">
        <v>415</v>
      </c>
    </row>
    <row r="33" spans="1:3" x14ac:dyDescent="0.25">
      <c r="A33" s="48" t="s">
        <v>412</v>
      </c>
    </row>
    <row r="38" spans="1:3" hidden="1" x14ac:dyDescent="0.25">
      <c r="A38" s="7" t="s">
        <v>268</v>
      </c>
    </row>
    <row r="39" spans="1:3" hidden="1" x14ac:dyDescent="0.25">
      <c r="A39" s="50" t="s">
        <v>263</v>
      </c>
      <c r="B39" s="155" t="s">
        <v>275</v>
      </c>
      <c r="C39" s="155"/>
    </row>
    <row r="40" spans="1:3" hidden="1" x14ac:dyDescent="0.25">
      <c r="A40" s="50"/>
      <c r="B40" s="155" t="s">
        <v>276</v>
      </c>
      <c r="C40" s="155"/>
    </row>
    <row r="41" spans="1:3" hidden="1" x14ac:dyDescent="0.25">
      <c r="A41" s="50"/>
      <c r="B41" s="155" t="s">
        <v>277</v>
      </c>
      <c r="C41" s="155"/>
    </row>
    <row r="42" spans="1:3" hidden="1" x14ac:dyDescent="0.25">
      <c r="A42" s="50"/>
      <c r="B42" s="155" t="s">
        <v>278</v>
      </c>
      <c r="C42" s="155"/>
    </row>
    <row r="43" spans="1:3" hidden="1" x14ac:dyDescent="0.25">
      <c r="A43" s="50"/>
      <c r="B43" s="155" t="s">
        <v>279</v>
      </c>
      <c r="C43" s="155"/>
    </row>
    <row r="44" spans="1:3" hidden="1" x14ac:dyDescent="0.25">
      <c r="A44" s="50" t="s">
        <v>264</v>
      </c>
      <c r="B44" s="155" t="s">
        <v>281</v>
      </c>
      <c r="C44" s="155"/>
    </row>
    <row r="45" spans="1:3" hidden="1" x14ac:dyDescent="0.25">
      <c r="A45" s="50" t="s">
        <v>265</v>
      </c>
      <c r="B45" s="155" t="s">
        <v>280</v>
      </c>
      <c r="C45" s="155"/>
    </row>
    <row r="46" spans="1:3" hidden="1" x14ac:dyDescent="0.25">
      <c r="A46" s="50" t="s">
        <v>284</v>
      </c>
      <c r="B46" s="155" t="s">
        <v>283</v>
      </c>
      <c r="C46" s="155"/>
    </row>
    <row r="47" spans="1:3" x14ac:dyDescent="0.25">
      <c r="A47"/>
      <c r="B47"/>
    </row>
    <row r="48" spans="1:3" x14ac:dyDescent="0.25">
      <c r="A48"/>
      <c r="B48"/>
    </row>
    <row r="49" spans="1:2" x14ac:dyDescent="0.25">
      <c r="A49"/>
      <c r="B49"/>
    </row>
    <row r="50" spans="1:2" x14ac:dyDescent="0.25">
      <c r="A50"/>
      <c r="B50"/>
    </row>
  </sheetData>
  <mergeCells count="26">
    <mergeCell ref="B46:C46"/>
    <mergeCell ref="B40:C40"/>
    <mergeCell ref="B41:C41"/>
    <mergeCell ref="B42:C42"/>
    <mergeCell ref="B43:C43"/>
    <mergeCell ref="B44:C44"/>
    <mergeCell ref="B39:C39"/>
    <mergeCell ref="B45:C45"/>
    <mergeCell ref="B25:C25"/>
    <mergeCell ref="B26:C26"/>
    <mergeCell ref="B27:C27"/>
    <mergeCell ref="B28:C28"/>
    <mergeCell ref="B29:C29"/>
    <mergeCell ref="B1:C1"/>
    <mergeCell ref="B2:C2"/>
    <mergeCell ref="B3:C3"/>
    <mergeCell ref="B5:C5"/>
    <mergeCell ref="B6:C6"/>
    <mergeCell ref="B15:C15"/>
    <mergeCell ref="B20:C20"/>
    <mergeCell ref="B7:C7"/>
    <mergeCell ref="B8:C8"/>
    <mergeCell ref="B9:C9"/>
    <mergeCell ref="B10:C10"/>
    <mergeCell ref="B13:C13"/>
    <mergeCell ref="B14:C14"/>
  </mergeCells>
  <hyperlinks>
    <hyperlink ref="B1" location="'Index page'!A1" display="Click to return to Index" xr:uid="{00000000-0004-0000-0800-000000000000}"/>
    <hyperlink ref="B10" r:id="rId1" display="https://www.hqsc.govt.nz/our-programmes/health-quality-evaluation/projects/quality-and-safety-markers/" xr:uid="{3D1C3E7B-96B4-45B8-B1D0-FEF9135681C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MS document" ma:contentTypeID="0x010100464BB556B3337A48846236E9064FB9CC010081A89977FE848D4D8CB9CD8A957E99EE" ma:contentTypeVersion="31" ma:contentTypeDescription="Use this content type to classify and store documents on HQSC DMS website" ma:contentTypeScope="" ma:versionID="f5dbad8b50be2866e11fb4c50f32c357">
  <xsd:schema xmlns:xsd="http://www.w3.org/2001/XMLSchema" xmlns:xs="http://www.w3.org/2001/XMLSchema" xmlns:p="http://schemas.microsoft.com/office/2006/metadata/properties" xmlns:ns3="ffe6d714-e736-42ad-a8fb-173e0c9c1a5d" xmlns:ns4="bef9904b-9bca-4a1b-aca3-78dad2044d15" targetNamespace="http://schemas.microsoft.com/office/2006/metadata/properties" ma:root="true" ma:fieldsID="f0f81f96e2c72009fd7591b8977d4d86" ns3:_="" ns4:_="">
    <xsd:import namespace="ffe6d714-e736-42ad-a8fb-173e0c9c1a5d"/>
    <xsd:import namespace="bef9904b-9bca-4a1b-aca3-78dad2044d1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e6d714-e736-42ad-a8fb-173e0c9c1a5d"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f9904b-9bca-4a1b-aca3-78dad2044d1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f067919-d045-4b34-bd75-563914e94517" ContentTypeId="0x010100464BB556B3337A48846236E9064FB9C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1BD16E-F070-46CD-9F5B-4855A1E56266}"/>
</file>

<file path=customXml/itemProps2.xml><?xml version="1.0" encoding="utf-8"?>
<ds:datastoreItem xmlns:ds="http://schemas.openxmlformats.org/officeDocument/2006/customXml" ds:itemID="{E7F4ADAE-BB6B-448B-A5D8-B6C2B5942906}"/>
</file>

<file path=customXml/itemProps3.xml><?xml version="1.0" encoding="utf-8"?>
<ds:datastoreItem xmlns:ds="http://schemas.openxmlformats.org/officeDocument/2006/customXml" ds:itemID="{E0D899C4-5FE3-4E77-822C-4851CD60D097}"/>
</file>

<file path=customXml/itemProps4.xml><?xml version="1.0" encoding="utf-8"?>
<ds:datastoreItem xmlns:ds="http://schemas.openxmlformats.org/officeDocument/2006/customXml" ds:itemID="{F6C7D78A-5B6B-4E67-B45B-AB0A150A6B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Index page</vt:lpstr>
      <vt:lpstr>Assessment</vt:lpstr>
      <vt:lpstr>Plan</vt:lpstr>
      <vt:lpstr>DVT PE</vt:lpstr>
      <vt:lpstr>FNOFRate</vt:lpstr>
      <vt:lpstr>Sepsis</vt:lpstr>
      <vt:lpstr>Uptake</vt:lpstr>
      <vt:lpstr>Engage</vt:lpstr>
      <vt:lpstr>TimingOrthpdc</vt:lpstr>
      <vt:lpstr>DosingOrthpdc</vt:lpstr>
      <vt:lpstr>SSIOrthpdc</vt:lpstr>
      <vt:lpstr>TriWhammy</vt:lpstr>
      <vt:lpstr>Disp5+Meds</vt:lpstr>
      <vt:lpstr>AcuteBedDaysStd</vt:lpstr>
      <vt:lpstr>BedDays75Plus</vt:lpstr>
      <vt:lpstr>ASH Child</vt:lpstr>
      <vt:lpstr>ASH Child Upper ENT</vt:lpstr>
      <vt:lpstr>ASH Child Gastroenteritis</vt:lpstr>
      <vt:lpstr>ASH Child Dental</vt:lpstr>
      <vt:lpstr>AmenableMortalityStd</vt:lpstr>
      <vt:lpstr>MHPostDis</vt:lpstr>
      <vt:lpstr>IPECommScore</vt:lpstr>
      <vt:lpstr>IPEPartnershipScore</vt:lpstr>
      <vt:lpstr>IPECoordScore</vt:lpstr>
      <vt:lpstr>IPENeedsScore</vt:lpstr>
      <vt:lpstr>ConditionExplained</vt:lpstr>
      <vt:lpstr>ImportantQsforDr</vt:lpstr>
      <vt:lpstr>SideEffects</vt:lpstr>
      <vt:lpstr>DoctorsListened</vt:lpstr>
      <vt:lpstr>NursesListened</vt:lpstr>
      <vt:lpstr>OthersListened</vt:lpstr>
      <vt:lpstr>FamilyInvolved</vt:lpstr>
      <vt:lpstr>YouInvolved</vt:lpstr>
      <vt:lpstr>ConflictingInfo</vt:lpstr>
      <vt:lpstr>ManageOnDischarge</vt:lpstr>
      <vt:lpstr>CulturalSupport</vt:lpstr>
      <vt:lpstr>TreatedKindness</vt:lpstr>
      <vt:lpstr>ControlPain</vt:lpstr>
      <vt:lpstr>TreatedRespect</vt:lpstr>
      <vt:lpstr>HelpToilet</vt:lpstr>
      <vt:lpstr>ConfidenceDoctors</vt:lpstr>
      <vt:lpstr>ConfidenceNurses</vt:lpstr>
      <vt:lpstr>ConfidenceOthers</vt:lpstr>
      <vt:lpstr>OpExplained</vt:lpstr>
      <vt:lpstr>OpOutcomeExplained</vt:lpstr>
      <vt:lpstr>Falls fracture admissions 75+</vt:lpstr>
      <vt:lpstr>Falls hospital admissions 75+</vt:lpstr>
      <vt:lpstr>Opioids Fentanyl dispensing</vt:lpstr>
      <vt:lpstr>Opioids Oxycodone dispensing</vt:lpstr>
      <vt:lpstr>Maternity Intact lower v. tract</vt:lpstr>
      <vt:lpstr>Bowel cancer died in 2 years</vt:lpstr>
      <vt:lpstr>Bowel permanent colostomy</vt:lpstr>
      <vt:lpstr>Bowel cancer distant extent</vt:lpstr>
      <vt:lpstr>Asthma child admissions</vt:lpstr>
      <vt:lpstr>Gout admissions prim diag</vt:lpstr>
      <vt:lpstr>Gout acute dispensing no ULT</vt:lpstr>
      <vt:lpstr>Gout NSAIDs</vt:lpstr>
      <vt:lpstr>Diabetes HbA1c monitoring</vt:lpstr>
      <vt:lpstr>Diabetes renal screening</vt:lpstr>
      <vt:lpstr>Falls FNOF ops within 48 hours</vt:lpstr>
      <vt:lpstr>Gout ULT Disp</vt:lpstr>
      <vt:lpstr>Enough GP time</vt:lpstr>
      <vt:lpstr>Patients involved in decisions</vt:lpstr>
      <vt:lpstr>Cost of prescripton a barrier</vt:lpstr>
      <vt:lpstr>Cost of GP was a barrier</vt:lpstr>
      <vt:lpstr>Couldn't get their GP</vt:lpstr>
      <vt:lpstr>Birth life expectancy</vt:lpstr>
      <vt:lpstr>Heart Failure hospitalisations</vt:lpstr>
      <vt:lpstr>Stroke hospitalisations</vt:lpstr>
      <vt:lpstr>Total cardio hospitalisations</vt:lpstr>
      <vt:lpstr>Total cardio mortality</vt:lpstr>
      <vt:lpstr>Asthma Adult admissions</vt:lpstr>
      <vt:lpstr>Diabetes prevalence</vt:lpstr>
      <vt:lpstr>Mean DMFT Non Fluoridated</vt:lpstr>
      <vt:lpstr>Mean DMFT Fluoridated</vt:lpstr>
      <vt:lpstr>Caries Free Non Fluoridated</vt:lpstr>
      <vt:lpstr>Immunisation 24 months</vt:lpstr>
    </vt:vector>
  </TitlesOfParts>
  <Company>Health Quality &amp; Safety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Ying Li</dc:creator>
  <cp:lastModifiedBy>Administrator</cp:lastModifiedBy>
  <dcterms:created xsi:type="dcterms:W3CDTF">2017-11-30T00:47:50Z</dcterms:created>
  <dcterms:modified xsi:type="dcterms:W3CDTF">2021-02-09T21:01:28Z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0x010100464BB556B3337A48846236E9064FB9CC010081A89977FE848D4D8CB9CD8A957E99EE</vt:lpwstr>
  </property>
</Properties>
</file>