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mblinR\Documents\"/>
    </mc:Choice>
  </mc:AlternateContent>
  <bookViews>
    <workbookView xWindow="0" yWindow="0" windowWidth="20490" windowHeight="7620" activeTab="1"/>
  </bookViews>
  <sheets>
    <sheet name="Vmask" sheetId="1" r:id="rId1"/>
    <sheet name="surveillance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D55" i="2"/>
  <c r="D54" i="2"/>
  <c r="D53" i="2"/>
  <c r="F53" i="2" s="1"/>
  <c r="D52" i="2"/>
  <c r="F52" i="2" s="1"/>
  <c r="D51" i="2"/>
  <c r="D50" i="2"/>
  <c r="F50" i="2" s="1"/>
  <c r="D49" i="2"/>
  <c r="F49" i="2" s="1"/>
  <c r="D48" i="2"/>
  <c r="D47" i="2"/>
  <c r="F47" i="2" s="1"/>
  <c r="D46" i="2"/>
  <c r="F46" i="2" s="1"/>
  <c r="D45" i="2"/>
  <c r="F45" i="2" s="1"/>
  <c r="F44" i="2"/>
  <c r="D44" i="2"/>
  <c r="D43" i="2"/>
  <c r="D42" i="2"/>
  <c r="F42" i="2" s="1"/>
  <c r="D41" i="2"/>
  <c r="F41" i="2" s="1"/>
  <c r="F40" i="2"/>
  <c r="D40" i="2"/>
  <c r="D39" i="2"/>
  <c r="F39" i="2" s="1"/>
  <c r="D38" i="2"/>
  <c r="D37" i="2"/>
  <c r="F37" i="2" s="1"/>
  <c r="D36" i="2"/>
  <c r="D35" i="2"/>
  <c r="F35" i="2" s="1"/>
  <c r="D34" i="2"/>
  <c r="F34" i="2" s="1"/>
  <c r="F33" i="2"/>
  <c r="D33" i="2"/>
  <c r="D32" i="2"/>
  <c r="F31" i="2"/>
  <c r="D31" i="2"/>
  <c r="D30" i="2"/>
  <c r="F30" i="2" s="1"/>
  <c r="D29" i="2"/>
  <c r="F29" i="2" s="1"/>
  <c r="F28" i="2"/>
  <c r="D28" i="2"/>
  <c r="D27" i="2"/>
  <c r="D26" i="2"/>
  <c r="F26" i="2" s="1"/>
  <c r="D25" i="2"/>
  <c r="F24" i="2"/>
  <c r="D24" i="2"/>
  <c r="D23" i="2"/>
  <c r="F23" i="2" s="1"/>
  <c r="D22" i="2"/>
  <c r="F22" i="2" s="1"/>
  <c r="D21" i="2"/>
  <c r="F21" i="2" s="1"/>
  <c r="D20" i="2"/>
  <c r="F20" i="2" s="1"/>
  <c r="F19" i="2"/>
  <c r="D19" i="2"/>
  <c r="D18" i="2"/>
  <c r="F17" i="2"/>
  <c r="D17" i="2"/>
  <c r="D16" i="2"/>
  <c r="F16" i="2" s="1"/>
  <c r="D15" i="2"/>
  <c r="F14" i="2"/>
  <c r="D14" i="2"/>
  <c r="D13" i="2"/>
  <c r="F13" i="2" s="1"/>
  <c r="F12" i="2"/>
  <c r="D12" i="2"/>
  <c r="D11" i="2"/>
  <c r="D10" i="2"/>
  <c r="D9" i="2"/>
  <c r="F9" i="2" s="1"/>
  <c r="D8" i="2"/>
  <c r="F8" i="2" s="1"/>
  <c r="G9" i="2" s="1"/>
  <c r="F7" i="2"/>
  <c r="D7" i="2"/>
  <c r="D6" i="2"/>
  <c r="F6" i="2" s="1"/>
  <c r="D5" i="2"/>
  <c r="D4" i="2"/>
  <c r="F4" i="2" s="1"/>
  <c r="D3" i="2"/>
  <c r="D2" i="2"/>
  <c r="F2" i="2" s="1"/>
  <c r="J49" i="1"/>
  <c r="I49" i="1"/>
  <c r="E49" i="1"/>
  <c r="D49" i="1"/>
  <c r="F49" i="1" s="1"/>
  <c r="D48" i="1"/>
  <c r="E47" i="1"/>
  <c r="F47" i="1" s="1"/>
  <c r="D47" i="1"/>
  <c r="E46" i="1"/>
  <c r="D46" i="1"/>
  <c r="E45" i="1"/>
  <c r="D45" i="1"/>
  <c r="F45" i="1" s="1"/>
  <c r="D44" i="1"/>
  <c r="F43" i="1"/>
  <c r="H43" i="1" s="1"/>
  <c r="E43" i="1"/>
  <c r="D43" i="1"/>
  <c r="H42" i="1"/>
  <c r="E42" i="1"/>
  <c r="D42" i="1"/>
  <c r="F42" i="1" s="1"/>
  <c r="E41" i="1"/>
  <c r="D41" i="1"/>
  <c r="F41" i="1" s="1"/>
  <c r="D40" i="1"/>
  <c r="E39" i="1"/>
  <c r="F39" i="1" s="1"/>
  <c r="H39" i="1" s="1"/>
  <c r="D39" i="1"/>
  <c r="E38" i="1"/>
  <c r="D38" i="1"/>
  <c r="F38" i="1" s="1"/>
  <c r="H38" i="1" s="1"/>
  <c r="E37" i="1"/>
  <c r="D37" i="1"/>
  <c r="D36" i="1"/>
  <c r="E35" i="1"/>
  <c r="F35" i="1" s="1"/>
  <c r="H35" i="1" s="1"/>
  <c r="D35" i="1"/>
  <c r="F34" i="1"/>
  <c r="H34" i="1" s="1"/>
  <c r="E34" i="1"/>
  <c r="D34" i="1"/>
  <c r="E33" i="1"/>
  <c r="D33" i="1"/>
  <c r="F33" i="1" s="1"/>
  <c r="D32" i="1"/>
  <c r="F31" i="1"/>
  <c r="E31" i="1"/>
  <c r="D31" i="1"/>
  <c r="E30" i="1"/>
  <c r="D30" i="1"/>
  <c r="F30" i="1" s="1"/>
  <c r="E29" i="1"/>
  <c r="D29" i="1"/>
  <c r="D28" i="1"/>
  <c r="E27" i="1"/>
  <c r="F27" i="1" s="1"/>
  <c r="H27" i="1" s="1"/>
  <c r="D27" i="1"/>
  <c r="F26" i="1"/>
  <c r="H26" i="1" s="1"/>
  <c r="E26" i="1"/>
  <c r="D26" i="1"/>
  <c r="E25" i="1"/>
  <c r="D25" i="1"/>
  <c r="F25" i="1" s="1"/>
  <c r="D24" i="1"/>
  <c r="F23" i="1"/>
  <c r="E23" i="1"/>
  <c r="D23" i="1"/>
  <c r="E22" i="1"/>
  <c r="D22" i="1"/>
  <c r="F22" i="1" s="1"/>
  <c r="E21" i="1"/>
  <c r="D21" i="1"/>
  <c r="D20" i="1"/>
  <c r="E19" i="1"/>
  <c r="F19" i="1" s="1"/>
  <c r="H19" i="1" s="1"/>
  <c r="D19" i="1"/>
  <c r="F18" i="1"/>
  <c r="H18" i="1" s="1"/>
  <c r="E18" i="1"/>
  <c r="D18" i="1"/>
  <c r="E17" i="1"/>
  <c r="D17" i="1"/>
  <c r="F17" i="1" s="1"/>
  <c r="D16" i="1"/>
  <c r="F15" i="1"/>
  <c r="E15" i="1"/>
  <c r="D15" i="1"/>
  <c r="E14" i="1"/>
  <c r="D14" i="1"/>
  <c r="F14" i="1" s="1"/>
  <c r="E13" i="1"/>
  <c r="D13" i="1"/>
  <c r="D12" i="1"/>
  <c r="E11" i="1"/>
  <c r="F11" i="1" s="1"/>
  <c r="H11" i="1" s="1"/>
  <c r="D11" i="1"/>
  <c r="F10" i="1"/>
  <c r="H10" i="1" s="1"/>
  <c r="E10" i="1"/>
  <c r="D10" i="1"/>
  <c r="E9" i="1"/>
  <c r="D9" i="1"/>
  <c r="F9" i="1" s="1"/>
  <c r="D8" i="1"/>
  <c r="F7" i="1"/>
  <c r="E7" i="1"/>
  <c r="D7" i="1"/>
  <c r="E6" i="1"/>
  <c r="D6" i="1"/>
  <c r="F6" i="1" s="1"/>
  <c r="E5" i="1"/>
  <c r="D5" i="1"/>
  <c r="D4" i="1"/>
  <c r="E3" i="1"/>
  <c r="F3" i="1" s="1"/>
  <c r="D3" i="1"/>
  <c r="E2" i="1"/>
  <c r="F2" i="1" s="1"/>
  <c r="G2" i="1" s="1"/>
  <c r="G3" i="1" s="1"/>
  <c r="D2" i="1"/>
  <c r="E48" i="1" s="1"/>
  <c r="F48" i="1" s="1"/>
  <c r="H48" i="1" s="1"/>
  <c r="G30" i="2" l="1"/>
  <c r="G31" i="2"/>
  <c r="F11" i="2"/>
  <c r="G13" i="2"/>
  <c r="F48" i="2"/>
  <c r="G48" i="2" s="1"/>
  <c r="F18" i="2"/>
  <c r="F25" i="2"/>
  <c r="G26" i="2" s="1"/>
  <c r="F27" i="2"/>
  <c r="G27" i="2" s="1"/>
  <c r="F32" i="2"/>
  <c r="G33" i="2" s="1"/>
  <c r="G34" i="2"/>
  <c r="F3" i="2"/>
  <c r="G4" i="2" s="1"/>
  <c r="F10" i="2"/>
  <c r="G10" i="2" s="1"/>
  <c r="F15" i="2"/>
  <c r="G15" i="2" s="1"/>
  <c r="F36" i="2"/>
  <c r="F51" i="2"/>
  <c r="G52" i="2" s="1"/>
  <c r="G14" i="2"/>
  <c r="G17" i="2"/>
  <c r="G18" i="2"/>
  <c r="G20" i="2"/>
  <c r="G36" i="2"/>
  <c r="G51" i="2"/>
  <c r="G21" i="2"/>
  <c r="G24" i="2"/>
  <c r="G28" i="2"/>
  <c r="G35" i="2"/>
  <c r="G37" i="2"/>
  <c r="G3" i="2"/>
  <c r="G7" i="2"/>
  <c r="G22" i="2"/>
  <c r="G41" i="2"/>
  <c r="G42" i="2"/>
  <c r="G8" i="2"/>
  <c r="G23" i="2"/>
  <c r="G25" i="2"/>
  <c r="G32" i="2"/>
  <c r="G40" i="2"/>
  <c r="G47" i="2"/>
  <c r="G50" i="2"/>
  <c r="G53" i="2"/>
  <c r="G12" i="2"/>
  <c r="G19" i="2"/>
  <c r="G29" i="2"/>
  <c r="F5" i="2"/>
  <c r="F38" i="2"/>
  <c r="G39" i="2" s="1"/>
  <c r="F43" i="2"/>
  <c r="G45" i="2"/>
  <c r="G46" i="2"/>
  <c r="F54" i="2"/>
  <c r="G55" i="2" s="1"/>
  <c r="F4" i="1"/>
  <c r="H4" i="1" s="1"/>
  <c r="F8" i="1"/>
  <c r="F16" i="1"/>
  <c r="F20" i="1"/>
  <c r="H20" i="1" s="1"/>
  <c r="F24" i="1"/>
  <c r="F32" i="1"/>
  <c r="F36" i="1"/>
  <c r="H36" i="1" s="1"/>
  <c r="H49" i="1"/>
  <c r="H47" i="1"/>
  <c r="H3" i="1"/>
  <c r="H7" i="1"/>
  <c r="H15" i="1"/>
  <c r="H23" i="1"/>
  <c r="H31" i="1"/>
  <c r="F5" i="1"/>
  <c r="H5" i="1" s="1"/>
  <c r="F13" i="1"/>
  <c r="F21" i="1"/>
  <c r="F29" i="1"/>
  <c r="F37" i="1"/>
  <c r="H37" i="1" s="1"/>
  <c r="F46" i="1"/>
  <c r="H46" i="1" s="1"/>
  <c r="E4" i="1"/>
  <c r="E8" i="1"/>
  <c r="E12" i="1"/>
  <c r="F12" i="1" s="1"/>
  <c r="H12" i="1" s="1"/>
  <c r="E16" i="1"/>
  <c r="E20" i="1"/>
  <c r="E24" i="1"/>
  <c r="E28" i="1"/>
  <c r="F28" i="1" s="1"/>
  <c r="H28" i="1" s="1"/>
  <c r="E32" i="1"/>
  <c r="E36" i="1"/>
  <c r="E40" i="1"/>
  <c r="F40" i="1" s="1"/>
  <c r="E44" i="1"/>
  <c r="F44" i="1" s="1"/>
  <c r="G11" i="2" l="1"/>
  <c r="G49" i="2"/>
  <c r="G16" i="2"/>
  <c r="G5" i="2"/>
  <c r="G56" i="2" s="1"/>
  <c r="G57" i="2" s="1"/>
  <c r="G54" i="2"/>
  <c r="G43" i="2"/>
  <c r="G44" i="2"/>
  <c r="G6" i="2"/>
  <c r="G38" i="2"/>
  <c r="H44" i="1"/>
  <c r="H45" i="1"/>
  <c r="H6" i="1"/>
  <c r="H24" i="1"/>
  <c r="H25" i="1"/>
  <c r="H8" i="1"/>
  <c r="H50" i="1" s="1"/>
  <c r="B52" i="1" s="1"/>
  <c r="H9" i="1"/>
  <c r="H40" i="1"/>
  <c r="H41" i="1"/>
  <c r="H29" i="1"/>
  <c r="H30" i="1"/>
  <c r="H21" i="1"/>
  <c r="H22" i="1"/>
  <c r="H32" i="1"/>
  <c r="H33" i="1"/>
  <c r="H16" i="1"/>
  <c r="H17" i="1"/>
  <c r="H13" i="1"/>
  <c r="H14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59" i="2" l="1"/>
  <c r="G58" i="2"/>
  <c r="I2" i="2" s="1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J48" i="1"/>
  <c r="J47" i="1" s="1"/>
  <c r="J46" i="1" s="1"/>
  <c r="J45" i="1" s="1"/>
  <c r="J44" i="1" s="1"/>
  <c r="J43" i="1" s="1"/>
  <c r="J42" i="1" s="1"/>
  <c r="J41" i="1" s="1"/>
  <c r="I48" i="1"/>
  <c r="I47" i="1" s="1"/>
  <c r="I46" i="1" s="1"/>
  <c r="I45" i="1" s="1"/>
  <c r="I44" i="1" s="1"/>
  <c r="I43" i="1" s="1"/>
  <c r="I42" i="1" s="1"/>
  <c r="I41" i="1" s="1"/>
  <c r="G38" i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35" i="1"/>
  <c r="G36" i="1" s="1"/>
  <c r="G37" i="1" s="1"/>
  <c r="H2" i="2" l="1"/>
  <c r="I40" i="1"/>
  <c r="I37" i="1"/>
  <c r="J37" i="1"/>
  <c r="J40" i="1"/>
  <c r="H3" i="2" l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J2" i="2"/>
  <c r="I36" i="1"/>
  <c r="I39" i="1"/>
  <c r="J36" i="1"/>
  <c r="J39" i="1"/>
  <c r="H17" i="2" l="1"/>
  <c r="J16" i="2"/>
  <c r="J3" i="2"/>
  <c r="I38" i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11" i="1" s="1"/>
  <c r="I10" i="1" s="1"/>
  <c r="I9" i="1" s="1"/>
  <c r="I8" i="1" s="1"/>
  <c r="I7" i="1" s="1"/>
  <c r="I6" i="1" s="1"/>
  <c r="I5" i="1" s="1"/>
  <c r="I4" i="1" s="1"/>
  <c r="I3" i="1" s="1"/>
  <c r="I35" i="1"/>
  <c r="J38" i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J19" i="1" s="1"/>
  <c r="J18" i="1" s="1"/>
  <c r="J17" i="1" s="1"/>
  <c r="J16" i="1" s="1"/>
  <c r="J15" i="1" s="1"/>
  <c r="J14" i="1" s="1"/>
  <c r="J13" i="1" s="1"/>
  <c r="J12" i="1" s="1"/>
  <c r="J11" i="1" s="1"/>
  <c r="J10" i="1" s="1"/>
  <c r="J9" i="1" s="1"/>
  <c r="J8" i="1" s="1"/>
  <c r="J7" i="1" s="1"/>
  <c r="J6" i="1" s="1"/>
  <c r="J5" i="1" s="1"/>
  <c r="J4" i="1" s="1"/>
  <c r="J3" i="1" s="1"/>
  <c r="J35" i="1"/>
  <c r="H18" i="2" l="1"/>
  <c r="J17" i="2"/>
  <c r="J4" i="2"/>
  <c r="H19" i="2" l="1"/>
  <c r="J18" i="2"/>
  <c r="J5" i="2"/>
  <c r="H20" i="2" l="1"/>
  <c r="J19" i="2"/>
  <c r="J6" i="2"/>
  <c r="H21" i="2" l="1"/>
  <c r="J20" i="2"/>
  <c r="J7" i="2"/>
  <c r="H22" i="2" l="1"/>
  <c r="J21" i="2"/>
  <c r="J8" i="2"/>
  <c r="H23" i="2" l="1"/>
  <c r="J22" i="2"/>
  <c r="J9" i="2"/>
  <c r="H24" i="2" l="1"/>
  <c r="J23" i="2"/>
  <c r="J10" i="2"/>
  <c r="H25" i="2" l="1"/>
  <c r="J24" i="2"/>
  <c r="J11" i="2"/>
  <c r="H26" i="2" l="1"/>
  <c r="J25" i="2"/>
  <c r="J12" i="2"/>
  <c r="H27" i="2" l="1"/>
  <c r="J26" i="2"/>
  <c r="J13" i="2"/>
  <c r="H28" i="2" l="1"/>
  <c r="J27" i="2"/>
  <c r="J15" i="2"/>
  <c r="J14" i="2"/>
  <c r="H29" i="2" l="1"/>
  <c r="J28" i="2"/>
  <c r="H30" i="2" l="1"/>
  <c r="J29" i="2"/>
  <c r="H31" i="2" l="1"/>
  <c r="J30" i="2"/>
  <c r="H32" i="2" l="1"/>
  <c r="J31" i="2"/>
  <c r="H33" i="2" l="1"/>
  <c r="J32" i="2"/>
  <c r="H34" i="2" l="1"/>
  <c r="J33" i="2"/>
  <c r="H35" i="2" l="1"/>
  <c r="J34" i="2"/>
  <c r="H36" i="2" l="1"/>
  <c r="J35" i="2"/>
  <c r="H37" i="2" l="1"/>
  <c r="J36" i="2"/>
  <c r="H38" i="2" l="1"/>
  <c r="J37" i="2"/>
  <c r="H39" i="2" l="1"/>
  <c r="J38" i="2"/>
  <c r="H40" i="2" l="1"/>
  <c r="J39" i="2"/>
  <c r="H41" i="2" l="1"/>
  <c r="J40" i="2"/>
  <c r="H42" i="2" l="1"/>
  <c r="J41" i="2"/>
  <c r="H43" i="2" l="1"/>
  <c r="J42" i="2"/>
  <c r="H44" i="2" l="1"/>
  <c r="J43" i="2"/>
  <c r="H45" i="2" l="1"/>
  <c r="J44" i="2"/>
  <c r="H46" i="2" l="1"/>
  <c r="J45" i="2"/>
  <c r="H47" i="2" l="1"/>
  <c r="J46" i="2"/>
  <c r="H48" i="2" l="1"/>
  <c r="J47" i="2"/>
  <c r="H49" i="2" l="1"/>
  <c r="J48" i="2"/>
  <c r="H50" i="2" l="1"/>
  <c r="J49" i="2"/>
  <c r="H51" i="2" l="1"/>
  <c r="J50" i="2"/>
  <c r="H52" i="2" l="1"/>
  <c r="J51" i="2"/>
  <c r="H53" i="2" l="1"/>
  <c r="J52" i="2"/>
  <c r="H54" i="2" l="1"/>
  <c r="J53" i="2"/>
  <c r="H55" i="2" l="1"/>
  <c r="J55" i="2" s="1"/>
  <c r="J54" i="2"/>
</calcChain>
</file>

<file path=xl/sharedStrings.xml><?xml version="1.0" encoding="utf-8"?>
<sst xmlns="http://schemas.openxmlformats.org/spreadsheetml/2006/main" count="29" uniqueCount="28">
  <si>
    <t>Period</t>
  </si>
  <si>
    <t>Numerator</t>
  </si>
  <si>
    <t>Denominator</t>
  </si>
  <si>
    <t>Infection percentage</t>
  </si>
  <si>
    <t>Mean Percentage</t>
  </si>
  <si>
    <t>deviation</t>
  </si>
  <si>
    <t>cumulative sum of deviation</t>
  </si>
  <si>
    <t>inter period difference</t>
  </si>
  <si>
    <t>Vmask low</t>
  </si>
  <si>
    <t>Vmask hi</t>
  </si>
  <si>
    <t>Mean interperiod difference</t>
  </si>
  <si>
    <t>SD= mean of rolling difference divded by 1.128</t>
  </si>
  <si>
    <t>k = angle of slope</t>
  </si>
  <si>
    <t>h = alert level</t>
  </si>
  <si>
    <t>Expected rate</t>
  </si>
  <si>
    <t>difference (O-E)</t>
  </si>
  <si>
    <t>Moving range</t>
  </si>
  <si>
    <t>SHI</t>
  </si>
  <si>
    <t>SLI</t>
  </si>
  <si>
    <t>cusum</t>
  </si>
  <si>
    <t xml:space="preserve"> </t>
  </si>
  <si>
    <t>ave range</t>
  </si>
  <si>
    <t>SD</t>
  </si>
  <si>
    <t>k</t>
  </si>
  <si>
    <t>h=5</t>
  </si>
  <si>
    <t>Num</t>
  </si>
  <si>
    <t>Denom</t>
  </si>
  <si>
    <t>Observed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</si>
</sst>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0" fillId="2" borderId="3" xfId="0" applyFill="1" applyBorder="1"/>
    <xf numFmtId="17" fontId="2" fillId="2" borderId="4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0" fillId="2" borderId="5" xfId="0" applyFill="1" applyBorder="1"/>
    <xf numFmtId="17" fontId="2" fillId="0" borderId="4" xfId="0" applyNumberFormat="1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10" fontId="0" fillId="0" borderId="0" xfId="1" applyNumberFormat="1" applyFont="1" applyBorder="1"/>
    <xf numFmtId="0" fontId="3" fillId="0" borderId="0" xfId="0" applyFont="1"/>
    <xf numFmtId="165" fontId="3" fillId="0" borderId="0" xfId="0" applyNumberFormat="1" applyFont="1"/>
    <xf numFmtId="0" fontId="0" fillId="0" borderId="0" xfId="0" applyFont="1"/>
    <xf numFmtId="14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165" fontId="3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[1]vmask!$G$1</c:f>
              <c:strCache>
                <c:ptCount val="1"/>
                <c:pt idx="0">
                  <c:v>cumulative sum of deviation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[1]vmask!$A$2:$A$50</c:f>
              <c:numCache>
                <c:formatCode>mmm\-yy</c:formatCode>
                <c:ptCount val="49"/>
              </c:numCache>
            </c:numRef>
          </c:cat>
          <c:val>
            <c:numRef>
              <c:f>[1]vmask!$G$2:$G$49</c:f>
              <c:numCache>
                <c:formatCode>0.00%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7-43F1-B420-69AF7E98A9CC}"/>
            </c:ext>
          </c:extLst>
        </c:ser>
        <c:ser>
          <c:idx val="1"/>
          <c:order val="1"/>
          <c:tx>
            <c:strRef>
              <c:f>[1]vmask!$I$1</c:f>
              <c:strCache>
                <c:ptCount val="1"/>
                <c:pt idx="0">
                  <c:v>Vmask 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[1]vmask!$A$2:$A$50</c:f>
              <c:numCache>
                <c:formatCode>mmm\-yy</c:formatCode>
                <c:ptCount val="49"/>
              </c:numCache>
            </c:numRef>
          </c:cat>
          <c:val>
            <c:numRef>
              <c:f>[1]vmask!$I$2:$I$49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7-43F1-B420-69AF7E98A9CC}"/>
            </c:ext>
          </c:extLst>
        </c:ser>
        <c:ser>
          <c:idx val="2"/>
          <c:order val="2"/>
          <c:tx>
            <c:strRef>
              <c:f>[1]vmask!$J$1</c:f>
              <c:strCache>
                <c:ptCount val="1"/>
                <c:pt idx="0">
                  <c:v>Vmask hi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[1]vmask!$A$2:$A$50</c:f>
              <c:numCache>
                <c:formatCode>mmm\-yy</c:formatCode>
                <c:ptCount val="49"/>
              </c:numCache>
            </c:numRef>
          </c:cat>
          <c:val>
            <c:numRef>
              <c:f>[1]vmask!$J$2:$J$49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7-43F1-B420-69AF7E98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17776"/>
        <c:axId val="397321384"/>
      </c:lineChart>
      <c:catAx>
        <c:axId val="397317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21384"/>
        <c:crosses val="autoZero"/>
        <c:auto val="1"/>
        <c:lblAlgn val="ctr"/>
        <c:lblOffset val="100"/>
        <c:noMultiLvlLbl val="1"/>
      </c:catAx>
      <c:valAx>
        <c:axId val="39732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1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2</xdr:row>
      <xdr:rowOff>47625</xdr:rowOff>
    </xdr:from>
    <xdr:to>
      <xdr:col>17</xdr:col>
      <xdr:colOff>400050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%20ma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blinR/Desktop/extrinsic%20cus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ries mean"/>
      <sheetName val="series difference"/>
      <sheetName val="cumulative sum of difference"/>
      <sheetName val="graphs"/>
      <sheetName val="vmask"/>
      <sheetName val="Sheet7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cumulative sum of deviation</v>
          </cell>
          <cell r="I1" t="str">
            <v>Vmask low</v>
          </cell>
          <cell r="J1" t="str">
            <v>Vmask hi</v>
          </cell>
        </row>
        <row r="2">
          <cell r="G2" t="e">
            <v>#DIV/0!</v>
          </cell>
        </row>
        <row r="3">
          <cell r="G3" t="e">
            <v>#DIV/0!</v>
          </cell>
          <cell r="I3" t="e">
            <v>#DIV/0!</v>
          </cell>
          <cell r="J3" t="e">
            <v>#DIV/0!</v>
          </cell>
        </row>
        <row r="4">
          <cell r="G4" t="e">
            <v>#DIV/0!</v>
          </cell>
          <cell r="I4" t="e">
            <v>#DIV/0!</v>
          </cell>
          <cell r="J4" t="e">
            <v>#DIV/0!</v>
          </cell>
        </row>
        <row r="5">
          <cell r="G5" t="e">
            <v>#DIV/0!</v>
          </cell>
          <cell r="I5" t="e">
            <v>#DIV/0!</v>
          </cell>
          <cell r="J5" t="e">
            <v>#DIV/0!</v>
          </cell>
        </row>
        <row r="6">
          <cell r="G6" t="e">
            <v>#DIV/0!</v>
          </cell>
          <cell r="I6" t="e">
            <v>#DIV/0!</v>
          </cell>
          <cell r="J6" t="e">
            <v>#DIV/0!</v>
          </cell>
        </row>
        <row r="7">
          <cell r="G7" t="e">
            <v>#DIV/0!</v>
          </cell>
          <cell r="I7" t="e">
            <v>#DIV/0!</v>
          </cell>
          <cell r="J7" t="e">
            <v>#DIV/0!</v>
          </cell>
        </row>
        <row r="8">
          <cell r="G8" t="e">
            <v>#DIV/0!</v>
          </cell>
          <cell r="I8" t="e">
            <v>#DIV/0!</v>
          </cell>
          <cell r="J8" t="e">
            <v>#DIV/0!</v>
          </cell>
        </row>
        <row r="9">
          <cell r="G9" t="e">
            <v>#DIV/0!</v>
          </cell>
          <cell r="I9" t="e">
            <v>#DIV/0!</v>
          </cell>
          <cell r="J9" t="e">
            <v>#DIV/0!</v>
          </cell>
        </row>
        <row r="10">
          <cell r="G10" t="e">
            <v>#DIV/0!</v>
          </cell>
          <cell r="I10" t="e">
            <v>#DIV/0!</v>
          </cell>
          <cell r="J10" t="e">
            <v>#DIV/0!</v>
          </cell>
        </row>
        <row r="11">
          <cell r="G11" t="e">
            <v>#DIV/0!</v>
          </cell>
          <cell r="I11" t="e">
            <v>#DIV/0!</v>
          </cell>
          <cell r="J11" t="e">
            <v>#DIV/0!</v>
          </cell>
        </row>
        <row r="12">
          <cell r="G12" t="e">
            <v>#DIV/0!</v>
          </cell>
          <cell r="I12" t="e">
            <v>#DIV/0!</v>
          </cell>
          <cell r="J12" t="e">
            <v>#DIV/0!</v>
          </cell>
        </row>
        <row r="13">
          <cell r="G13" t="e">
            <v>#DIV/0!</v>
          </cell>
          <cell r="I13" t="e">
            <v>#DIV/0!</v>
          </cell>
          <cell r="J13" t="e">
            <v>#DIV/0!</v>
          </cell>
        </row>
        <row r="14">
          <cell r="G14" t="e">
            <v>#DIV/0!</v>
          </cell>
          <cell r="I14" t="e">
            <v>#DIV/0!</v>
          </cell>
          <cell r="J14" t="e">
            <v>#DIV/0!</v>
          </cell>
        </row>
        <row r="15">
          <cell r="G15" t="e">
            <v>#DIV/0!</v>
          </cell>
          <cell r="I15" t="e">
            <v>#DIV/0!</v>
          </cell>
          <cell r="J15" t="e">
            <v>#DIV/0!</v>
          </cell>
        </row>
        <row r="16">
          <cell r="G16" t="e">
            <v>#DIV/0!</v>
          </cell>
          <cell r="I16" t="e">
            <v>#DIV/0!</v>
          </cell>
          <cell r="J16" t="e">
            <v>#DIV/0!</v>
          </cell>
        </row>
        <row r="17">
          <cell r="G17" t="e">
            <v>#DIV/0!</v>
          </cell>
          <cell r="I17" t="e">
            <v>#DIV/0!</v>
          </cell>
          <cell r="J17" t="e">
            <v>#DIV/0!</v>
          </cell>
        </row>
        <row r="18">
          <cell r="G18" t="e">
            <v>#DIV/0!</v>
          </cell>
          <cell r="I18" t="e">
            <v>#DIV/0!</v>
          </cell>
          <cell r="J18" t="e">
            <v>#DIV/0!</v>
          </cell>
        </row>
        <row r="19">
          <cell r="G19" t="e">
            <v>#DIV/0!</v>
          </cell>
          <cell r="I19" t="e">
            <v>#DIV/0!</v>
          </cell>
          <cell r="J19" t="e">
            <v>#DIV/0!</v>
          </cell>
        </row>
        <row r="20">
          <cell r="G20" t="e">
            <v>#DIV/0!</v>
          </cell>
          <cell r="I20" t="e">
            <v>#DIV/0!</v>
          </cell>
          <cell r="J20" t="e">
            <v>#DIV/0!</v>
          </cell>
        </row>
        <row r="21">
          <cell r="G21" t="e">
            <v>#DIV/0!</v>
          </cell>
          <cell r="I21" t="e">
            <v>#DIV/0!</v>
          </cell>
          <cell r="J21" t="e">
            <v>#DIV/0!</v>
          </cell>
        </row>
        <row r="22">
          <cell r="G22" t="e">
            <v>#DIV/0!</v>
          </cell>
          <cell r="I22" t="e">
            <v>#DIV/0!</v>
          </cell>
          <cell r="J22" t="e">
            <v>#DIV/0!</v>
          </cell>
        </row>
        <row r="23">
          <cell r="G23" t="e">
            <v>#DIV/0!</v>
          </cell>
          <cell r="I23" t="e">
            <v>#DIV/0!</v>
          </cell>
          <cell r="J23" t="e">
            <v>#DIV/0!</v>
          </cell>
        </row>
        <row r="24">
          <cell r="G24" t="e">
            <v>#DIV/0!</v>
          </cell>
          <cell r="I24" t="e">
            <v>#DIV/0!</v>
          </cell>
          <cell r="J24" t="e">
            <v>#DIV/0!</v>
          </cell>
        </row>
        <row r="25">
          <cell r="G25" t="e">
            <v>#DIV/0!</v>
          </cell>
          <cell r="I25" t="e">
            <v>#DIV/0!</v>
          </cell>
          <cell r="J25" t="e">
            <v>#DIV/0!</v>
          </cell>
        </row>
        <row r="26">
          <cell r="G26" t="e">
            <v>#DIV/0!</v>
          </cell>
          <cell r="I26" t="e">
            <v>#DIV/0!</v>
          </cell>
          <cell r="J26" t="e">
            <v>#DIV/0!</v>
          </cell>
        </row>
        <row r="27">
          <cell r="G27" t="e">
            <v>#DIV/0!</v>
          </cell>
          <cell r="I27" t="e">
            <v>#DIV/0!</v>
          </cell>
          <cell r="J27" t="e">
            <v>#DIV/0!</v>
          </cell>
        </row>
        <row r="28">
          <cell r="G28" t="e">
            <v>#DIV/0!</v>
          </cell>
          <cell r="I28" t="e">
            <v>#DIV/0!</v>
          </cell>
          <cell r="J28" t="e">
            <v>#DIV/0!</v>
          </cell>
        </row>
        <row r="29">
          <cell r="G29" t="e">
            <v>#DIV/0!</v>
          </cell>
          <cell r="I29" t="e">
            <v>#DIV/0!</v>
          </cell>
          <cell r="J29" t="e">
            <v>#DIV/0!</v>
          </cell>
        </row>
        <row r="30">
          <cell r="G30" t="e">
            <v>#DIV/0!</v>
          </cell>
          <cell r="I30" t="e">
            <v>#DIV/0!</v>
          </cell>
          <cell r="J30" t="e">
            <v>#DIV/0!</v>
          </cell>
        </row>
        <row r="31">
          <cell r="G31" t="e">
            <v>#DIV/0!</v>
          </cell>
          <cell r="I31" t="e">
            <v>#DIV/0!</v>
          </cell>
          <cell r="J31" t="e">
            <v>#DIV/0!</v>
          </cell>
        </row>
        <row r="32">
          <cell r="G32" t="e">
            <v>#DIV/0!</v>
          </cell>
          <cell r="I32" t="e">
            <v>#DIV/0!</v>
          </cell>
          <cell r="J32" t="e">
            <v>#DIV/0!</v>
          </cell>
        </row>
        <row r="33">
          <cell r="G33" t="e">
            <v>#DIV/0!</v>
          </cell>
          <cell r="I33" t="e">
            <v>#DIV/0!</v>
          </cell>
          <cell r="J33" t="e">
            <v>#DIV/0!</v>
          </cell>
        </row>
        <row r="34">
          <cell r="G34" t="e">
            <v>#DIV/0!</v>
          </cell>
          <cell r="I34" t="e">
            <v>#DIV/0!</v>
          </cell>
          <cell r="J34" t="e">
            <v>#DIV/0!</v>
          </cell>
        </row>
        <row r="35">
          <cell r="G35" t="e">
            <v>#DIV/0!</v>
          </cell>
          <cell r="I35" t="e">
            <v>#DIV/0!</v>
          </cell>
          <cell r="J35" t="e">
            <v>#DIV/0!</v>
          </cell>
        </row>
        <row r="36">
          <cell r="G36" t="e">
            <v>#DIV/0!</v>
          </cell>
          <cell r="I36" t="e">
            <v>#DIV/0!</v>
          </cell>
          <cell r="J36" t="e">
            <v>#DIV/0!</v>
          </cell>
        </row>
        <row r="37">
          <cell r="G37" t="e">
            <v>#DIV/0!</v>
          </cell>
          <cell r="I37" t="e">
            <v>#DIV/0!</v>
          </cell>
          <cell r="J37" t="e">
            <v>#DIV/0!</v>
          </cell>
        </row>
        <row r="38">
          <cell r="G38" t="e">
            <v>#DIV/0!</v>
          </cell>
          <cell r="I38" t="e">
            <v>#DIV/0!</v>
          </cell>
          <cell r="J38" t="e">
            <v>#DIV/0!</v>
          </cell>
        </row>
        <row r="39">
          <cell r="G39" t="e">
            <v>#DIV/0!</v>
          </cell>
          <cell r="I39" t="e">
            <v>#DIV/0!</v>
          </cell>
          <cell r="J39" t="e">
            <v>#DIV/0!</v>
          </cell>
        </row>
        <row r="40">
          <cell r="G40" t="e">
            <v>#DIV/0!</v>
          </cell>
          <cell r="I40" t="e">
            <v>#DIV/0!</v>
          </cell>
          <cell r="J40" t="e">
            <v>#DIV/0!</v>
          </cell>
        </row>
        <row r="41">
          <cell r="G41" t="e">
            <v>#DIV/0!</v>
          </cell>
          <cell r="I41" t="e">
            <v>#DIV/0!</v>
          </cell>
          <cell r="J41" t="e">
            <v>#DIV/0!</v>
          </cell>
        </row>
        <row r="42">
          <cell r="G42" t="e">
            <v>#DIV/0!</v>
          </cell>
          <cell r="I42" t="e">
            <v>#DIV/0!</v>
          </cell>
          <cell r="J42" t="e">
            <v>#DIV/0!</v>
          </cell>
        </row>
        <row r="43">
          <cell r="G43" t="e">
            <v>#DIV/0!</v>
          </cell>
          <cell r="I43" t="e">
            <v>#DIV/0!</v>
          </cell>
          <cell r="J43" t="e">
            <v>#DIV/0!</v>
          </cell>
        </row>
        <row r="44">
          <cell r="G44" t="e">
            <v>#DIV/0!</v>
          </cell>
          <cell r="I44" t="e">
            <v>#DIV/0!</v>
          </cell>
          <cell r="J44" t="e">
            <v>#DIV/0!</v>
          </cell>
        </row>
        <row r="45">
          <cell r="G45" t="e">
            <v>#DIV/0!</v>
          </cell>
          <cell r="I45" t="e">
            <v>#DIV/0!</v>
          </cell>
          <cell r="J45" t="e">
            <v>#DIV/0!</v>
          </cell>
        </row>
        <row r="46">
          <cell r="G46" t="e">
            <v>#DIV/0!</v>
          </cell>
          <cell r="I46" t="e">
            <v>#DIV/0!</v>
          </cell>
          <cell r="J46" t="e">
            <v>#DIV/0!</v>
          </cell>
        </row>
        <row r="47">
          <cell r="G47" t="e">
            <v>#DIV/0!</v>
          </cell>
          <cell r="I47" t="e">
            <v>#DIV/0!</v>
          </cell>
          <cell r="J47" t="e">
            <v>#DIV/0!</v>
          </cell>
        </row>
        <row r="48">
          <cell r="G48" t="e">
            <v>#DIV/0!</v>
          </cell>
          <cell r="I48" t="e">
            <v>#DIV/0!</v>
          </cell>
          <cell r="J48" t="e">
            <v>#DIV/0!</v>
          </cell>
        </row>
        <row r="49">
          <cell r="G49" t="e">
            <v>#DIV/0!</v>
          </cell>
          <cell r="I49" t="e">
            <v>#DIV/0!</v>
          </cell>
          <cell r="J49" t="e">
            <v>#DIV/0!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um rebased"/>
      <sheetName val="calculated Cusum"/>
      <sheetName val="difference O v E"/>
      <sheetName val="Expected rate"/>
      <sheetName val="observed rate"/>
      <sheetName val="Sheet5"/>
    </sheetNames>
    <sheetDataSet>
      <sheetData sheetId="0">
        <row r="1">
          <cell r="J1" t="str">
            <v>cusum</v>
          </cell>
        </row>
        <row r="2">
          <cell r="A2">
            <v>40909</v>
          </cell>
          <cell r="J2">
            <v>0</v>
          </cell>
        </row>
        <row r="3">
          <cell r="A3">
            <v>40940</v>
          </cell>
          <cell r="J3">
            <v>0</v>
          </cell>
        </row>
        <row r="4">
          <cell r="A4">
            <v>40969</v>
          </cell>
          <cell r="J4">
            <v>0</v>
          </cell>
        </row>
        <row r="5">
          <cell r="A5">
            <v>41000</v>
          </cell>
          <cell r="J5">
            <v>0</v>
          </cell>
        </row>
        <row r="6">
          <cell r="A6">
            <v>41030</v>
          </cell>
          <cell r="J6">
            <v>0</v>
          </cell>
        </row>
        <row r="7">
          <cell r="A7">
            <v>41061</v>
          </cell>
          <cell r="J7">
            <v>0.21063383380175604</v>
          </cell>
        </row>
        <row r="8">
          <cell r="A8">
            <v>41091</v>
          </cell>
          <cell r="J8">
            <v>0.77052958431791274</v>
          </cell>
        </row>
        <row r="9">
          <cell r="A9">
            <v>41122</v>
          </cell>
          <cell r="J9">
            <v>0.97208126095247205</v>
          </cell>
        </row>
        <row r="10">
          <cell r="A10">
            <v>41153</v>
          </cell>
          <cell r="J10">
            <v>0.67615932815490931</v>
          </cell>
        </row>
        <row r="11">
          <cell r="A11">
            <v>41183</v>
          </cell>
          <cell r="J11">
            <v>0.38653563760341658</v>
          </cell>
        </row>
        <row r="12">
          <cell r="A12">
            <v>41214</v>
          </cell>
          <cell r="J12">
            <v>7.3177176926043308E-2</v>
          </cell>
        </row>
        <row r="13">
          <cell r="A13">
            <v>41244</v>
          </cell>
          <cell r="J13">
            <v>0.28870699242640585</v>
          </cell>
        </row>
        <row r="14">
          <cell r="A14">
            <v>41275</v>
          </cell>
          <cell r="J14">
            <v>1.0743949458112703</v>
          </cell>
        </row>
        <row r="15">
          <cell r="A15">
            <v>41306</v>
          </cell>
          <cell r="J15">
            <v>2.3910432267174855</v>
          </cell>
        </row>
        <row r="16">
          <cell r="A16">
            <v>41334</v>
          </cell>
          <cell r="J16">
            <v>0</v>
          </cell>
        </row>
        <row r="17">
          <cell r="A17">
            <v>41365</v>
          </cell>
          <cell r="J17">
            <v>1.3356438732464759</v>
          </cell>
        </row>
        <row r="18">
          <cell r="A18">
            <v>41395</v>
          </cell>
          <cell r="J18">
            <v>1.5202434340723183</v>
          </cell>
        </row>
        <row r="19">
          <cell r="A19">
            <v>41426</v>
          </cell>
          <cell r="J19">
            <v>0</v>
          </cell>
        </row>
        <row r="20">
          <cell r="A20">
            <v>41456</v>
          </cell>
          <cell r="J20">
            <v>0.61679799801956825</v>
          </cell>
        </row>
        <row r="21">
          <cell r="A21">
            <v>41487</v>
          </cell>
          <cell r="J21">
            <v>0.73404967071729044</v>
          </cell>
        </row>
        <row r="22">
          <cell r="A22">
            <v>41518</v>
          </cell>
          <cell r="J22">
            <v>1.972039023627149</v>
          </cell>
        </row>
        <row r="23">
          <cell r="A23">
            <v>41548</v>
          </cell>
          <cell r="J23">
            <v>1.6587711629760089</v>
          </cell>
        </row>
        <row r="24">
          <cell r="A24">
            <v>41579</v>
          </cell>
          <cell r="J24">
            <v>2.4695260387452498</v>
          </cell>
        </row>
        <row r="25">
          <cell r="A25">
            <v>41609</v>
          </cell>
          <cell r="J25">
            <v>0</v>
          </cell>
        </row>
        <row r="26">
          <cell r="A26">
            <v>41640</v>
          </cell>
          <cell r="J26">
            <v>0.24892583031364718</v>
          </cell>
        </row>
        <row r="27">
          <cell r="A27">
            <v>41671</v>
          </cell>
          <cell r="J27">
            <v>0.40447912548429366</v>
          </cell>
        </row>
        <row r="28">
          <cell r="A28">
            <v>41699</v>
          </cell>
          <cell r="J28">
            <v>7.0011839296020839E-2</v>
          </cell>
        </row>
        <row r="29">
          <cell r="A29">
            <v>41730</v>
          </cell>
          <cell r="J29">
            <v>0.14073819173485436</v>
          </cell>
        </row>
        <row r="30">
          <cell r="A30">
            <v>41760</v>
          </cell>
          <cell r="J30">
            <v>0.78998457204190475</v>
          </cell>
        </row>
        <row r="31">
          <cell r="A31">
            <v>41791</v>
          </cell>
          <cell r="J31">
            <v>0.6572704520828091</v>
          </cell>
        </row>
        <row r="32">
          <cell r="A32">
            <v>41821</v>
          </cell>
          <cell r="J32">
            <v>0.31542213185320755</v>
          </cell>
        </row>
        <row r="33">
          <cell r="A33">
            <v>41852</v>
          </cell>
          <cell r="J33">
            <v>0.34350097861462603</v>
          </cell>
        </row>
        <row r="34">
          <cell r="A34">
            <v>41883</v>
          </cell>
          <cell r="J34">
            <v>3.2765612238497832E-2</v>
          </cell>
        </row>
        <row r="35">
          <cell r="A35">
            <v>41913</v>
          </cell>
          <cell r="J35">
            <v>1.3120357353381857</v>
          </cell>
        </row>
        <row r="36">
          <cell r="A36">
            <v>41944</v>
          </cell>
          <cell r="J36">
            <v>0.9596518902962663</v>
          </cell>
        </row>
        <row r="37">
          <cell r="A37">
            <v>41974</v>
          </cell>
          <cell r="J37">
            <v>1.1212089192218742</v>
          </cell>
        </row>
        <row r="38">
          <cell r="A38">
            <v>42005</v>
          </cell>
          <cell r="J38">
            <v>0.76712715453865299</v>
          </cell>
        </row>
        <row r="39">
          <cell r="A39">
            <v>42036</v>
          </cell>
          <cell r="J39">
            <v>0.39676058481338106</v>
          </cell>
        </row>
        <row r="40">
          <cell r="A40">
            <v>42064</v>
          </cell>
          <cell r="J40">
            <v>4.5587715908561033E-2</v>
          </cell>
        </row>
        <row r="41">
          <cell r="A41">
            <v>42095</v>
          </cell>
          <cell r="J41">
            <v>8.3630276878245591E-2</v>
          </cell>
        </row>
        <row r="42">
          <cell r="A42">
            <v>42125</v>
          </cell>
          <cell r="J42">
            <v>0</v>
          </cell>
        </row>
        <row r="43">
          <cell r="A43">
            <v>42156</v>
          </cell>
          <cell r="J43">
            <v>0</v>
          </cell>
        </row>
        <row r="44">
          <cell r="A44">
            <v>42186</v>
          </cell>
          <cell r="J44">
            <v>0</v>
          </cell>
        </row>
        <row r="45">
          <cell r="A45">
            <v>42217</v>
          </cell>
          <cell r="J45">
            <v>0.12412790264079832</v>
          </cell>
        </row>
        <row r="46">
          <cell r="A46">
            <v>42248</v>
          </cell>
          <cell r="J46">
            <v>1.434239772522963</v>
          </cell>
        </row>
        <row r="47">
          <cell r="A47">
            <v>42278</v>
          </cell>
          <cell r="J47">
            <v>2.4931015425642089</v>
          </cell>
        </row>
        <row r="48">
          <cell r="A48">
            <v>42309</v>
          </cell>
          <cell r="J48">
            <v>0</v>
          </cell>
        </row>
        <row r="49">
          <cell r="A49">
            <v>42339</v>
          </cell>
          <cell r="J49">
            <v>0.11806632710287057</v>
          </cell>
        </row>
        <row r="50">
          <cell r="A50">
            <v>42370</v>
          </cell>
          <cell r="J50">
            <v>0</v>
          </cell>
        </row>
        <row r="51">
          <cell r="A51">
            <v>42401</v>
          </cell>
          <cell r="J51">
            <v>1.0171061494600004</v>
          </cell>
        </row>
        <row r="52">
          <cell r="A52">
            <v>42430</v>
          </cell>
          <cell r="J52">
            <v>1.1134478717720069</v>
          </cell>
        </row>
        <row r="53">
          <cell r="A53">
            <v>42461</v>
          </cell>
          <cell r="J53">
            <v>1.6260926406496603</v>
          </cell>
        </row>
        <row r="54">
          <cell r="A54">
            <v>42491</v>
          </cell>
          <cell r="J54">
            <v>1.2671551268362091</v>
          </cell>
        </row>
        <row r="55">
          <cell r="A55">
            <v>42522</v>
          </cell>
          <cell r="J55">
            <v>1.5187117679352906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2" sqref="D2"/>
    </sheetView>
  </sheetViews>
  <sheetFormatPr defaultRowHeight="15" x14ac:dyDescent="0.25"/>
  <cols>
    <col min="1" max="1" width="42.42578125" style="13" bestFit="1" customWidth="1"/>
    <col min="2" max="2" width="9.85546875" style="11" bestFit="1" customWidth="1"/>
    <col min="3" max="3" width="10.85546875" style="12" bestFit="1" customWidth="1"/>
    <col min="4" max="4" width="19.7109375" bestFit="1" customWidth="1"/>
    <col min="5" max="5" width="16.5703125" bestFit="1" customWidth="1"/>
    <col min="6" max="6" width="9.42578125" bestFit="1" customWidth="1"/>
    <col min="7" max="7" width="26.7109375" bestFit="1" customWidth="1"/>
    <col min="8" max="8" width="21.7109375" bestFit="1" customWidth="1"/>
    <col min="9" max="9" width="12.7109375" bestFit="1" customWidth="1"/>
    <col min="10" max="10" width="12" bestFit="1" customWidth="1"/>
  </cols>
  <sheetData>
    <row r="1" spans="1:10" x14ac:dyDescent="0.25">
      <c r="A1" s="4" t="s">
        <v>0</v>
      </c>
      <c r="B1" s="5" t="s">
        <v>1</v>
      </c>
      <c r="C1" s="6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7"/>
      <c r="B2" s="8"/>
      <c r="C2" s="9"/>
      <c r="D2" s="1" t="e">
        <f>B2/C2</f>
        <v>#DIV/0!</v>
      </c>
      <c r="E2" s="2" t="e">
        <f>AVERAGE($D$2:$D$49)</f>
        <v>#DIV/0!</v>
      </c>
      <c r="F2" s="3" t="e">
        <f t="shared" ref="F2:F49" si="0">D2-E2</f>
        <v>#DIV/0!</v>
      </c>
      <c r="G2" s="2" t="e">
        <f>F2</f>
        <v>#DIV/0!</v>
      </c>
    </row>
    <row r="3" spans="1:10" x14ac:dyDescent="0.25">
      <c r="A3" s="7"/>
      <c r="B3" s="8"/>
      <c r="C3" s="9"/>
      <c r="D3" s="1" t="e">
        <f t="shared" ref="D3:D49" si="1">B3/C3</f>
        <v>#DIV/0!</v>
      </c>
      <c r="E3" s="2" t="e">
        <f>AVERAGE($D$2:$D$49)</f>
        <v>#DIV/0!</v>
      </c>
      <c r="F3" s="3" t="e">
        <f t="shared" si="0"/>
        <v>#DIV/0!</v>
      </c>
      <c r="G3" s="2" t="e">
        <f>G2+F3</f>
        <v>#DIV/0!</v>
      </c>
      <c r="H3" s="1" t="e">
        <f>ABS(F3-F2)</f>
        <v>#DIV/0!</v>
      </c>
      <c r="I3" t="e">
        <f>I4-($B$52*$B$54)</f>
        <v>#DIV/0!</v>
      </c>
      <c r="J3" t="e">
        <f>J4+($B$52*$B$54)</f>
        <v>#DIV/0!</v>
      </c>
    </row>
    <row r="4" spans="1:10" x14ac:dyDescent="0.25">
      <c r="A4" s="7"/>
      <c r="B4" s="8"/>
      <c r="C4" s="9"/>
      <c r="D4" s="1" t="e">
        <f t="shared" si="1"/>
        <v>#DIV/0!</v>
      </c>
      <c r="E4" s="2" t="e">
        <f>AVERAGE($D$2:$D$49)</f>
        <v>#DIV/0!</v>
      </c>
      <c r="F4" s="3" t="e">
        <f t="shared" si="0"/>
        <v>#DIV/0!</v>
      </c>
      <c r="G4" s="2" t="e">
        <f>G3+F4</f>
        <v>#DIV/0!</v>
      </c>
      <c r="H4" s="1" t="e">
        <f t="shared" ref="H4:H49" si="2">ABS(F4-F3)</f>
        <v>#DIV/0!</v>
      </c>
      <c r="I4" t="e">
        <f>I5-($B$52*$B$54)</f>
        <v>#DIV/0!</v>
      </c>
      <c r="J4" t="e">
        <f>J5+($B$52*$B$54)</f>
        <v>#DIV/0!</v>
      </c>
    </row>
    <row r="5" spans="1:10" x14ac:dyDescent="0.25">
      <c r="A5" s="7"/>
      <c r="B5" s="8"/>
      <c r="C5" s="9"/>
      <c r="D5" s="1" t="e">
        <f t="shared" si="1"/>
        <v>#DIV/0!</v>
      </c>
      <c r="E5" s="2" t="e">
        <f>AVERAGE($D$2:$D$49)</f>
        <v>#DIV/0!</v>
      </c>
      <c r="F5" s="3" t="e">
        <f t="shared" si="0"/>
        <v>#DIV/0!</v>
      </c>
      <c r="G5" s="2" t="e">
        <f t="shared" ref="G5:G49" si="3">G4+F5</f>
        <v>#DIV/0!</v>
      </c>
      <c r="H5" s="1" t="e">
        <f t="shared" si="2"/>
        <v>#DIV/0!</v>
      </c>
      <c r="I5" t="e">
        <f>I6-($B$52*$B$54)</f>
        <v>#DIV/0!</v>
      </c>
      <c r="J5" t="e">
        <f>J6+($B$52*$B$54)</f>
        <v>#DIV/0!</v>
      </c>
    </row>
    <row r="6" spans="1:10" x14ac:dyDescent="0.25">
      <c r="A6" s="7"/>
      <c r="B6" s="8"/>
      <c r="C6" s="9"/>
      <c r="D6" s="1" t="e">
        <f t="shared" si="1"/>
        <v>#DIV/0!</v>
      </c>
      <c r="E6" s="2" t="e">
        <f>AVERAGE($D$2:$D$49)</f>
        <v>#DIV/0!</v>
      </c>
      <c r="F6" s="3" t="e">
        <f t="shared" si="0"/>
        <v>#DIV/0!</v>
      </c>
      <c r="G6" s="2" t="e">
        <f t="shared" si="3"/>
        <v>#DIV/0!</v>
      </c>
      <c r="H6" s="1" t="e">
        <f t="shared" si="2"/>
        <v>#DIV/0!</v>
      </c>
      <c r="I6" t="e">
        <f>I7-($B$52*$B$54)</f>
        <v>#DIV/0!</v>
      </c>
      <c r="J6" t="e">
        <f>J7+($B$52*$B$54)</f>
        <v>#DIV/0!</v>
      </c>
    </row>
    <row r="7" spans="1:10" x14ac:dyDescent="0.25">
      <c r="A7" s="7"/>
      <c r="B7" s="8"/>
      <c r="C7" s="9"/>
      <c r="D7" s="1" t="e">
        <f t="shared" si="1"/>
        <v>#DIV/0!</v>
      </c>
      <c r="E7" s="2" t="e">
        <f>AVERAGE($D$2:$D$49)</f>
        <v>#DIV/0!</v>
      </c>
      <c r="F7" s="3" t="e">
        <f t="shared" si="0"/>
        <v>#DIV/0!</v>
      </c>
      <c r="G7" s="2" t="e">
        <f t="shared" si="3"/>
        <v>#DIV/0!</v>
      </c>
      <c r="H7" s="1" t="e">
        <f t="shared" si="2"/>
        <v>#DIV/0!</v>
      </c>
      <c r="I7" t="e">
        <f>I8-($B$52*$B$54)</f>
        <v>#DIV/0!</v>
      </c>
      <c r="J7" t="e">
        <f>J8+($B$52*$B$54)</f>
        <v>#DIV/0!</v>
      </c>
    </row>
    <row r="8" spans="1:10" x14ac:dyDescent="0.25">
      <c r="A8" s="7"/>
      <c r="B8" s="8"/>
      <c r="C8" s="9"/>
      <c r="D8" s="1" t="e">
        <f t="shared" si="1"/>
        <v>#DIV/0!</v>
      </c>
      <c r="E8" s="2" t="e">
        <f>AVERAGE($D$2:$D$49)</f>
        <v>#DIV/0!</v>
      </c>
      <c r="F8" s="3" t="e">
        <f t="shared" si="0"/>
        <v>#DIV/0!</v>
      </c>
      <c r="G8" s="2" t="e">
        <f t="shared" si="3"/>
        <v>#DIV/0!</v>
      </c>
      <c r="H8" s="1" t="e">
        <f t="shared" si="2"/>
        <v>#DIV/0!</v>
      </c>
      <c r="I8" t="e">
        <f>I9-($B$52*$B$54)</f>
        <v>#DIV/0!</v>
      </c>
      <c r="J8" t="e">
        <f>J9+($B$52*$B$54)</f>
        <v>#DIV/0!</v>
      </c>
    </row>
    <row r="9" spans="1:10" x14ac:dyDescent="0.25">
      <c r="A9" s="7"/>
      <c r="B9" s="8"/>
      <c r="C9" s="9"/>
      <c r="D9" s="1" t="e">
        <f t="shared" si="1"/>
        <v>#DIV/0!</v>
      </c>
      <c r="E9" s="2" t="e">
        <f>AVERAGE($D$2:$D$49)</f>
        <v>#DIV/0!</v>
      </c>
      <c r="F9" s="3" t="e">
        <f t="shared" si="0"/>
        <v>#DIV/0!</v>
      </c>
      <c r="G9" s="2" t="e">
        <f t="shared" si="3"/>
        <v>#DIV/0!</v>
      </c>
      <c r="H9" s="1" t="e">
        <f t="shared" si="2"/>
        <v>#DIV/0!</v>
      </c>
      <c r="I9" t="e">
        <f>I10-($B$52*$B$54)</f>
        <v>#DIV/0!</v>
      </c>
      <c r="J9" t="e">
        <f>J10+($B$52*$B$54)</f>
        <v>#DIV/0!</v>
      </c>
    </row>
    <row r="10" spans="1:10" x14ac:dyDescent="0.25">
      <c r="A10" s="7"/>
      <c r="B10" s="8"/>
      <c r="C10" s="9"/>
      <c r="D10" s="1" t="e">
        <f t="shared" si="1"/>
        <v>#DIV/0!</v>
      </c>
      <c r="E10" s="2" t="e">
        <f>AVERAGE($D$2:$D$49)</f>
        <v>#DIV/0!</v>
      </c>
      <c r="F10" s="3" t="e">
        <f t="shared" si="0"/>
        <v>#DIV/0!</v>
      </c>
      <c r="G10" s="2" t="e">
        <f t="shared" si="3"/>
        <v>#DIV/0!</v>
      </c>
      <c r="H10" s="1" t="e">
        <f t="shared" si="2"/>
        <v>#DIV/0!</v>
      </c>
      <c r="I10" t="e">
        <f>I11-($B$52*$B$54)</f>
        <v>#DIV/0!</v>
      </c>
      <c r="J10" t="e">
        <f>J11+($B$52*$B$54)</f>
        <v>#DIV/0!</v>
      </c>
    </row>
    <row r="11" spans="1:10" x14ac:dyDescent="0.25">
      <c r="A11" s="7"/>
      <c r="B11" s="8"/>
      <c r="C11" s="9"/>
      <c r="D11" s="1" t="e">
        <f t="shared" si="1"/>
        <v>#DIV/0!</v>
      </c>
      <c r="E11" s="2" t="e">
        <f>AVERAGE($D$2:$D$49)</f>
        <v>#DIV/0!</v>
      </c>
      <c r="F11" s="3" t="e">
        <f t="shared" si="0"/>
        <v>#DIV/0!</v>
      </c>
      <c r="G11" s="2" t="e">
        <f t="shared" si="3"/>
        <v>#DIV/0!</v>
      </c>
      <c r="H11" s="1" t="e">
        <f t="shared" si="2"/>
        <v>#DIV/0!</v>
      </c>
      <c r="I11" t="e">
        <f>I12-($B$52*$B$54)</f>
        <v>#DIV/0!</v>
      </c>
      <c r="J11" t="e">
        <f>J12+($B$52*$B$54)</f>
        <v>#DIV/0!</v>
      </c>
    </row>
    <row r="12" spans="1:10" x14ac:dyDescent="0.25">
      <c r="A12" s="7"/>
      <c r="B12" s="8"/>
      <c r="C12" s="9"/>
      <c r="D12" s="1" t="e">
        <f t="shared" si="1"/>
        <v>#DIV/0!</v>
      </c>
      <c r="E12" s="2" t="e">
        <f>AVERAGE($D$2:$D$49)</f>
        <v>#DIV/0!</v>
      </c>
      <c r="F12" s="3" t="e">
        <f t="shared" si="0"/>
        <v>#DIV/0!</v>
      </c>
      <c r="G12" s="2" t="e">
        <f t="shared" si="3"/>
        <v>#DIV/0!</v>
      </c>
      <c r="H12" s="1" t="e">
        <f t="shared" si="2"/>
        <v>#DIV/0!</v>
      </c>
      <c r="I12" t="e">
        <f>I13-($B$52*$B$54)</f>
        <v>#DIV/0!</v>
      </c>
      <c r="J12" t="e">
        <f>J13+($B$52*$B$54)</f>
        <v>#DIV/0!</v>
      </c>
    </row>
    <row r="13" spans="1:10" x14ac:dyDescent="0.25">
      <c r="A13" s="7"/>
      <c r="B13" s="8"/>
      <c r="C13" s="9"/>
      <c r="D13" s="1" t="e">
        <f t="shared" si="1"/>
        <v>#DIV/0!</v>
      </c>
      <c r="E13" s="2" t="e">
        <f>AVERAGE($D$2:$D$49)</f>
        <v>#DIV/0!</v>
      </c>
      <c r="F13" s="3" t="e">
        <f t="shared" si="0"/>
        <v>#DIV/0!</v>
      </c>
      <c r="G13" s="2" t="e">
        <f t="shared" si="3"/>
        <v>#DIV/0!</v>
      </c>
      <c r="H13" s="1" t="e">
        <f t="shared" si="2"/>
        <v>#DIV/0!</v>
      </c>
      <c r="I13" t="e">
        <f>I14-($B$52*$B$54)</f>
        <v>#DIV/0!</v>
      </c>
      <c r="J13" t="e">
        <f>J14+($B$52*$B$54)</f>
        <v>#DIV/0!</v>
      </c>
    </row>
    <row r="14" spans="1:10" x14ac:dyDescent="0.25">
      <c r="A14" s="7"/>
      <c r="B14" s="8"/>
      <c r="C14" s="9"/>
      <c r="D14" s="1" t="e">
        <f t="shared" si="1"/>
        <v>#DIV/0!</v>
      </c>
      <c r="E14" s="2" t="e">
        <f>AVERAGE($D$2:$D$49)</f>
        <v>#DIV/0!</v>
      </c>
      <c r="F14" s="3" t="e">
        <f t="shared" si="0"/>
        <v>#DIV/0!</v>
      </c>
      <c r="G14" s="2" t="e">
        <f t="shared" si="3"/>
        <v>#DIV/0!</v>
      </c>
      <c r="H14" s="1" t="e">
        <f t="shared" si="2"/>
        <v>#DIV/0!</v>
      </c>
      <c r="I14" t="e">
        <f>I15-($B$52*$B$54)</f>
        <v>#DIV/0!</v>
      </c>
      <c r="J14" t="e">
        <f>J15+($B$52*$B$54)</f>
        <v>#DIV/0!</v>
      </c>
    </row>
    <row r="15" spans="1:10" x14ac:dyDescent="0.25">
      <c r="A15" s="7"/>
      <c r="B15" s="8"/>
      <c r="C15" s="9"/>
      <c r="D15" s="1" t="e">
        <f t="shared" si="1"/>
        <v>#DIV/0!</v>
      </c>
      <c r="E15" s="2" t="e">
        <f>AVERAGE($D$2:$D$49)</f>
        <v>#DIV/0!</v>
      </c>
      <c r="F15" s="3" t="e">
        <f t="shared" si="0"/>
        <v>#DIV/0!</v>
      </c>
      <c r="G15" s="2" t="e">
        <f t="shared" si="3"/>
        <v>#DIV/0!</v>
      </c>
      <c r="H15" s="1" t="e">
        <f t="shared" si="2"/>
        <v>#DIV/0!</v>
      </c>
      <c r="I15" t="e">
        <f>I16-($B$52*$B$54)</f>
        <v>#DIV/0!</v>
      </c>
      <c r="J15" t="e">
        <f>J16+($B$52*$B$54)</f>
        <v>#DIV/0!</v>
      </c>
    </row>
    <row r="16" spans="1:10" x14ac:dyDescent="0.25">
      <c r="A16" s="7"/>
      <c r="B16" s="8"/>
      <c r="C16" s="9"/>
      <c r="D16" s="1" t="e">
        <f t="shared" si="1"/>
        <v>#DIV/0!</v>
      </c>
      <c r="E16" s="2" t="e">
        <f>AVERAGE($D$2:$D$49)</f>
        <v>#DIV/0!</v>
      </c>
      <c r="F16" s="3" t="e">
        <f t="shared" si="0"/>
        <v>#DIV/0!</v>
      </c>
      <c r="G16" s="2" t="e">
        <f t="shared" si="3"/>
        <v>#DIV/0!</v>
      </c>
      <c r="H16" s="1" t="e">
        <f t="shared" si="2"/>
        <v>#DIV/0!</v>
      </c>
      <c r="I16" t="e">
        <f>I17-($B$52*$B$54)</f>
        <v>#DIV/0!</v>
      </c>
      <c r="J16" t="e">
        <f>J17+($B$52*$B$54)</f>
        <v>#DIV/0!</v>
      </c>
    </row>
    <row r="17" spans="1:10" x14ac:dyDescent="0.25">
      <c r="A17" s="7"/>
      <c r="B17" s="8"/>
      <c r="C17" s="9"/>
      <c r="D17" s="1" t="e">
        <f t="shared" si="1"/>
        <v>#DIV/0!</v>
      </c>
      <c r="E17" s="2" t="e">
        <f>AVERAGE($D$2:$D$49)</f>
        <v>#DIV/0!</v>
      </c>
      <c r="F17" s="3" t="e">
        <f t="shared" si="0"/>
        <v>#DIV/0!</v>
      </c>
      <c r="G17" s="2" t="e">
        <f t="shared" si="3"/>
        <v>#DIV/0!</v>
      </c>
      <c r="H17" s="1" t="e">
        <f t="shared" si="2"/>
        <v>#DIV/0!</v>
      </c>
      <c r="I17" t="e">
        <f>I18-($B$52*$B$54)</f>
        <v>#DIV/0!</v>
      </c>
      <c r="J17" t="e">
        <f>J18+($B$52*$B$54)</f>
        <v>#DIV/0!</v>
      </c>
    </row>
    <row r="18" spans="1:10" x14ac:dyDescent="0.25">
      <c r="A18" s="7"/>
      <c r="B18" s="8"/>
      <c r="C18" s="9"/>
      <c r="D18" s="1" t="e">
        <f t="shared" si="1"/>
        <v>#DIV/0!</v>
      </c>
      <c r="E18" s="2" t="e">
        <f>AVERAGE($D$2:$D$49)</f>
        <v>#DIV/0!</v>
      </c>
      <c r="F18" s="3" t="e">
        <f t="shared" si="0"/>
        <v>#DIV/0!</v>
      </c>
      <c r="G18" s="2" t="e">
        <f t="shared" si="3"/>
        <v>#DIV/0!</v>
      </c>
      <c r="H18" s="1" t="e">
        <f t="shared" si="2"/>
        <v>#DIV/0!</v>
      </c>
      <c r="I18" t="e">
        <f>I19-($B$52*$B$54)</f>
        <v>#DIV/0!</v>
      </c>
      <c r="J18" t="e">
        <f>J19+($B$52*$B$54)</f>
        <v>#DIV/0!</v>
      </c>
    </row>
    <row r="19" spans="1:10" x14ac:dyDescent="0.25">
      <c r="A19" s="7"/>
      <c r="B19" s="8"/>
      <c r="C19" s="9"/>
      <c r="D19" s="1" t="e">
        <f t="shared" si="1"/>
        <v>#DIV/0!</v>
      </c>
      <c r="E19" s="2" t="e">
        <f>AVERAGE($D$2:$D$49)</f>
        <v>#DIV/0!</v>
      </c>
      <c r="F19" s="3" t="e">
        <f t="shared" si="0"/>
        <v>#DIV/0!</v>
      </c>
      <c r="G19" s="2" t="e">
        <f t="shared" si="3"/>
        <v>#DIV/0!</v>
      </c>
      <c r="H19" s="1" t="e">
        <f t="shared" si="2"/>
        <v>#DIV/0!</v>
      </c>
      <c r="I19" t="e">
        <f>I20-($B$52*$B$54)</f>
        <v>#DIV/0!</v>
      </c>
      <c r="J19" t="e">
        <f>J20+($B$52*$B$54)</f>
        <v>#DIV/0!</v>
      </c>
    </row>
    <row r="20" spans="1:10" x14ac:dyDescent="0.25">
      <c r="A20" s="7"/>
      <c r="B20" s="8"/>
      <c r="C20" s="9"/>
      <c r="D20" s="1" t="e">
        <f t="shared" si="1"/>
        <v>#DIV/0!</v>
      </c>
      <c r="E20" s="2" t="e">
        <f>AVERAGE($D$2:$D$49)</f>
        <v>#DIV/0!</v>
      </c>
      <c r="F20" s="3" t="e">
        <f t="shared" si="0"/>
        <v>#DIV/0!</v>
      </c>
      <c r="G20" s="2" t="e">
        <f t="shared" si="3"/>
        <v>#DIV/0!</v>
      </c>
      <c r="H20" s="1" t="e">
        <f t="shared" si="2"/>
        <v>#DIV/0!</v>
      </c>
      <c r="I20" t="e">
        <f>I21-($B$52*$B$54)</f>
        <v>#DIV/0!</v>
      </c>
      <c r="J20" t="e">
        <f>J21+($B$52*$B$54)</f>
        <v>#DIV/0!</v>
      </c>
    </row>
    <row r="21" spans="1:10" x14ac:dyDescent="0.25">
      <c r="A21" s="7"/>
      <c r="B21" s="8"/>
      <c r="C21" s="9"/>
      <c r="D21" s="1" t="e">
        <f t="shared" si="1"/>
        <v>#DIV/0!</v>
      </c>
      <c r="E21" s="2" t="e">
        <f>AVERAGE($D$2:$D$49)</f>
        <v>#DIV/0!</v>
      </c>
      <c r="F21" s="3" t="e">
        <f t="shared" si="0"/>
        <v>#DIV/0!</v>
      </c>
      <c r="G21" s="2" t="e">
        <f t="shared" si="3"/>
        <v>#DIV/0!</v>
      </c>
      <c r="H21" s="1" t="e">
        <f t="shared" si="2"/>
        <v>#DIV/0!</v>
      </c>
      <c r="I21" t="e">
        <f>I22-($B$52*$B$54)</f>
        <v>#DIV/0!</v>
      </c>
      <c r="J21" t="e">
        <f>J22+($B$52*$B$54)</f>
        <v>#DIV/0!</v>
      </c>
    </row>
    <row r="22" spans="1:10" x14ac:dyDescent="0.25">
      <c r="A22" s="7"/>
      <c r="B22" s="8"/>
      <c r="C22" s="9"/>
      <c r="D22" s="1" t="e">
        <f t="shared" si="1"/>
        <v>#DIV/0!</v>
      </c>
      <c r="E22" s="2" t="e">
        <f>AVERAGE($D$2:$D$49)</f>
        <v>#DIV/0!</v>
      </c>
      <c r="F22" s="3" t="e">
        <f t="shared" si="0"/>
        <v>#DIV/0!</v>
      </c>
      <c r="G22" s="2" t="e">
        <f t="shared" si="3"/>
        <v>#DIV/0!</v>
      </c>
      <c r="H22" s="1" t="e">
        <f t="shared" si="2"/>
        <v>#DIV/0!</v>
      </c>
      <c r="I22" t="e">
        <f>I23-($B$52*$B$54)</f>
        <v>#DIV/0!</v>
      </c>
      <c r="J22" t="e">
        <f>J23+($B$52*$B$54)</f>
        <v>#DIV/0!</v>
      </c>
    </row>
    <row r="23" spans="1:10" x14ac:dyDescent="0.25">
      <c r="A23" s="7"/>
      <c r="B23" s="8"/>
      <c r="C23" s="9"/>
      <c r="D23" s="1" t="e">
        <f t="shared" si="1"/>
        <v>#DIV/0!</v>
      </c>
      <c r="E23" s="2" t="e">
        <f>AVERAGE($D$2:$D$49)</f>
        <v>#DIV/0!</v>
      </c>
      <c r="F23" s="3" t="e">
        <f t="shared" si="0"/>
        <v>#DIV/0!</v>
      </c>
      <c r="G23" s="2" t="e">
        <f t="shared" si="3"/>
        <v>#DIV/0!</v>
      </c>
      <c r="H23" s="1" t="e">
        <f t="shared" si="2"/>
        <v>#DIV/0!</v>
      </c>
      <c r="I23" t="e">
        <f>I24-($B$52*$B$54)</f>
        <v>#DIV/0!</v>
      </c>
      <c r="J23" t="e">
        <f>J24+($B$52*$B$54)</f>
        <v>#DIV/0!</v>
      </c>
    </row>
    <row r="24" spans="1:10" x14ac:dyDescent="0.25">
      <c r="A24" s="7"/>
      <c r="B24" s="8"/>
      <c r="C24" s="9"/>
      <c r="D24" s="1" t="e">
        <f t="shared" si="1"/>
        <v>#DIV/0!</v>
      </c>
      <c r="E24" s="2" t="e">
        <f>AVERAGE($D$2:$D$49)</f>
        <v>#DIV/0!</v>
      </c>
      <c r="F24" s="3" t="e">
        <f t="shared" si="0"/>
        <v>#DIV/0!</v>
      </c>
      <c r="G24" s="2" t="e">
        <f t="shared" si="3"/>
        <v>#DIV/0!</v>
      </c>
      <c r="H24" s="1" t="e">
        <f t="shared" si="2"/>
        <v>#DIV/0!</v>
      </c>
      <c r="I24" t="e">
        <f>I25-($B$52*$B$54)</f>
        <v>#DIV/0!</v>
      </c>
      <c r="J24" t="e">
        <f>J25+($B$52*$B$54)</f>
        <v>#DIV/0!</v>
      </c>
    </row>
    <row r="25" spans="1:10" x14ac:dyDescent="0.25">
      <c r="A25" s="7"/>
      <c r="B25" s="8"/>
      <c r="C25" s="9"/>
      <c r="D25" s="1" t="e">
        <f t="shared" si="1"/>
        <v>#DIV/0!</v>
      </c>
      <c r="E25" s="2" t="e">
        <f>AVERAGE($D$2:$D$49)</f>
        <v>#DIV/0!</v>
      </c>
      <c r="F25" s="3" t="e">
        <f t="shared" si="0"/>
        <v>#DIV/0!</v>
      </c>
      <c r="G25" s="2" t="e">
        <f t="shared" si="3"/>
        <v>#DIV/0!</v>
      </c>
      <c r="H25" s="1" t="e">
        <f t="shared" si="2"/>
        <v>#DIV/0!</v>
      </c>
      <c r="I25" t="e">
        <f>I26-($B$52*$B$54)</f>
        <v>#DIV/0!</v>
      </c>
      <c r="J25" t="e">
        <f>J26+($B$52*$B$54)</f>
        <v>#DIV/0!</v>
      </c>
    </row>
    <row r="26" spans="1:10" x14ac:dyDescent="0.25">
      <c r="A26" s="7"/>
      <c r="B26" s="8"/>
      <c r="C26" s="9"/>
      <c r="D26" s="1" t="e">
        <f t="shared" si="1"/>
        <v>#DIV/0!</v>
      </c>
      <c r="E26" s="2" t="e">
        <f>AVERAGE($D$2:$D$49)</f>
        <v>#DIV/0!</v>
      </c>
      <c r="F26" s="3" t="e">
        <f t="shared" si="0"/>
        <v>#DIV/0!</v>
      </c>
      <c r="G26" s="2" t="e">
        <f t="shared" si="3"/>
        <v>#DIV/0!</v>
      </c>
      <c r="H26" s="1" t="e">
        <f t="shared" si="2"/>
        <v>#DIV/0!</v>
      </c>
      <c r="I26" t="e">
        <f>I27-($B$52*$B$54)</f>
        <v>#DIV/0!</v>
      </c>
      <c r="J26" t="e">
        <f>J27+($B$52*$B$54)</f>
        <v>#DIV/0!</v>
      </c>
    </row>
    <row r="27" spans="1:10" x14ac:dyDescent="0.25">
      <c r="A27" s="7"/>
      <c r="B27" s="8"/>
      <c r="C27" s="9"/>
      <c r="D27" s="1" t="e">
        <f t="shared" si="1"/>
        <v>#DIV/0!</v>
      </c>
      <c r="E27" s="2" t="e">
        <f>AVERAGE($D$2:$D$49)</f>
        <v>#DIV/0!</v>
      </c>
      <c r="F27" s="3" t="e">
        <f t="shared" si="0"/>
        <v>#DIV/0!</v>
      </c>
      <c r="G27" s="2" t="e">
        <f t="shared" si="3"/>
        <v>#DIV/0!</v>
      </c>
      <c r="H27" s="1" t="e">
        <f t="shared" si="2"/>
        <v>#DIV/0!</v>
      </c>
      <c r="I27" t="e">
        <f>I28-($B$52*$B$54)</f>
        <v>#DIV/0!</v>
      </c>
      <c r="J27" t="e">
        <f>J28+($B$52*$B$54)</f>
        <v>#DIV/0!</v>
      </c>
    </row>
    <row r="28" spans="1:10" x14ac:dyDescent="0.25">
      <c r="A28" s="7"/>
      <c r="B28" s="8"/>
      <c r="C28" s="9"/>
      <c r="D28" s="1" t="e">
        <f t="shared" si="1"/>
        <v>#DIV/0!</v>
      </c>
      <c r="E28" s="2" t="e">
        <f>AVERAGE($D$2:$D$49)</f>
        <v>#DIV/0!</v>
      </c>
      <c r="F28" s="3" t="e">
        <f t="shared" si="0"/>
        <v>#DIV/0!</v>
      </c>
      <c r="G28" s="2" t="e">
        <f t="shared" si="3"/>
        <v>#DIV/0!</v>
      </c>
      <c r="H28" s="1" t="e">
        <f t="shared" si="2"/>
        <v>#DIV/0!</v>
      </c>
      <c r="I28" t="e">
        <f>I29-($B$52*$B$54)</f>
        <v>#DIV/0!</v>
      </c>
      <c r="J28" t="e">
        <f>J29+($B$52*$B$54)</f>
        <v>#DIV/0!</v>
      </c>
    </row>
    <row r="29" spans="1:10" x14ac:dyDescent="0.25">
      <c r="A29" s="7"/>
      <c r="B29" s="8"/>
      <c r="C29" s="9"/>
      <c r="D29" s="1" t="e">
        <f t="shared" si="1"/>
        <v>#DIV/0!</v>
      </c>
      <c r="E29" s="2" t="e">
        <f>AVERAGE($D$2:$D$49)</f>
        <v>#DIV/0!</v>
      </c>
      <c r="F29" s="3" t="e">
        <f t="shared" si="0"/>
        <v>#DIV/0!</v>
      </c>
      <c r="G29" s="2" t="e">
        <f t="shared" si="3"/>
        <v>#DIV/0!</v>
      </c>
      <c r="H29" s="1" t="e">
        <f t="shared" si="2"/>
        <v>#DIV/0!</v>
      </c>
      <c r="I29" t="e">
        <f>I30-($B$52*$B$54)</f>
        <v>#DIV/0!</v>
      </c>
      <c r="J29" t="e">
        <f>J30+($B$52*$B$54)</f>
        <v>#DIV/0!</v>
      </c>
    </row>
    <row r="30" spans="1:10" x14ac:dyDescent="0.25">
      <c r="A30" s="7"/>
      <c r="B30" s="8"/>
      <c r="C30" s="9"/>
      <c r="D30" s="1" t="e">
        <f t="shared" si="1"/>
        <v>#DIV/0!</v>
      </c>
      <c r="E30" s="2" t="e">
        <f>AVERAGE($D$2:$D$49)</f>
        <v>#DIV/0!</v>
      </c>
      <c r="F30" s="3" t="e">
        <f t="shared" si="0"/>
        <v>#DIV/0!</v>
      </c>
      <c r="G30" s="2" t="e">
        <f t="shared" si="3"/>
        <v>#DIV/0!</v>
      </c>
      <c r="H30" s="1" t="e">
        <f t="shared" si="2"/>
        <v>#DIV/0!</v>
      </c>
      <c r="I30" t="e">
        <f>I31-($B$52*$B$54)</f>
        <v>#DIV/0!</v>
      </c>
      <c r="J30" t="e">
        <f>J31+($B$52*$B$54)</f>
        <v>#DIV/0!</v>
      </c>
    </row>
    <row r="31" spans="1:10" x14ac:dyDescent="0.25">
      <c r="A31" s="7"/>
      <c r="B31" s="8"/>
      <c r="C31" s="9"/>
      <c r="D31" s="1" t="e">
        <f t="shared" si="1"/>
        <v>#DIV/0!</v>
      </c>
      <c r="E31" s="2" t="e">
        <f>AVERAGE($D$2:$D$49)</f>
        <v>#DIV/0!</v>
      </c>
      <c r="F31" s="3" t="e">
        <f t="shared" si="0"/>
        <v>#DIV/0!</v>
      </c>
      <c r="G31" s="2" t="e">
        <f t="shared" si="3"/>
        <v>#DIV/0!</v>
      </c>
      <c r="H31" s="1" t="e">
        <f t="shared" si="2"/>
        <v>#DIV/0!</v>
      </c>
      <c r="I31" t="e">
        <f>I32-($B$52*$B$54)</f>
        <v>#DIV/0!</v>
      </c>
      <c r="J31" t="e">
        <f>J32+($B$52*$B$54)</f>
        <v>#DIV/0!</v>
      </c>
    </row>
    <row r="32" spans="1:10" x14ac:dyDescent="0.25">
      <c r="A32" s="7"/>
      <c r="B32" s="8"/>
      <c r="C32" s="9"/>
      <c r="D32" s="1" t="e">
        <f t="shared" si="1"/>
        <v>#DIV/0!</v>
      </c>
      <c r="E32" s="2" t="e">
        <f>AVERAGE($D$2:$D$49)</f>
        <v>#DIV/0!</v>
      </c>
      <c r="F32" s="3" t="e">
        <f t="shared" si="0"/>
        <v>#DIV/0!</v>
      </c>
      <c r="G32" s="2" t="e">
        <f t="shared" si="3"/>
        <v>#DIV/0!</v>
      </c>
      <c r="H32" s="1" t="e">
        <f t="shared" si="2"/>
        <v>#DIV/0!</v>
      </c>
      <c r="I32" t="e">
        <f>I33-($B$52*$B$54)</f>
        <v>#DIV/0!</v>
      </c>
      <c r="J32" t="e">
        <f>J33+($B$52*$B$54)</f>
        <v>#DIV/0!</v>
      </c>
    </row>
    <row r="33" spans="1:10" x14ac:dyDescent="0.25">
      <c r="A33" s="7"/>
      <c r="B33" s="8"/>
      <c r="C33" s="9"/>
      <c r="D33" s="1" t="e">
        <f t="shared" si="1"/>
        <v>#DIV/0!</v>
      </c>
      <c r="E33" s="2" t="e">
        <f>AVERAGE($D$2:$D$49)</f>
        <v>#DIV/0!</v>
      </c>
      <c r="F33" s="3" t="e">
        <f t="shared" si="0"/>
        <v>#DIV/0!</v>
      </c>
      <c r="G33" s="2" t="e">
        <f t="shared" si="3"/>
        <v>#DIV/0!</v>
      </c>
      <c r="H33" s="1" t="e">
        <f t="shared" si="2"/>
        <v>#DIV/0!</v>
      </c>
      <c r="I33" t="e">
        <f>I34-($B$52*$B$54)</f>
        <v>#DIV/0!</v>
      </c>
      <c r="J33" t="e">
        <f>J34+($B$52*$B$54)</f>
        <v>#DIV/0!</v>
      </c>
    </row>
    <row r="34" spans="1:10" x14ac:dyDescent="0.25">
      <c r="A34" s="7"/>
      <c r="B34" s="8"/>
      <c r="C34" s="9"/>
      <c r="D34" s="1" t="e">
        <f t="shared" si="1"/>
        <v>#DIV/0!</v>
      </c>
      <c r="E34" s="2" t="e">
        <f>AVERAGE($D$2:$D$49)</f>
        <v>#DIV/0!</v>
      </c>
      <c r="F34" s="3" t="e">
        <f t="shared" si="0"/>
        <v>#DIV/0!</v>
      </c>
      <c r="G34" s="2" t="e">
        <f t="shared" si="3"/>
        <v>#DIV/0!</v>
      </c>
      <c r="H34" s="1" t="e">
        <f t="shared" si="2"/>
        <v>#DIV/0!</v>
      </c>
      <c r="I34" t="e">
        <f>I38-($B$52*$B$54)</f>
        <v>#DIV/0!</v>
      </c>
      <c r="J34" t="e">
        <f>J38+($B$52*$B$54)</f>
        <v>#DIV/0!</v>
      </c>
    </row>
    <row r="35" spans="1:10" x14ac:dyDescent="0.25">
      <c r="A35" s="7"/>
      <c r="B35" s="8"/>
      <c r="C35" s="9"/>
      <c r="D35" s="1" t="e">
        <f t="shared" si="1"/>
        <v>#DIV/0!</v>
      </c>
      <c r="E35" s="2" t="e">
        <f t="shared" ref="E35:E37" si="4">AVERAGE($D$2:$D$49)</f>
        <v>#DIV/0!</v>
      </c>
      <c r="F35" s="3" t="e">
        <f t="shared" si="0"/>
        <v>#DIV/0!</v>
      </c>
      <c r="G35" s="2" t="e">
        <f t="shared" si="3"/>
        <v>#DIV/0!</v>
      </c>
      <c r="H35" s="1" t="e">
        <f t="shared" si="2"/>
        <v>#DIV/0!</v>
      </c>
      <c r="I35" t="e">
        <f t="shared" ref="I35:I37" si="5">I39-($B$52*$B$54)</f>
        <v>#DIV/0!</v>
      </c>
      <c r="J35" t="e">
        <f t="shared" ref="J35:J37" si="6">J39+($B$52*$B$54)</f>
        <v>#DIV/0!</v>
      </c>
    </row>
    <row r="36" spans="1:10" x14ac:dyDescent="0.25">
      <c r="A36" s="7"/>
      <c r="B36" s="8"/>
      <c r="C36" s="9"/>
      <c r="D36" s="1" t="e">
        <f t="shared" si="1"/>
        <v>#DIV/0!</v>
      </c>
      <c r="E36" s="2" t="e">
        <f t="shared" si="4"/>
        <v>#DIV/0!</v>
      </c>
      <c r="F36" s="3" t="e">
        <f t="shared" si="0"/>
        <v>#DIV/0!</v>
      </c>
      <c r="G36" s="2" t="e">
        <f t="shared" si="3"/>
        <v>#DIV/0!</v>
      </c>
      <c r="H36" s="1" t="e">
        <f t="shared" si="2"/>
        <v>#DIV/0!</v>
      </c>
      <c r="I36" t="e">
        <f t="shared" si="5"/>
        <v>#DIV/0!</v>
      </c>
      <c r="J36" t="e">
        <f t="shared" si="6"/>
        <v>#DIV/0!</v>
      </c>
    </row>
    <row r="37" spans="1:10" x14ac:dyDescent="0.25">
      <c r="A37" s="7"/>
      <c r="B37" s="8"/>
      <c r="C37" s="9"/>
      <c r="D37" s="1" t="e">
        <f t="shared" si="1"/>
        <v>#DIV/0!</v>
      </c>
      <c r="E37" s="2" t="e">
        <f t="shared" si="4"/>
        <v>#DIV/0!</v>
      </c>
      <c r="F37" s="3" t="e">
        <f t="shared" si="0"/>
        <v>#DIV/0!</v>
      </c>
      <c r="G37" s="2" t="e">
        <f t="shared" si="3"/>
        <v>#DIV/0!</v>
      </c>
      <c r="H37" s="1" t="e">
        <f t="shared" si="2"/>
        <v>#DIV/0!</v>
      </c>
      <c r="I37" t="e">
        <f t="shared" si="5"/>
        <v>#DIV/0!</v>
      </c>
      <c r="J37" t="e">
        <f t="shared" si="6"/>
        <v>#DIV/0!</v>
      </c>
    </row>
    <row r="38" spans="1:10" x14ac:dyDescent="0.25">
      <c r="A38" s="7"/>
      <c r="B38" s="8"/>
      <c r="C38" s="9"/>
      <c r="D38" s="1" t="e">
        <f t="shared" si="1"/>
        <v>#DIV/0!</v>
      </c>
      <c r="E38" s="2" t="e">
        <f>AVERAGE($D$2:$D$49)</f>
        <v>#DIV/0!</v>
      </c>
      <c r="F38" s="3" t="e">
        <f t="shared" si="0"/>
        <v>#DIV/0!</v>
      </c>
      <c r="G38" s="2" t="e">
        <f>G34+F38</f>
        <v>#DIV/0!</v>
      </c>
      <c r="H38" s="1" t="e">
        <f>ABS(F38-F34)</f>
        <v>#DIV/0!</v>
      </c>
      <c r="I38" t="e">
        <f>I39-($B$52*$B$54)</f>
        <v>#DIV/0!</v>
      </c>
      <c r="J38" t="e">
        <f>J39+($B$52*$B$54)</f>
        <v>#DIV/0!</v>
      </c>
    </row>
    <row r="39" spans="1:10" x14ac:dyDescent="0.25">
      <c r="A39" s="7"/>
      <c r="B39" s="8"/>
      <c r="C39" s="9"/>
      <c r="D39" s="1" t="e">
        <f t="shared" si="1"/>
        <v>#DIV/0!</v>
      </c>
      <c r="E39" s="2" t="e">
        <f>AVERAGE($D$2:$D$49)</f>
        <v>#DIV/0!</v>
      </c>
      <c r="F39" s="3" t="e">
        <f t="shared" si="0"/>
        <v>#DIV/0!</v>
      </c>
      <c r="G39" s="2" t="e">
        <f t="shared" si="3"/>
        <v>#DIV/0!</v>
      </c>
      <c r="H39" s="1" t="e">
        <f t="shared" si="2"/>
        <v>#DIV/0!</v>
      </c>
      <c r="I39" t="e">
        <f>I40-($B$52*$B$54)</f>
        <v>#DIV/0!</v>
      </c>
      <c r="J39" t="e">
        <f>J40+($B$52*$B$54)</f>
        <v>#DIV/0!</v>
      </c>
    </row>
    <row r="40" spans="1:10" x14ac:dyDescent="0.25">
      <c r="A40" s="7"/>
      <c r="B40" s="8"/>
      <c r="C40" s="9"/>
      <c r="D40" s="1" t="e">
        <f t="shared" si="1"/>
        <v>#DIV/0!</v>
      </c>
      <c r="E40" s="2" t="e">
        <f>AVERAGE($D$2:$D$49)</f>
        <v>#DIV/0!</v>
      </c>
      <c r="F40" s="3" t="e">
        <f t="shared" si="0"/>
        <v>#DIV/0!</v>
      </c>
      <c r="G40" s="2" t="e">
        <f t="shared" si="3"/>
        <v>#DIV/0!</v>
      </c>
      <c r="H40" s="1" t="e">
        <f t="shared" si="2"/>
        <v>#DIV/0!</v>
      </c>
      <c r="I40" t="e">
        <f>I41-($B$52*$B$54)</f>
        <v>#DIV/0!</v>
      </c>
      <c r="J40" t="e">
        <f>J41+($B$52*$B$54)</f>
        <v>#DIV/0!</v>
      </c>
    </row>
    <row r="41" spans="1:10" x14ac:dyDescent="0.25">
      <c r="A41" s="7"/>
      <c r="B41" s="8"/>
      <c r="C41" s="9"/>
      <c r="D41" s="1" t="e">
        <f t="shared" si="1"/>
        <v>#DIV/0!</v>
      </c>
      <c r="E41" s="2" t="e">
        <f>AVERAGE($D$2:$D$49)</f>
        <v>#DIV/0!</v>
      </c>
      <c r="F41" s="3" t="e">
        <f t="shared" si="0"/>
        <v>#DIV/0!</v>
      </c>
      <c r="G41" s="2" t="e">
        <f t="shared" si="3"/>
        <v>#DIV/0!</v>
      </c>
      <c r="H41" s="1" t="e">
        <f t="shared" si="2"/>
        <v>#DIV/0!</v>
      </c>
      <c r="I41" t="e">
        <f>I42-($B$52*$B$54)</f>
        <v>#DIV/0!</v>
      </c>
      <c r="J41" t="e">
        <f>J42+($B$52*$B$54)</f>
        <v>#DIV/0!</v>
      </c>
    </row>
    <row r="42" spans="1:10" x14ac:dyDescent="0.25">
      <c r="A42" s="7"/>
      <c r="B42" s="8"/>
      <c r="C42" s="9"/>
      <c r="D42" s="1" t="e">
        <f t="shared" si="1"/>
        <v>#DIV/0!</v>
      </c>
      <c r="E42" s="2" t="e">
        <f>AVERAGE($D$2:$D$49)</f>
        <v>#DIV/0!</v>
      </c>
      <c r="F42" s="3" t="e">
        <f t="shared" si="0"/>
        <v>#DIV/0!</v>
      </c>
      <c r="G42" s="2" t="e">
        <f t="shared" si="3"/>
        <v>#DIV/0!</v>
      </c>
      <c r="H42" s="1" t="e">
        <f t="shared" si="2"/>
        <v>#DIV/0!</v>
      </c>
      <c r="I42" t="e">
        <f>I43-($B$52*$B$54)</f>
        <v>#DIV/0!</v>
      </c>
      <c r="J42" t="e">
        <f>J43+($B$52*$B$54)</f>
        <v>#DIV/0!</v>
      </c>
    </row>
    <row r="43" spans="1:10" x14ac:dyDescent="0.25">
      <c r="A43" s="7"/>
      <c r="B43" s="8"/>
      <c r="C43" s="9"/>
      <c r="D43" s="1" t="e">
        <f t="shared" si="1"/>
        <v>#DIV/0!</v>
      </c>
      <c r="E43" s="2" t="e">
        <f>AVERAGE($D$2:$D$49)</f>
        <v>#DIV/0!</v>
      </c>
      <c r="F43" s="3" t="e">
        <f t="shared" si="0"/>
        <v>#DIV/0!</v>
      </c>
      <c r="G43" s="2" t="e">
        <f t="shared" si="3"/>
        <v>#DIV/0!</v>
      </c>
      <c r="H43" s="1" t="e">
        <f t="shared" si="2"/>
        <v>#DIV/0!</v>
      </c>
      <c r="I43" t="e">
        <f>I44-($B$52*$B$54)</f>
        <v>#DIV/0!</v>
      </c>
      <c r="J43" t="e">
        <f>J44+($B$52*$B$54)</f>
        <v>#DIV/0!</v>
      </c>
    </row>
    <row r="44" spans="1:10" x14ac:dyDescent="0.25">
      <c r="A44" s="7"/>
      <c r="B44" s="8"/>
      <c r="C44" s="9"/>
      <c r="D44" s="1" t="e">
        <f t="shared" si="1"/>
        <v>#DIV/0!</v>
      </c>
      <c r="E44" s="2" t="e">
        <f>AVERAGE($D$2:$D$49)</f>
        <v>#DIV/0!</v>
      </c>
      <c r="F44" s="3" t="e">
        <f t="shared" si="0"/>
        <v>#DIV/0!</v>
      </c>
      <c r="G44" s="2" t="e">
        <f t="shared" si="3"/>
        <v>#DIV/0!</v>
      </c>
      <c r="H44" s="1" t="e">
        <f t="shared" si="2"/>
        <v>#DIV/0!</v>
      </c>
      <c r="I44" t="e">
        <f>I45-($B$52*$B$54)</f>
        <v>#DIV/0!</v>
      </c>
      <c r="J44" t="e">
        <f>J45+($B$52*$B$54)</f>
        <v>#DIV/0!</v>
      </c>
    </row>
    <row r="45" spans="1:10" x14ac:dyDescent="0.25">
      <c r="A45" s="7"/>
      <c r="B45" s="8"/>
      <c r="C45" s="9"/>
      <c r="D45" s="1" t="e">
        <f t="shared" si="1"/>
        <v>#DIV/0!</v>
      </c>
      <c r="E45" s="2" t="e">
        <f>AVERAGE($D$2:$D$49)</f>
        <v>#DIV/0!</v>
      </c>
      <c r="F45" s="3" t="e">
        <f t="shared" si="0"/>
        <v>#DIV/0!</v>
      </c>
      <c r="G45" s="2" t="e">
        <f t="shared" si="3"/>
        <v>#DIV/0!</v>
      </c>
      <c r="H45" s="1" t="e">
        <f t="shared" si="2"/>
        <v>#DIV/0!</v>
      </c>
      <c r="I45" t="e">
        <f>I46-($B$52*$B$54)</f>
        <v>#DIV/0!</v>
      </c>
      <c r="J45" t="e">
        <f>J46+($B$52*$B$54)</f>
        <v>#DIV/0!</v>
      </c>
    </row>
    <row r="46" spans="1:10" x14ac:dyDescent="0.25">
      <c r="A46" s="7"/>
      <c r="B46" s="8"/>
      <c r="C46" s="9"/>
      <c r="D46" s="1" t="e">
        <f t="shared" si="1"/>
        <v>#DIV/0!</v>
      </c>
      <c r="E46" s="2" t="e">
        <f>AVERAGE($D$2:$D$49)</f>
        <v>#DIV/0!</v>
      </c>
      <c r="F46" s="3" t="e">
        <f t="shared" si="0"/>
        <v>#DIV/0!</v>
      </c>
      <c r="G46" s="2" t="e">
        <f t="shared" si="3"/>
        <v>#DIV/0!</v>
      </c>
      <c r="H46" s="1" t="e">
        <f t="shared" si="2"/>
        <v>#DIV/0!</v>
      </c>
      <c r="I46" t="e">
        <f>I47-($B$52*$B$54)</f>
        <v>#DIV/0!</v>
      </c>
      <c r="J46" t="e">
        <f>J47+($B$52*$B$54)</f>
        <v>#DIV/0!</v>
      </c>
    </row>
    <row r="47" spans="1:10" x14ac:dyDescent="0.25">
      <c r="A47" s="7"/>
      <c r="B47" s="8"/>
      <c r="C47" s="9"/>
      <c r="D47" s="1" t="e">
        <f t="shared" si="1"/>
        <v>#DIV/0!</v>
      </c>
      <c r="E47" s="2" t="e">
        <f>AVERAGE($D$2:$D$49)</f>
        <v>#DIV/0!</v>
      </c>
      <c r="F47" s="3" t="e">
        <f t="shared" si="0"/>
        <v>#DIV/0!</v>
      </c>
      <c r="G47" s="2" t="e">
        <f t="shared" si="3"/>
        <v>#DIV/0!</v>
      </c>
      <c r="H47" s="1" t="e">
        <f t="shared" si="2"/>
        <v>#DIV/0!</v>
      </c>
      <c r="I47" t="e">
        <f>I48-($B$52*$B$54)</f>
        <v>#DIV/0!</v>
      </c>
      <c r="J47" t="e">
        <f>J48+($B$52*$B$54)</f>
        <v>#DIV/0!</v>
      </c>
    </row>
    <row r="48" spans="1:10" x14ac:dyDescent="0.25">
      <c r="A48" s="7"/>
      <c r="B48" s="8"/>
      <c r="C48" s="9"/>
      <c r="D48" s="1" t="e">
        <f t="shared" si="1"/>
        <v>#DIV/0!</v>
      </c>
      <c r="E48" s="2" t="e">
        <f>AVERAGE($D$2:$D$49)</f>
        <v>#DIV/0!</v>
      </c>
      <c r="F48" s="3" t="e">
        <f t="shared" si="0"/>
        <v>#DIV/0!</v>
      </c>
      <c r="G48" s="2" t="e">
        <f t="shared" si="3"/>
        <v>#DIV/0!</v>
      </c>
      <c r="H48" s="1" t="e">
        <f t="shared" si="2"/>
        <v>#DIV/0!</v>
      </c>
      <c r="I48" t="e">
        <f>I49-($B$52*$B$54)</f>
        <v>#DIV/0!</v>
      </c>
      <c r="J48" t="e">
        <f>J49+($B$52*$B$54)</f>
        <v>#DIV/0!</v>
      </c>
    </row>
    <row r="49" spans="1:10" x14ac:dyDescent="0.25">
      <c r="A49" s="7"/>
      <c r="B49" s="8"/>
      <c r="C49" s="9"/>
      <c r="D49" s="1" t="e">
        <f t="shared" si="1"/>
        <v>#DIV/0!</v>
      </c>
      <c r="E49" s="2" t="e">
        <f>AVERAGE($D$2:$D$49)</f>
        <v>#DIV/0!</v>
      </c>
      <c r="F49" s="3" t="e">
        <f t="shared" si="0"/>
        <v>#DIV/0!</v>
      </c>
      <c r="G49" s="2" t="e">
        <f t="shared" si="3"/>
        <v>#DIV/0!</v>
      </c>
      <c r="H49" s="1" t="e">
        <f t="shared" si="2"/>
        <v>#DIV/0!</v>
      </c>
      <c r="I49" t="e">
        <f>-B52*B55</f>
        <v>#DIV/0!</v>
      </c>
      <c r="J49" t="e">
        <f>+B52*B55</f>
        <v>#DIV/0!</v>
      </c>
    </row>
    <row r="50" spans="1:10" x14ac:dyDescent="0.25">
      <c r="A50" s="10"/>
      <c r="G50" t="s">
        <v>10</v>
      </c>
      <c r="H50" s="1" t="e">
        <f>SUM(H3:H49)/COUNT(H3:H49)</f>
        <v>#DIV/0!</v>
      </c>
    </row>
    <row r="52" spans="1:10" x14ac:dyDescent="0.25">
      <c r="A52" s="13" t="s">
        <v>11</v>
      </c>
      <c r="B52" s="14" t="e">
        <f>H50/1.128</f>
        <v>#DIV/0!</v>
      </c>
    </row>
    <row r="54" spans="1:10" x14ac:dyDescent="0.25">
      <c r="A54" s="13" t="s">
        <v>12</v>
      </c>
      <c r="B54" s="11">
        <v>0.5</v>
      </c>
    </row>
    <row r="55" spans="1:10" x14ac:dyDescent="0.25">
      <c r="A55" s="13" t="s">
        <v>13</v>
      </c>
      <c r="B55" s="11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37" workbookViewId="0">
      <selection activeCell="H57" sqref="H57"/>
    </sheetView>
  </sheetViews>
  <sheetFormatPr defaultRowHeight="15" x14ac:dyDescent="0.25"/>
  <cols>
    <col min="1" max="3" width="13.42578125" customWidth="1"/>
    <col min="4" max="4" width="12" bestFit="1" customWidth="1"/>
    <col min="5" max="5" width="11.42578125" bestFit="1" customWidth="1"/>
    <col min="6" max="6" width="13.28515625" bestFit="1" customWidth="1"/>
    <col min="7" max="7" width="11.7109375" bestFit="1" customWidth="1"/>
    <col min="8" max="10" width="6.85546875" bestFit="1" customWidth="1"/>
    <col min="15" max="15" width="1.42578125" bestFit="1" customWidth="1"/>
  </cols>
  <sheetData>
    <row r="1" spans="1:15" x14ac:dyDescent="0.25">
      <c r="A1" s="15" t="s">
        <v>0</v>
      </c>
      <c r="B1" s="15" t="s">
        <v>25</v>
      </c>
      <c r="C1" s="15" t="s">
        <v>26</v>
      </c>
      <c r="D1" s="15" t="s">
        <v>27</v>
      </c>
      <c r="E1" s="15" t="s">
        <v>14</v>
      </c>
      <c r="F1" s="15" t="s">
        <v>15</v>
      </c>
      <c r="G1" s="15" t="s">
        <v>16</v>
      </c>
      <c r="H1" s="15" t="s">
        <v>17</v>
      </c>
      <c r="I1" s="15" t="s">
        <v>18</v>
      </c>
      <c r="J1" s="15" t="s">
        <v>19</v>
      </c>
    </row>
    <row r="2" spans="1:15" x14ac:dyDescent="0.25">
      <c r="A2" s="18"/>
      <c r="B2" s="19"/>
      <c r="C2" s="19"/>
      <c r="D2" s="16" t="e">
        <f>B2/(C2/1000)</f>
        <v>#DIV/0!</v>
      </c>
      <c r="E2" s="20"/>
      <c r="F2" s="16" t="e">
        <f>D2/E2</f>
        <v>#DIV/0!</v>
      </c>
      <c r="G2" s="15"/>
      <c r="H2" s="16" t="e">
        <f>MAX(0,0+F2-0-$G$58)</f>
        <v>#DIV/0!</v>
      </c>
      <c r="I2" s="16" t="e">
        <f>MIN(0,0+F2-0+$G$58)</f>
        <v>#DIV/0!</v>
      </c>
      <c r="J2" s="16" t="e">
        <f>MAX(H2:I2)</f>
        <v>#DIV/0!</v>
      </c>
    </row>
    <row r="3" spans="1:15" x14ac:dyDescent="0.25">
      <c r="A3" s="18"/>
      <c r="B3" s="19"/>
      <c r="C3" s="19"/>
      <c r="D3" s="16" t="e">
        <f t="shared" ref="D3:D55" si="0">B3/(C3/1000)</f>
        <v>#DIV/0!</v>
      </c>
      <c r="E3" s="20"/>
      <c r="F3" s="16" t="e">
        <f t="shared" ref="F3:F55" si="1">D3-E3</f>
        <v>#DIV/0!</v>
      </c>
      <c r="G3" s="15" t="e">
        <f t="shared" ref="G3:G55" si="2">ABS(F3-F2)</f>
        <v>#DIV/0!</v>
      </c>
      <c r="H3" s="16" t="e">
        <f>MAX(0,H2+F3-0-$G$58)</f>
        <v>#DIV/0!</v>
      </c>
      <c r="I3" s="16" t="e">
        <f>MIN(0,I2+F3-0+$G$57)</f>
        <v>#DIV/0!</v>
      </c>
      <c r="J3" s="16" t="e">
        <f t="shared" ref="J3:J55" si="3">MAX(H3:I3)</f>
        <v>#DIV/0!</v>
      </c>
    </row>
    <row r="4" spans="1:15" x14ac:dyDescent="0.25">
      <c r="A4" s="18"/>
      <c r="B4" s="19"/>
      <c r="C4" s="19"/>
      <c r="D4" s="16" t="e">
        <f t="shared" si="0"/>
        <v>#DIV/0!</v>
      </c>
      <c r="E4" s="20"/>
      <c r="F4" s="16" t="e">
        <f t="shared" si="1"/>
        <v>#DIV/0!</v>
      </c>
      <c r="G4" s="15" t="e">
        <f t="shared" si="2"/>
        <v>#DIV/0!</v>
      </c>
      <c r="H4" s="16" t="e">
        <f t="shared" ref="H4:H55" si="4">MAX(0,H3+F4-0-$G$58)</f>
        <v>#DIV/0!</v>
      </c>
      <c r="I4" s="16" t="e">
        <f>MIN(0,I3+F4-0+$G$57)</f>
        <v>#DIV/0!</v>
      </c>
      <c r="J4" s="16" t="e">
        <f t="shared" si="3"/>
        <v>#DIV/0!</v>
      </c>
    </row>
    <row r="5" spans="1:15" x14ac:dyDescent="0.25">
      <c r="A5" s="18"/>
      <c r="B5" s="19"/>
      <c r="C5" s="19"/>
      <c r="D5" s="16" t="e">
        <f t="shared" si="0"/>
        <v>#DIV/0!</v>
      </c>
      <c r="E5" s="20"/>
      <c r="F5" s="16" t="e">
        <f t="shared" si="1"/>
        <v>#DIV/0!</v>
      </c>
      <c r="G5" s="15" t="e">
        <f t="shared" si="2"/>
        <v>#DIV/0!</v>
      </c>
      <c r="H5" s="16" t="e">
        <f t="shared" si="4"/>
        <v>#DIV/0!</v>
      </c>
      <c r="I5" s="16" t="e">
        <f t="shared" ref="I5:I55" si="5">MIN(0,I4+F5-0+$G$57)</f>
        <v>#DIV/0!</v>
      </c>
      <c r="J5" s="16" t="e">
        <f t="shared" si="3"/>
        <v>#DIV/0!</v>
      </c>
    </row>
    <row r="6" spans="1:15" x14ac:dyDescent="0.25">
      <c r="A6" s="18"/>
      <c r="B6" s="19"/>
      <c r="C6" s="19"/>
      <c r="D6" s="16" t="e">
        <f t="shared" si="0"/>
        <v>#DIV/0!</v>
      </c>
      <c r="E6" s="20"/>
      <c r="F6" s="16" t="e">
        <f t="shared" si="1"/>
        <v>#DIV/0!</v>
      </c>
      <c r="G6" s="15" t="e">
        <f t="shared" si="2"/>
        <v>#DIV/0!</v>
      </c>
      <c r="H6" s="16" t="e">
        <f t="shared" si="4"/>
        <v>#DIV/0!</v>
      </c>
      <c r="I6" s="16" t="e">
        <f t="shared" si="5"/>
        <v>#DIV/0!</v>
      </c>
      <c r="J6" s="16" t="e">
        <f t="shared" si="3"/>
        <v>#DIV/0!</v>
      </c>
    </row>
    <row r="7" spans="1:15" x14ac:dyDescent="0.25">
      <c r="A7" s="18"/>
      <c r="B7" s="19"/>
      <c r="C7" s="19"/>
      <c r="D7" s="16" t="e">
        <f t="shared" si="0"/>
        <v>#DIV/0!</v>
      </c>
      <c r="E7" s="20"/>
      <c r="F7" s="16" t="e">
        <f t="shared" si="1"/>
        <v>#DIV/0!</v>
      </c>
      <c r="G7" s="15" t="e">
        <f t="shared" si="2"/>
        <v>#DIV/0!</v>
      </c>
      <c r="H7" s="16" t="e">
        <f t="shared" si="4"/>
        <v>#DIV/0!</v>
      </c>
      <c r="I7" s="16" t="e">
        <f t="shared" si="5"/>
        <v>#DIV/0!</v>
      </c>
      <c r="J7" s="16" t="e">
        <f t="shared" si="3"/>
        <v>#DIV/0!</v>
      </c>
    </row>
    <row r="8" spans="1:15" x14ac:dyDescent="0.25">
      <c r="A8" s="18"/>
      <c r="B8" s="19"/>
      <c r="C8" s="19"/>
      <c r="D8" s="16" t="e">
        <f t="shared" si="0"/>
        <v>#DIV/0!</v>
      </c>
      <c r="E8" s="20"/>
      <c r="F8" s="16" t="e">
        <f t="shared" si="1"/>
        <v>#DIV/0!</v>
      </c>
      <c r="G8" s="15" t="e">
        <f t="shared" si="2"/>
        <v>#DIV/0!</v>
      </c>
      <c r="H8" s="16" t="e">
        <f t="shared" si="4"/>
        <v>#DIV/0!</v>
      </c>
      <c r="I8" s="16" t="e">
        <f t="shared" si="5"/>
        <v>#DIV/0!</v>
      </c>
      <c r="J8" s="16" t="e">
        <f t="shared" si="3"/>
        <v>#DIV/0!</v>
      </c>
    </row>
    <row r="9" spans="1:15" x14ac:dyDescent="0.25">
      <c r="A9" s="18"/>
      <c r="B9" s="19"/>
      <c r="C9" s="19"/>
      <c r="D9" s="16" t="e">
        <f t="shared" si="0"/>
        <v>#DIV/0!</v>
      </c>
      <c r="E9" s="20"/>
      <c r="F9" s="16" t="e">
        <f t="shared" si="1"/>
        <v>#DIV/0!</v>
      </c>
      <c r="G9" s="15" t="e">
        <f t="shared" si="2"/>
        <v>#DIV/0!</v>
      </c>
      <c r="H9" s="16" t="e">
        <f t="shared" si="4"/>
        <v>#DIV/0!</v>
      </c>
      <c r="I9" s="16" t="e">
        <f t="shared" si="5"/>
        <v>#DIV/0!</v>
      </c>
      <c r="J9" s="16" t="e">
        <f t="shared" si="3"/>
        <v>#DIV/0!</v>
      </c>
    </row>
    <row r="10" spans="1:15" x14ac:dyDescent="0.25">
      <c r="A10" s="18"/>
      <c r="B10" s="19"/>
      <c r="C10" s="19"/>
      <c r="D10" s="16" t="e">
        <f t="shared" si="0"/>
        <v>#DIV/0!</v>
      </c>
      <c r="E10" s="20"/>
      <c r="F10" s="16" t="e">
        <f t="shared" si="1"/>
        <v>#DIV/0!</v>
      </c>
      <c r="G10" s="15" t="e">
        <f t="shared" si="2"/>
        <v>#DIV/0!</v>
      </c>
      <c r="H10" s="16" t="e">
        <f t="shared" si="4"/>
        <v>#DIV/0!</v>
      </c>
      <c r="I10" s="16" t="e">
        <f t="shared" si="5"/>
        <v>#DIV/0!</v>
      </c>
      <c r="J10" s="16" t="e">
        <f t="shared" si="3"/>
        <v>#DIV/0!</v>
      </c>
    </row>
    <row r="11" spans="1:15" x14ac:dyDescent="0.25">
      <c r="A11" s="18"/>
      <c r="B11" s="19"/>
      <c r="C11" s="19"/>
      <c r="D11" s="16" t="e">
        <f t="shared" si="0"/>
        <v>#DIV/0!</v>
      </c>
      <c r="E11" s="20"/>
      <c r="F11" s="16" t="e">
        <f t="shared" si="1"/>
        <v>#DIV/0!</v>
      </c>
      <c r="G11" s="15" t="e">
        <f t="shared" si="2"/>
        <v>#DIV/0!</v>
      </c>
      <c r="H11" s="16" t="e">
        <f t="shared" si="4"/>
        <v>#DIV/0!</v>
      </c>
      <c r="I11" s="16" t="e">
        <f t="shared" si="5"/>
        <v>#DIV/0!</v>
      </c>
      <c r="J11" s="16" t="e">
        <f t="shared" si="3"/>
        <v>#DIV/0!</v>
      </c>
    </row>
    <row r="12" spans="1:15" x14ac:dyDescent="0.25">
      <c r="A12" s="18"/>
      <c r="B12" s="19"/>
      <c r="C12" s="19"/>
      <c r="D12" s="16" t="e">
        <f t="shared" si="0"/>
        <v>#DIV/0!</v>
      </c>
      <c r="E12" s="20"/>
      <c r="F12" s="16" t="e">
        <f t="shared" si="1"/>
        <v>#DIV/0!</v>
      </c>
      <c r="G12" s="15" t="e">
        <f t="shared" si="2"/>
        <v>#DIV/0!</v>
      </c>
      <c r="H12" s="16" t="e">
        <f t="shared" si="4"/>
        <v>#DIV/0!</v>
      </c>
      <c r="I12" s="16" t="e">
        <f t="shared" si="5"/>
        <v>#DIV/0!</v>
      </c>
      <c r="J12" s="16" t="e">
        <f t="shared" si="3"/>
        <v>#DIV/0!</v>
      </c>
    </row>
    <row r="13" spans="1:15" x14ac:dyDescent="0.25">
      <c r="A13" s="18"/>
      <c r="B13" s="19"/>
      <c r="C13" s="19"/>
      <c r="D13" s="16" t="e">
        <f t="shared" si="0"/>
        <v>#DIV/0!</v>
      </c>
      <c r="E13" s="20"/>
      <c r="F13" s="16" t="e">
        <f t="shared" si="1"/>
        <v>#DIV/0!</v>
      </c>
      <c r="G13" s="15" t="e">
        <f t="shared" si="2"/>
        <v>#DIV/0!</v>
      </c>
      <c r="H13" s="16" t="e">
        <f t="shared" si="4"/>
        <v>#DIV/0!</v>
      </c>
      <c r="I13" s="16" t="e">
        <f t="shared" si="5"/>
        <v>#DIV/0!</v>
      </c>
      <c r="J13" s="16" t="e">
        <f t="shared" si="3"/>
        <v>#DIV/0!</v>
      </c>
    </row>
    <row r="14" spans="1:15" x14ac:dyDescent="0.25">
      <c r="A14" s="18"/>
      <c r="B14" s="19"/>
      <c r="C14" s="19"/>
      <c r="D14" s="16" t="e">
        <f t="shared" si="0"/>
        <v>#DIV/0!</v>
      </c>
      <c r="E14" s="20"/>
      <c r="F14" s="16" t="e">
        <f t="shared" si="1"/>
        <v>#DIV/0!</v>
      </c>
      <c r="G14" s="15" t="e">
        <f t="shared" si="2"/>
        <v>#DIV/0!</v>
      </c>
      <c r="H14" s="16" t="e">
        <f t="shared" si="4"/>
        <v>#DIV/0!</v>
      </c>
      <c r="I14" s="16" t="e">
        <f t="shared" si="5"/>
        <v>#DIV/0!</v>
      </c>
      <c r="J14" s="16" t="e">
        <f t="shared" si="3"/>
        <v>#DIV/0!</v>
      </c>
    </row>
    <row r="15" spans="1:15" x14ac:dyDescent="0.25">
      <c r="A15" s="18"/>
      <c r="B15" s="19"/>
      <c r="C15" s="19"/>
      <c r="D15" s="16" t="e">
        <f t="shared" si="0"/>
        <v>#DIV/0!</v>
      </c>
      <c r="E15" s="20"/>
      <c r="F15" s="16" t="e">
        <f t="shared" si="1"/>
        <v>#DIV/0!</v>
      </c>
      <c r="G15" s="15" t="e">
        <f t="shared" si="2"/>
        <v>#DIV/0!</v>
      </c>
      <c r="H15" s="16" t="e">
        <f t="shared" si="4"/>
        <v>#DIV/0!</v>
      </c>
      <c r="I15" s="16" t="e">
        <f t="shared" si="5"/>
        <v>#DIV/0!</v>
      </c>
      <c r="J15" s="16" t="e">
        <f t="shared" si="3"/>
        <v>#DIV/0!</v>
      </c>
      <c r="O15" t="s">
        <v>20</v>
      </c>
    </row>
    <row r="16" spans="1:15" x14ac:dyDescent="0.25">
      <c r="A16" s="18"/>
      <c r="B16" s="19"/>
      <c r="C16" s="19"/>
      <c r="D16" s="16" t="e">
        <f t="shared" si="0"/>
        <v>#DIV/0!</v>
      </c>
      <c r="E16" s="20"/>
      <c r="F16" s="16" t="e">
        <f t="shared" si="1"/>
        <v>#DIV/0!</v>
      </c>
      <c r="G16" s="15" t="e">
        <f t="shared" si="2"/>
        <v>#DIV/0!</v>
      </c>
      <c r="H16" s="16" t="e">
        <f t="shared" si="4"/>
        <v>#DIV/0!</v>
      </c>
      <c r="I16" s="16" t="e">
        <f t="shared" si="5"/>
        <v>#DIV/0!</v>
      </c>
      <c r="J16" s="16" t="e">
        <f t="shared" si="3"/>
        <v>#DIV/0!</v>
      </c>
    </row>
    <row r="17" spans="1:10" x14ac:dyDescent="0.25">
      <c r="A17" s="18"/>
      <c r="B17" s="19"/>
      <c r="C17" s="19"/>
      <c r="D17" s="16" t="e">
        <f t="shared" si="0"/>
        <v>#DIV/0!</v>
      </c>
      <c r="E17" s="20"/>
      <c r="F17" s="16" t="e">
        <f t="shared" si="1"/>
        <v>#DIV/0!</v>
      </c>
      <c r="G17" s="15" t="e">
        <f t="shared" si="2"/>
        <v>#DIV/0!</v>
      </c>
      <c r="H17" s="16" t="e">
        <f t="shared" si="4"/>
        <v>#DIV/0!</v>
      </c>
      <c r="I17" s="16" t="e">
        <f t="shared" si="5"/>
        <v>#DIV/0!</v>
      </c>
      <c r="J17" s="16" t="e">
        <f t="shared" si="3"/>
        <v>#DIV/0!</v>
      </c>
    </row>
    <row r="18" spans="1:10" x14ac:dyDescent="0.25">
      <c r="A18" s="18"/>
      <c r="B18" s="19"/>
      <c r="C18" s="19"/>
      <c r="D18" s="16" t="e">
        <f t="shared" si="0"/>
        <v>#DIV/0!</v>
      </c>
      <c r="E18" s="20"/>
      <c r="F18" s="16" t="e">
        <f t="shared" si="1"/>
        <v>#DIV/0!</v>
      </c>
      <c r="G18" s="15" t="e">
        <f t="shared" si="2"/>
        <v>#DIV/0!</v>
      </c>
      <c r="H18" s="16" t="e">
        <f t="shared" si="4"/>
        <v>#DIV/0!</v>
      </c>
      <c r="I18" s="16" t="e">
        <f t="shared" si="5"/>
        <v>#DIV/0!</v>
      </c>
      <c r="J18" s="16" t="e">
        <f t="shared" si="3"/>
        <v>#DIV/0!</v>
      </c>
    </row>
    <row r="19" spans="1:10" x14ac:dyDescent="0.25">
      <c r="A19" s="18"/>
      <c r="B19" s="19"/>
      <c r="C19" s="19"/>
      <c r="D19" s="16" t="e">
        <f t="shared" si="0"/>
        <v>#DIV/0!</v>
      </c>
      <c r="E19" s="20"/>
      <c r="F19" s="16" t="e">
        <f t="shared" si="1"/>
        <v>#DIV/0!</v>
      </c>
      <c r="G19" s="15" t="e">
        <f t="shared" si="2"/>
        <v>#DIV/0!</v>
      </c>
      <c r="H19" s="16" t="e">
        <f t="shared" si="4"/>
        <v>#DIV/0!</v>
      </c>
      <c r="I19" s="16" t="e">
        <f t="shared" si="5"/>
        <v>#DIV/0!</v>
      </c>
      <c r="J19" s="16" t="e">
        <f t="shared" si="3"/>
        <v>#DIV/0!</v>
      </c>
    </row>
    <row r="20" spans="1:10" x14ac:dyDescent="0.25">
      <c r="A20" s="18"/>
      <c r="B20" s="19"/>
      <c r="C20" s="19"/>
      <c r="D20" s="16" t="e">
        <f t="shared" si="0"/>
        <v>#DIV/0!</v>
      </c>
      <c r="E20" s="20"/>
      <c r="F20" s="16" t="e">
        <f t="shared" si="1"/>
        <v>#DIV/0!</v>
      </c>
      <c r="G20" s="15" t="e">
        <f t="shared" si="2"/>
        <v>#DIV/0!</v>
      </c>
      <c r="H20" s="16" t="e">
        <f t="shared" si="4"/>
        <v>#DIV/0!</v>
      </c>
      <c r="I20" s="16" t="e">
        <f t="shared" si="5"/>
        <v>#DIV/0!</v>
      </c>
      <c r="J20" s="16" t="e">
        <f t="shared" si="3"/>
        <v>#DIV/0!</v>
      </c>
    </row>
    <row r="21" spans="1:10" x14ac:dyDescent="0.25">
      <c r="A21" s="18"/>
      <c r="B21" s="19"/>
      <c r="C21" s="19"/>
      <c r="D21" s="16" t="e">
        <f t="shared" si="0"/>
        <v>#DIV/0!</v>
      </c>
      <c r="E21" s="20"/>
      <c r="F21" s="16" t="e">
        <f t="shared" si="1"/>
        <v>#DIV/0!</v>
      </c>
      <c r="G21" s="15" t="e">
        <f t="shared" si="2"/>
        <v>#DIV/0!</v>
      </c>
      <c r="H21" s="16" t="e">
        <f t="shared" si="4"/>
        <v>#DIV/0!</v>
      </c>
      <c r="I21" s="16" t="e">
        <f t="shared" si="5"/>
        <v>#DIV/0!</v>
      </c>
      <c r="J21" s="16" t="e">
        <f t="shared" si="3"/>
        <v>#DIV/0!</v>
      </c>
    </row>
    <row r="22" spans="1:10" x14ac:dyDescent="0.25">
      <c r="A22" s="18"/>
      <c r="B22" s="19"/>
      <c r="C22" s="19"/>
      <c r="D22" s="16" t="e">
        <f t="shared" si="0"/>
        <v>#DIV/0!</v>
      </c>
      <c r="E22" s="20"/>
      <c r="F22" s="16" t="e">
        <f t="shared" si="1"/>
        <v>#DIV/0!</v>
      </c>
      <c r="G22" s="15" t="e">
        <f t="shared" si="2"/>
        <v>#DIV/0!</v>
      </c>
      <c r="H22" s="16" t="e">
        <f t="shared" si="4"/>
        <v>#DIV/0!</v>
      </c>
      <c r="I22" s="16" t="e">
        <f t="shared" si="5"/>
        <v>#DIV/0!</v>
      </c>
      <c r="J22" s="16" t="e">
        <f t="shared" si="3"/>
        <v>#DIV/0!</v>
      </c>
    </row>
    <row r="23" spans="1:10" x14ac:dyDescent="0.25">
      <c r="A23" s="18"/>
      <c r="B23" s="19"/>
      <c r="C23" s="19"/>
      <c r="D23" s="16" t="e">
        <f t="shared" si="0"/>
        <v>#DIV/0!</v>
      </c>
      <c r="E23" s="20"/>
      <c r="F23" s="16" t="e">
        <f t="shared" si="1"/>
        <v>#DIV/0!</v>
      </c>
      <c r="G23" s="15" t="e">
        <f t="shared" si="2"/>
        <v>#DIV/0!</v>
      </c>
      <c r="H23" s="16" t="e">
        <f t="shared" si="4"/>
        <v>#DIV/0!</v>
      </c>
      <c r="I23" s="16" t="e">
        <f t="shared" si="5"/>
        <v>#DIV/0!</v>
      </c>
      <c r="J23" s="16" t="e">
        <f t="shared" si="3"/>
        <v>#DIV/0!</v>
      </c>
    </row>
    <row r="24" spans="1:10" x14ac:dyDescent="0.25">
      <c r="A24" s="18"/>
      <c r="B24" s="19"/>
      <c r="C24" s="19"/>
      <c r="D24" s="16" t="e">
        <f t="shared" si="0"/>
        <v>#DIV/0!</v>
      </c>
      <c r="E24" s="20"/>
      <c r="F24" s="16" t="e">
        <f t="shared" si="1"/>
        <v>#DIV/0!</v>
      </c>
      <c r="G24" s="15" t="e">
        <f t="shared" si="2"/>
        <v>#DIV/0!</v>
      </c>
      <c r="H24" s="16" t="e">
        <f t="shared" si="4"/>
        <v>#DIV/0!</v>
      </c>
      <c r="I24" s="16" t="e">
        <f t="shared" si="5"/>
        <v>#DIV/0!</v>
      </c>
      <c r="J24" s="16" t="e">
        <f t="shared" si="3"/>
        <v>#DIV/0!</v>
      </c>
    </row>
    <row r="25" spans="1:10" x14ac:dyDescent="0.25">
      <c r="A25" s="18"/>
      <c r="B25" s="19"/>
      <c r="C25" s="19"/>
      <c r="D25" s="16" t="e">
        <f t="shared" si="0"/>
        <v>#DIV/0!</v>
      </c>
      <c r="E25" s="20"/>
      <c r="F25" s="16" t="e">
        <f t="shared" si="1"/>
        <v>#DIV/0!</v>
      </c>
      <c r="G25" s="15" t="e">
        <f t="shared" si="2"/>
        <v>#DIV/0!</v>
      </c>
      <c r="H25" s="16" t="e">
        <f t="shared" si="4"/>
        <v>#DIV/0!</v>
      </c>
      <c r="I25" s="16" t="e">
        <f t="shared" si="5"/>
        <v>#DIV/0!</v>
      </c>
      <c r="J25" s="16" t="e">
        <f t="shared" si="3"/>
        <v>#DIV/0!</v>
      </c>
    </row>
    <row r="26" spans="1:10" x14ac:dyDescent="0.25">
      <c r="A26" s="18"/>
      <c r="B26" s="19"/>
      <c r="C26" s="19"/>
      <c r="D26" s="16" t="e">
        <f t="shared" si="0"/>
        <v>#DIV/0!</v>
      </c>
      <c r="E26" s="20"/>
      <c r="F26" s="16" t="e">
        <f t="shared" si="1"/>
        <v>#DIV/0!</v>
      </c>
      <c r="G26" s="15" t="e">
        <f t="shared" si="2"/>
        <v>#DIV/0!</v>
      </c>
      <c r="H26" s="16" t="e">
        <f t="shared" si="4"/>
        <v>#DIV/0!</v>
      </c>
      <c r="I26" s="16" t="e">
        <f t="shared" si="5"/>
        <v>#DIV/0!</v>
      </c>
      <c r="J26" s="16" t="e">
        <f t="shared" si="3"/>
        <v>#DIV/0!</v>
      </c>
    </row>
    <row r="27" spans="1:10" x14ac:dyDescent="0.25">
      <c r="A27" s="18"/>
      <c r="B27" s="19"/>
      <c r="C27" s="19"/>
      <c r="D27" s="16" t="e">
        <f t="shared" si="0"/>
        <v>#DIV/0!</v>
      </c>
      <c r="E27" s="20"/>
      <c r="F27" s="16" t="e">
        <f t="shared" si="1"/>
        <v>#DIV/0!</v>
      </c>
      <c r="G27" s="15" t="e">
        <f t="shared" si="2"/>
        <v>#DIV/0!</v>
      </c>
      <c r="H27" s="16" t="e">
        <f t="shared" si="4"/>
        <v>#DIV/0!</v>
      </c>
      <c r="I27" s="16" t="e">
        <f t="shared" si="5"/>
        <v>#DIV/0!</v>
      </c>
      <c r="J27" s="16" t="e">
        <f t="shared" si="3"/>
        <v>#DIV/0!</v>
      </c>
    </row>
    <row r="28" spans="1:10" x14ac:dyDescent="0.25">
      <c r="A28" s="18"/>
      <c r="B28" s="19"/>
      <c r="C28" s="19"/>
      <c r="D28" s="16" t="e">
        <f t="shared" si="0"/>
        <v>#DIV/0!</v>
      </c>
      <c r="E28" s="20"/>
      <c r="F28" s="16" t="e">
        <f t="shared" si="1"/>
        <v>#DIV/0!</v>
      </c>
      <c r="G28" s="15" t="e">
        <f t="shared" si="2"/>
        <v>#DIV/0!</v>
      </c>
      <c r="H28" s="16" t="e">
        <f t="shared" si="4"/>
        <v>#DIV/0!</v>
      </c>
      <c r="I28" s="16" t="e">
        <f t="shared" si="5"/>
        <v>#DIV/0!</v>
      </c>
      <c r="J28" s="16" t="e">
        <f t="shared" si="3"/>
        <v>#DIV/0!</v>
      </c>
    </row>
    <row r="29" spans="1:10" x14ac:dyDescent="0.25">
      <c r="A29" s="18"/>
      <c r="B29" s="19"/>
      <c r="C29" s="19"/>
      <c r="D29" s="16" t="e">
        <f t="shared" si="0"/>
        <v>#DIV/0!</v>
      </c>
      <c r="E29" s="20"/>
      <c r="F29" s="16" t="e">
        <f t="shared" si="1"/>
        <v>#DIV/0!</v>
      </c>
      <c r="G29" s="15" t="e">
        <f t="shared" si="2"/>
        <v>#DIV/0!</v>
      </c>
      <c r="H29" s="16" t="e">
        <f t="shared" si="4"/>
        <v>#DIV/0!</v>
      </c>
      <c r="I29" s="16" t="e">
        <f t="shared" si="5"/>
        <v>#DIV/0!</v>
      </c>
      <c r="J29" s="16" t="e">
        <f t="shared" si="3"/>
        <v>#DIV/0!</v>
      </c>
    </row>
    <row r="30" spans="1:10" x14ac:dyDescent="0.25">
      <c r="A30" s="18"/>
      <c r="B30" s="19"/>
      <c r="C30" s="19"/>
      <c r="D30" s="16" t="e">
        <f t="shared" si="0"/>
        <v>#DIV/0!</v>
      </c>
      <c r="E30" s="20"/>
      <c r="F30" s="16" t="e">
        <f t="shared" si="1"/>
        <v>#DIV/0!</v>
      </c>
      <c r="G30" s="15" t="e">
        <f t="shared" si="2"/>
        <v>#DIV/0!</v>
      </c>
      <c r="H30" s="16" t="e">
        <f t="shared" si="4"/>
        <v>#DIV/0!</v>
      </c>
      <c r="I30" s="16" t="e">
        <f t="shared" si="5"/>
        <v>#DIV/0!</v>
      </c>
      <c r="J30" s="16" t="e">
        <f t="shared" si="3"/>
        <v>#DIV/0!</v>
      </c>
    </row>
    <row r="31" spans="1:10" x14ac:dyDescent="0.25">
      <c r="A31" s="18"/>
      <c r="B31" s="19"/>
      <c r="C31" s="19"/>
      <c r="D31" s="16" t="e">
        <f t="shared" si="0"/>
        <v>#DIV/0!</v>
      </c>
      <c r="E31" s="20"/>
      <c r="F31" s="16" t="e">
        <f t="shared" si="1"/>
        <v>#DIV/0!</v>
      </c>
      <c r="G31" s="15" t="e">
        <f t="shared" si="2"/>
        <v>#DIV/0!</v>
      </c>
      <c r="H31" s="16" t="e">
        <f t="shared" si="4"/>
        <v>#DIV/0!</v>
      </c>
      <c r="I31" s="16" t="e">
        <f t="shared" si="5"/>
        <v>#DIV/0!</v>
      </c>
      <c r="J31" s="16" t="e">
        <f t="shared" si="3"/>
        <v>#DIV/0!</v>
      </c>
    </row>
    <row r="32" spans="1:10" x14ac:dyDescent="0.25">
      <c r="A32" s="18"/>
      <c r="B32" s="19"/>
      <c r="C32" s="19"/>
      <c r="D32" s="16" t="e">
        <f t="shared" si="0"/>
        <v>#DIV/0!</v>
      </c>
      <c r="E32" s="20"/>
      <c r="F32" s="16" t="e">
        <f t="shared" si="1"/>
        <v>#DIV/0!</v>
      </c>
      <c r="G32" s="15" t="e">
        <f t="shared" si="2"/>
        <v>#DIV/0!</v>
      </c>
      <c r="H32" s="16" t="e">
        <f t="shared" si="4"/>
        <v>#DIV/0!</v>
      </c>
      <c r="I32" s="16" t="e">
        <f t="shared" si="5"/>
        <v>#DIV/0!</v>
      </c>
      <c r="J32" s="16" t="e">
        <f t="shared" si="3"/>
        <v>#DIV/0!</v>
      </c>
    </row>
    <row r="33" spans="1:10" x14ac:dyDescent="0.25">
      <c r="A33" s="18"/>
      <c r="B33" s="19"/>
      <c r="C33" s="19"/>
      <c r="D33" s="16" t="e">
        <f t="shared" si="0"/>
        <v>#DIV/0!</v>
      </c>
      <c r="E33" s="20"/>
      <c r="F33" s="16" t="e">
        <f t="shared" si="1"/>
        <v>#DIV/0!</v>
      </c>
      <c r="G33" s="15" t="e">
        <f t="shared" si="2"/>
        <v>#DIV/0!</v>
      </c>
      <c r="H33" s="16" t="e">
        <f t="shared" si="4"/>
        <v>#DIV/0!</v>
      </c>
      <c r="I33" s="16" t="e">
        <f t="shared" si="5"/>
        <v>#DIV/0!</v>
      </c>
      <c r="J33" s="16" t="e">
        <f t="shared" si="3"/>
        <v>#DIV/0!</v>
      </c>
    </row>
    <row r="34" spans="1:10" x14ac:dyDescent="0.25">
      <c r="A34" s="18"/>
      <c r="B34" s="19"/>
      <c r="C34" s="19"/>
      <c r="D34" s="16" t="e">
        <f t="shared" si="0"/>
        <v>#DIV/0!</v>
      </c>
      <c r="E34" s="20"/>
      <c r="F34" s="16" t="e">
        <f t="shared" si="1"/>
        <v>#DIV/0!</v>
      </c>
      <c r="G34" s="15" t="e">
        <f t="shared" si="2"/>
        <v>#DIV/0!</v>
      </c>
      <c r="H34" s="16" t="e">
        <f t="shared" si="4"/>
        <v>#DIV/0!</v>
      </c>
      <c r="I34" s="16" t="e">
        <f t="shared" si="5"/>
        <v>#DIV/0!</v>
      </c>
      <c r="J34" s="16" t="e">
        <f t="shared" si="3"/>
        <v>#DIV/0!</v>
      </c>
    </row>
    <row r="35" spans="1:10" x14ac:dyDescent="0.25">
      <c r="A35" s="18"/>
      <c r="B35" s="19"/>
      <c r="C35" s="19"/>
      <c r="D35" s="16" t="e">
        <f t="shared" si="0"/>
        <v>#DIV/0!</v>
      </c>
      <c r="E35" s="20"/>
      <c r="F35" s="16" t="e">
        <f t="shared" si="1"/>
        <v>#DIV/0!</v>
      </c>
      <c r="G35" s="15" t="e">
        <f t="shared" si="2"/>
        <v>#DIV/0!</v>
      </c>
      <c r="H35" s="16" t="e">
        <f t="shared" si="4"/>
        <v>#DIV/0!</v>
      </c>
      <c r="I35" s="16" t="e">
        <f t="shared" si="5"/>
        <v>#DIV/0!</v>
      </c>
      <c r="J35" s="16" t="e">
        <f t="shared" si="3"/>
        <v>#DIV/0!</v>
      </c>
    </row>
    <row r="36" spans="1:10" x14ac:dyDescent="0.25">
      <c r="A36" s="18"/>
      <c r="B36" s="19"/>
      <c r="C36" s="19"/>
      <c r="D36" s="16" t="e">
        <f t="shared" si="0"/>
        <v>#DIV/0!</v>
      </c>
      <c r="E36" s="20"/>
      <c r="F36" s="16" t="e">
        <f t="shared" si="1"/>
        <v>#DIV/0!</v>
      </c>
      <c r="G36" s="15" t="e">
        <f t="shared" si="2"/>
        <v>#DIV/0!</v>
      </c>
      <c r="H36" s="16" t="e">
        <f t="shared" si="4"/>
        <v>#DIV/0!</v>
      </c>
      <c r="I36" s="16" t="e">
        <f t="shared" si="5"/>
        <v>#DIV/0!</v>
      </c>
      <c r="J36" s="16" t="e">
        <f t="shared" si="3"/>
        <v>#DIV/0!</v>
      </c>
    </row>
    <row r="37" spans="1:10" x14ac:dyDescent="0.25">
      <c r="A37" s="18"/>
      <c r="B37" s="19"/>
      <c r="C37" s="19"/>
      <c r="D37" s="16" t="e">
        <f t="shared" si="0"/>
        <v>#DIV/0!</v>
      </c>
      <c r="E37" s="20"/>
      <c r="F37" s="16" t="e">
        <f t="shared" si="1"/>
        <v>#DIV/0!</v>
      </c>
      <c r="G37" s="15" t="e">
        <f t="shared" si="2"/>
        <v>#DIV/0!</v>
      </c>
      <c r="H37" s="16" t="e">
        <f t="shared" si="4"/>
        <v>#DIV/0!</v>
      </c>
      <c r="I37" s="16" t="e">
        <f t="shared" si="5"/>
        <v>#DIV/0!</v>
      </c>
      <c r="J37" s="16" t="e">
        <f t="shared" si="3"/>
        <v>#DIV/0!</v>
      </c>
    </row>
    <row r="38" spans="1:10" x14ac:dyDescent="0.25">
      <c r="A38" s="18"/>
      <c r="B38" s="19"/>
      <c r="C38" s="19"/>
      <c r="D38" s="16" t="e">
        <f t="shared" si="0"/>
        <v>#DIV/0!</v>
      </c>
      <c r="E38" s="20"/>
      <c r="F38" s="16" t="e">
        <f t="shared" si="1"/>
        <v>#DIV/0!</v>
      </c>
      <c r="G38" s="15" t="e">
        <f t="shared" si="2"/>
        <v>#DIV/0!</v>
      </c>
      <c r="H38" s="16" t="e">
        <f t="shared" si="4"/>
        <v>#DIV/0!</v>
      </c>
      <c r="I38" s="16" t="e">
        <f t="shared" si="5"/>
        <v>#DIV/0!</v>
      </c>
      <c r="J38" s="16" t="e">
        <f t="shared" si="3"/>
        <v>#DIV/0!</v>
      </c>
    </row>
    <row r="39" spans="1:10" x14ac:dyDescent="0.25">
      <c r="A39" s="18"/>
      <c r="B39" s="19"/>
      <c r="C39" s="19"/>
      <c r="D39" s="16" t="e">
        <f t="shared" si="0"/>
        <v>#DIV/0!</v>
      </c>
      <c r="E39" s="20"/>
      <c r="F39" s="16" t="e">
        <f t="shared" si="1"/>
        <v>#DIV/0!</v>
      </c>
      <c r="G39" s="15" t="e">
        <f t="shared" si="2"/>
        <v>#DIV/0!</v>
      </c>
      <c r="H39" s="16" t="e">
        <f t="shared" si="4"/>
        <v>#DIV/0!</v>
      </c>
      <c r="I39" s="16" t="e">
        <f t="shared" si="5"/>
        <v>#DIV/0!</v>
      </c>
      <c r="J39" s="16" t="e">
        <f t="shared" si="3"/>
        <v>#DIV/0!</v>
      </c>
    </row>
    <row r="40" spans="1:10" x14ac:dyDescent="0.25">
      <c r="A40" s="18"/>
      <c r="B40" s="19"/>
      <c r="C40" s="19"/>
      <c r="D40" s="16" t="e">
        <f t="shared" si="0"/>
        <v>#DIV/0!</v>
      </c>
      <c r="E40" s="20"/>
      <c r="F40" s="16" t="e">
        <f t="shared" si="1"/>
        <v>#DIV/0!</v>
      </c>
      <c r="G40" s="15" t="e">
        <f t="shared" si="2"/>
        <v>#DIV/0!</v>
      </c>
      <c r="H40" s="16" t="e">
        <f t="shared" si="4"/>
        <v>#DIV/0!</v>
      </c>
      <c r="I40" s="16" t="e">
        <f t="shared" si="5"/>
        <v>#DIV/0!</v>
      </c>
      <c r="J40" s="16" t="e">
        <f t="shared" si="3"/>
        <v>#DIV/0!</v>
      </c>
    </row>
    <row r="41" spans="1:10" x14ac:dyDescent="0.25">
      <c r="A41" s="18"/>
      <c r="B41" s="19"/>
      <c r="C41" s="19"/>
      <c r="D41" s="16" t="e">
        <f t="shared" si="0"/>
        <v>#DIV/0!</v>
      </c>
      <c r="E41" s="20"/>
      <c r="F41" s="16" t="e">
        <f t="shared" si="1"/>
        <v>#DIV/0!</v>
      </c>
      <c r="G41" s="15" t="e">
        <f t="shared" si="2"/>
        <v>#DIV/0!</v>
      </c>
      <c r="H41" s="16" t="e">
        <f t="shared" si="4"/>
        <v>#DIV/0!</v>
      </c>
      <c r="I41" s="16" t="e">
        <f t="shared" si="5"/>
        <v>#DIV/0!</v>
      </c>
      <c r="J41" s="16" t="e">
        <f t="shared" si="3"/>
        <v>#DIV/0!</v>
      </c>
    </row>
    <row r="42" spans="1:10" x14ac:dyDescent="0.25">
      <c r="A42" s="18"/>
      <c r="B42" s="19"/>
      <c r="C42" s="19"/>
      <c r="D42" s="16" t="e">
        <f t="shared" si="0"/>
        <v>#DIV/0!</v>
      </c>
      <c r="E42" s="20"/>
      <c r="F42" s="16" t="e">
        <f t="shared" si="1"/>
        <v>#DIV/0!</v>
      </c>
      <c r="G42" s="15" t="e">
        <f t="shared" si="2"/>
        <v>#DIV/0!</v>
      </c>
      <c r="H42" s="16" t="e">
        <f t="shared" si="4"/>
        <v>#DIV/0!</v>
      </c>
      <c r="I42" s="16" t="e">
        <f t="shared" si="5"/>
        <v>#DIV/0!</v>
      </c>
      <c r="J42" s="16" t="e">
        <f t="shared" si="3"/>
        <v>#DIV/0!</v>
      </c>
    </row>
    <row r="43" spans="1:10" x14ac:dyDescent="0.25">
      <c r="A43" s="18"/>
      <c r="B43" s="19"/>
      <c r="C43" s="19"/>
      <c r="D43" s="16" t="e">
        <f t="shared" si="0"/>
        <v>#DIV/0!</v>
      </c>
      <c r="E43" s="20"/>
      <c r="F43" s="16" t="e">
        <f t="shared" si="1"/>
        <v>#DIV/0!</v>
      </c>
      <c r="G43" s="15" t="e">
        <f t="shared" si="2"/>
        <v>#DIV/0!</v>
      </c>
      <c r="H43" s="16" t="e">
        <f t="shared" si="4"/>
        <v>#DIV/0!</v>
      </c>
      <c r="I43" s="16" t="e">
        <f t="shared" si="5"/>
        <v>#DIV/0!</v>
      </c>
      <c r="J43" s="16" t="e">
        <f t="shared" si="3"/>
        <v>#DIV/0!</v>
      </c>
    </row>
    <row r="44" spans="1:10" x14ac:dyDescent="0.25">
      <c r="A44" s="18"/>
      <c r="B44" s="19"/>
      <c r="C44" s="19"/>
      <c r="D44" s="16" t="e">
        <f t="shared" si="0"/>
        <v>#DIV/0!</v>
      </c>
      <c r="E44" s="20"/>
      <c r="F44" s="16" t="e">
        <f t="shared" si="1"/>
        <v>#DIV/0!</v>
      </c>
      <c r="G44" s="15" t="e">
        <f t="shared" si="2"/>
        <v>#DIV/0!</v>
      </c>
      <c r="H44" s="16" t="e">
        <f t="shared" si="4"/>
        <v>#DIV/0!</v>
      </c>
      <c r="I44" s="16" t="e">
        <f t="shared" si="5"/>
        <v>#DIV/0!</v>
      </c>
      <c r="J44" s="16" t="e">
        <f t="shared" si="3"/>
        <v>#DIV/0!</v>
      </c>
    </row>
    <row r="45" spans="1:10" x14ac:dyDescent="0.25">
      <c r="A45" s="18"/>
      <c r="B45" s="19"/>
      <c r="C45" s="19"/>
      <c r="D45" s="16" t="e">
        <f t="shared" si="0"/>
        <v>#DIV/0!</v>
      </c>
      <c r="E45" s="20"/>
      <c r="F45" s="16" t="e">
        <f t="shared" si="1"/>
        <v>#DIV/0!</v>
      </c>
      <c r="G45" s="15" t="e">
        <f t="shared" si="2"/>
        <v>#DIV/0!</v>
      </c>
      <c r="H45" s="16" t="e">
        <f t="shared" si="4"/>
        <v>#DIV/0!</v>
      </c>
      <c r="I45" s="16" t="e">
        <f t="shared" si="5"/>
        <v>#DIV/0!</v>
      </c>
      <c r="J45" s="16" t="e">
        <f t="shared" si="3"/>
        <v>#DIV/0!</v>
      </c>
    </row>
    <row r="46" spans="1:10" x14ac:dyDescent="0.25">
      <c r="A46" s="18"/>
      <c r="B46" s="19"/>
      <c r="C46" s="19"/>
      <c r="D46" s="16" t="e">
        <f t="shared" si="0"/>
        <v>#DIV/0!</v>
      </c>
      <c r="E46" s="20"/>
      <c r="F46" s="16" t="e">
        <f t="shared" si="1"/>
        <v>#DIV/0!</v>
      </c>
      <c r="G46" s="15" t="e">
        <f t="shared" si="2"/>
        <v>#DIV/0!</v>
      </c>
      <c r="H46" s="16" t="e">
        <f t="shared" si="4"/>
        <v>#DIV/0!</v>
      </c>
      <c r="I46" s="16" t="e">
        <f t="shared" si="5"/>
        <v>#DIV/0!</v>
      </c>
      <c r="J46" s="16" t="e">
        <f t="shared" si="3"/>
        <v>#DIV/0!</v>
      </c>
    </row>
    <row r="47" spans="1:10" x14ac:dyDescent="0.25">
      <c r="A47" s="18"/>
      <c r="B47" s="19"/>
      <c r="C47" s="19"/>
      <c r="D47" s="16" t="e">
        <f t="shared" si="0"/>
        <v>#DIV/0!</v>
      </c>
      <c r="E47" s="20"/>
      <c r="F47" s="16" t="e">
        <f t="shared" si="1"/>
        <v>#DIV/0!</v>
      </c>
      <c r="G47" s="15" t="e">
        <f t="shared" si="2"/>
        <v>#DIV/0!</v>
      </c>
      <c r="H47" s="16" t="e">
        <f t="shared" si="4"/>
        <v>#DIV/0!</v>
      </c>
      <c r="I47" s="16" t="e">
        <f t="shared" si="5"/>
        <v>#DIV/0!</v>
      </c>
      <c r="J47" s="16" t="e">
        <f t="shared" si="3"/>
        <v>#DIV/0!</v>
      </c>
    </row>
    <row r="48" spans="1:10" x14ac:dyDescent="0.25">
      <c r="A48" s="18"/>
      <c r="B48" s="19"/>
      <c r="C48" s="19"/>
      <c r="D48" s="16" t="e">
        <f t="shared" si="0"/>
        <v>#DIV/0!</v>
      </c>
      <c r="E48" s="20"/>
      <c r="F48" s="16" t="e">
        <f t="shared" si="1"/>
        <v>#DIV/0!</v>
      </c>
      <c r="G48" s="15" t="e">
        <f t="shared" si="2"/>
        <v>#DIV/0!</v>
      </c>
      <c r="H48" s="16" t="e">
        <f t="shared" si="4"/>
        <v>#DIV/0!</v>
      </c>
      <c r="I48" s="16" t="e">
        <f t="shared" si="5"/>
        <v>#DIV/0!</v>
      </c>
      <c r="J48" s="16" t="e">
        <f t="shared" si="3"/>
        <v>#DIV/0!</v>
      </c>
    </row>
    <row r="49" spans="1:10" x14ac:dyDescent="0.25">
      <c r="A49" s="18"/>
      <c r="B49" s="19"/>
      <c r="C49" s="19"/>
      <c r="D49" s="16" t="e">
        <f t="shared" si="0"/>
        <v>#DIV/0!</v>
      </c>
      <c r="E49" s="20"/>
      <c r="F49" s="16" t="e">
        <f t="shared" si="1"/>
        <v>#DIV/0!</v>
      </c>
      <c r="G49" s="15" t="e">
        <f t="shared" si="2"/>
        <v>#DIV/0!</v>
      </c>
      <c r="H49" s="16" t="e">
        <f t="shared" si="4"/>
        <v>#DIV/0!</v>
      </c>
      <c r="I49" s="16" t="e">
        <f t="shared" si="5"/>
        <v>#DIV/0!</v>
      </c>
      <c r="J49" s="16" t="e">
        <f t="shared" si="3"/>
        <v>#DIV/0!</v>
      </c>
    </row>
    <row r="50" spans="1:10" x14ac:dyDescent="0.25">
      <c r="A50" s="18"/>
      <c r="B50" s="19"/>
      <c r="C50" s="19"/>
      <c r="D50" s="16" t="e">
        <f t="shared" si="0"/>
        <v>#DIV/0!</v>
      </c>
      <c r="E50" s="20"/>
      <c r="F50" s="16" t="e">
        <f t="shared" si="1"/>
        <v>#DIV/0!</v>
      </c>
      <c r="G50" s="15" t="e">
        <f t="shared" si="2"/>
        <v>#DIV/0!</v>
      </c>
      <c r="H50" s="16" t="e">
        <f t="shared" si="4"/>
        <v>#DIV/0!</v>
      </c>
      <c r="I50" s="16" t="e">
        <f t="shared" si="5"/>
        <v>#DIV/0!</v>
      </c>
      <c r="J50" s="16" t="e">
        <f t="shared" si="3"/>
        <v>#DIV/0!</v>
      </c>
    </row>
    <row r="51" spans="1:10" x14ac:dyDescent="0.25">
      <c r="A51" s="18"/>
      <c r="B51" s="19"/>
      <c r="C51" s="19"/>
      <c r="D51" s="16" t="e">
        <f t="shared" si="0"/>
        <v>#DIV/0!</v>
      </c>
      <c r="E51" s="20"/>
      <c r="F51" s="16" t="e">
        <f t="shared" si="1"/>
        <v>#DIV/0!</v>
      </c>
      <c r="G51" s="15" t="e">
        <f t="shared" si="2"/>
        <v>#DIV/0!</v>
      </c>
      <c r="H51" s="16" t="e">
        <f t="shared" si="4"/>
        <v>#DIV/0!</v>
      </c>
      <c r="I51" s="16" t="e">
        <f t="shared" si="5"/>
        <v>#DIV/0!</v>
      </c>
      <c r="J51" s="16" t="e">
        <f t="shared" si="3"/>
        <v>#DIV/0!</v>
      </c>
    </row>
    <row r="52" spans="1:10" x14ac:dyDescent="0.25">
      <c r="A52" s="18"/>
      <c r="B52" s="19"/>
      <c r="C52" s="19"/>
      <c r="D52" s="16" t="e">
        <f t="shared" si="0"/>
        <v>#DIV/0!</v>
      </c>
      <c r="E52" s="20"/>
      <c r="F52" s="16" t="e">
        <f t="shared" si="1"/>
        <v>#DIV/0!</v>
      </c>
      <c r="G52" s="15" t="e">
        <f t="shared" si="2"/>
        <v>#DIV/0!</v>
      </c>
      <c r="H52" s="16" t="e">
        <f t="shared" si="4"/>
        <v>#DIV/0!</v>
      </c>
      <c r="I52" s="16" t="e">
        <f t="shared" si="5"/>
        <v>#DIV/0!</v>
      </c>
      <c r="J52" s="16" t="e">
        <f t="shared" si="3"/>
        <v>#DIV/0!</v>
      </c>
    </row>
    <row r="53" spans="1:10" x14ac:dyDescent="0.25">
      <c r="A53" s="18"/>
      <c r="B53" s="19"/>
      <c r="C53" s="19"/>
      <c r="D53" s="16" t="e">
        <f t="shared" si="0"/>
        <v>#DIV/0!</v>
      </c>
      <c r="E53" s="20"/>
      <c r="F53" s="16" t="e">
        <f t="shared" si="1"/>
        <v>#DIV/0!</v>
      </c>
      <c r="G53" s="15" t="e">
        <f t="shared" si="2"/>
        <v>#DIV/0!</v>
      </c>
      <c r="H53" s="16" t="e">
        <f t="shared" si="4"/>
        <v>#DIV/0!</v>
      </c>
      <c r="I53" s="16" t="e">
        <f t="shared" si="5"/>
        <v>#DIV/0!</v>
      </c>
      <c r="J53" s="16" t="e">
        <f t="shared" si="3"/>
        <v>#DIV/0!</v>
      </c>
    </row>
    <row r="54" spans="1:10" x14ac:dyDescent="0.25">
      <c r="A54" s="18"/>
      <c r="B54" s="19"/>
      <c r="C54" s="19"/>
      <c r="D54" s="16" t="e">
        <f t="shared" si="0"/>
        <v>#DIV/0!</v>
      </c>
      <c r="E54" s="20"/>
      <c r="F54" s="16" t="e">
        <f t="shared" si="1"/>
        <v>#DIV/0!</v>
      </c>
      <c r="G54" s="15" t="e">
        <f t="shared" si="2"/>
        <v>#DIV/0!</v>
      </c>
      <c r="H54" s="16" t="e">
        <f t="shared" si="4"/>
        <v>#DIV/0!</v>
      </c>
      <c r="I54" s="16" t="e">
        <f t="shared" si="5"/>
        <v>#DIV/0!</v>
      </c>
      <c r="J54" s="16" t="e">
        <f t="shared" si="3"/>
        <v>#DIV/0!</v>
      </c>
    </row>
    <row r="55" spans="1:10" x14ac:dyDescent="0.25">
      <c r="A55" s="18"/>
      <c r="B55" s="19"/>
      <c r="C55" s="19"/>
      <c r="D55" s="16" t="e">
        <f t="shared" si="0"/>
        <v>#DIV/0!</v>
      </c>
      <c r="E55" s="20"/>
      <c r="F55" s="16" t="e">
        <f t="shared" si="1"/>
        <v>#DIV/0!</v>
      </c>
      <c r="G55" s="15" t="e">
        <f t="shared" si="2"/>
        <v>#DIV/0!</v>
      </c>
      <c r="H55" s="16" t="e">
        <f t="shared" si="4"/>
        <v>#DIV/0!</v>
      </c>
      <c r="I55" s="16" t="e">
        <f t="shared" si="5"/>
        <v>#DIV/0!</v>
      </c>
      <c r="J55" s="16" t="e">
        <f t="shared" si="3"/>
        <v>#DIV/0!</v>
      </c>
    </row>
    <row r="56" spans="1:10" x14ac:dyDescent="0.25">
      <c r="A56" s="17"/>
      <c r="B56" s="17"/>
      <c r="C56" s="17"/>
      <c r="D56" s="17"/>
      <c r="E56" s="17"/>
      <c r="F56" s="17" t="s">
        <v>21</v>
      </c>
      <c r="G56" s="17" t="e">
        <f>AVERAGE(G3:G55)</f>
        <v>#DIV/0!</v>
      </c>
      <c r="H56" s="17"/>
      <c r="I56" s="17"/>
      <c r="J56" s="17"/>
    </row>
    <row r="57" spans="1:10" x14ac:dyDescent="0.25">
      <c r="A57" s="17"/>
      <c r="B57" s="17"/>
      <c r="C57" s="17"/>
      <c r="D57" s="17"/>
      <c r="E57" s="17"/>
      <c r="F57" s="17" t="s">
        <v>22</v>
      </c>
      <c r="G57" s="17" t="e">
        <f>G56/1.128</f>
        <v>#DIV/0!</v>
      </c>
      <c r="H57" s="17"/>
      <c r="I57" s="17"/>
      <c r="J57" s="17"/>
    </row>
    <row r="58" spans="1:10" x14ac:dyDescent="0.25">
      <c r="F58" t="s">
        <v>23</v>
      </c>
      <c r="G58" t="e">
        <f>G57*0.5</f>
        <v>#DIV/0!</v>
      </c>
    </row>
    <row r="59" spans="1:10" x14ac:dyDescent="0.25">
      <c r="F59" t="s">
        <v>24</v>
      </c>
      <c r="G59" t="e">
        <f>G57*5</f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0CDCA907424BAC4488B93C6F45323752003DFB7F9CF8FDA049AD8B23B9220D46CD00A5F3B6DEBDC1C24ABDD549AA8318A74A" ma:contentTypeVersion="4" ma:contentTypeDescription="Use this content type to classify and store documents on HQSC DMS website" ma:contentTypeScope="" ma:versionID="a88fb415159e0a85239755c9d5f1fc90">
  <xsd:schema xmlns:xsd="http://www.w3.org/2001/XMLSchema" xmlns:xs="http://www.w3.org/2001/XMLSchema" xmlns:p="http://schemas.microsoft.com/office/2006/metadata/properties" xmlns:ns2="69bfa16a-a3a9-440c-9133-c4aec73b974f" targetNamespace="http://schemas.microsoft.com/office/2006/metadata/properties" ma:root="true" ma:fieldsID="d468d2f430544629a1d021b04664f5a8" ns2:_="">
    <xsd:import namespace="69bfa16a-a3a9-440c-9133-c4aec73b97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fa16a-a3a9-440c-9133-c4aec73b97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f5f3592-6945-4c22-808a-f55b4355eea4" ContentTypeId="0x0101000CDCA907424BAC4488B93C6F4532375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9bfa16a-a3a9-440c-9133-c4aec73b974f">HQSC-359-4984</_dlc_DocId>
    <_dlc_DocIdUrl xmlns="69bfa16a-a3a9-440c-9133-c4aec73b974f">
      <Url>http://intranet.hqsc.local/DMS/Programmes/_layouts/DocIdRedir.aspx?ID=HQSC-359-4984</Url>
      <Description>HQSC-359-4984</Description>
    </_dlc_DocIdUrl>
  </documentManagement>
</p:properties>
</file>

<file path=customXml/itemProps1.xml><?xml version="1.0" encoding="utf-8"?>
<ds:datastoreItem xmlns:ds="http://schemas.openxmlformats.org/officeDocument/2006/customXml" ds:itemID="{86F38A08-BA5C-4907-91B2-3452CFF7B998}"/>
</file>

<file path=customXml/itemProps2.xml><?xml version="1.0" encoding="utf-8"?>
<ds:datastoreItem xmlns:ds="http://schemas.openxmlformats.org/officeDocument/2006/customXml" ds:itemID="{2A8B1980-0C6D-4513-9135-6960DC391494}"/>
</file>

<file path=customXml/itemProps3.xml><?xml version="1.0" encoding="utf-8"?>
<ds:datastoreItem xmlns:ds="http://schemas.openxmlformats.org/officeDocument/2006/customXml" ds:itemID="{5931D4DA-9E74-442E-881C-E09222E652A3}"/>
</file>

<file path=customXml/itemProps4.xml><?xml version="1.0" encoding="utf-8"?>
<ds:datastoreItem xmlns:ds="http://schemas.openxmlformats.org/officeDocument/2006/customXml" ds:itemID="{B0A4700B-6450-4087-922D-56C39CBBA1E1}"/>
</file>

<file path=customXml/itemProps5.xml><?xml version="1.0" encoding="utf-8"?>
<ds:datastoreItem xmlns:ds="http://schemas.openxmlformats.org/officeDocument/2006/customXml" ds:itemID="{EC223628-D7C4-4369-8E46-7AC2557D7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Vmask</vt:lpstr>
      <vt:lpstr>surveillance</vt:lpstr>
    </vt:vector>
  </TitlesOfParts>
  <Company>Health Quality &amp; Safety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Hamblin</dc:creator>
  <cp:lastModifiedBy>Richard Hamblin</cp:lastModifiedBy>
  <dcterms:created xsi:type="dcterms:W3CDTF">2017-11-14T02:10:44Z</dcterms:created>
  <dcterms:modified xsi:type="dcterms:W3CDTF">2017-11-14T02:26:34Z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4da4dcba-66bb-4718-9eb9-e482fb5a0b25</vt:lpwstr>
  </property>
  <property fmtid="{D5CDD505-2E9C-101B-9397-08002B2CF9AE}" pid="3" name="ContentTypeId">
    <vt:lpwstr>0x0101000CDCA907424BAC4488B93C6F45323752003DFB7F9CF8FDA049AD8B23B9220D46CD00A5F3B6DEBDC1C24ABDD549AA8318A74A</vt:lpwstr>
  </property>
</Properties>
</file>